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cojoparis2024.sharepoint.com/sites/TeamLGY/Shared Documents/08 - Edu/04-SOP/2022 SOP/2-Projets SOP/3-Projets pour envoi/"/>
    </mc:Choice>
  </mc:AlternateContent>
  <xr:revisionPtr revIDLastSave="13" documentId="8_{2B06DF63-1DFE-4EC6-A16B-0E556B20E34F}" xr6:coauthVersionLast="46" xr6:coauthVersionMax="46" xr10:uidLastSave="{0EB8F831-DFDE-4FB5-BCD9-A31DF99B9A1A}"/>
  <bookViews>
    <workbookView xWindow="90" yWindow="-16320" windowWidth="29040" windowHeight="15840" xr2:uid="{E0C95D20-BEEA-439E-8A9A-D2C2661BC49B}"/>
  </bookViews>
  <sheets>
    <sheet name="Suivi des projets" sheetId="2" r:id="rId1"/>
    <sheet name="Projets SOP 2022" sheetId="1" r:id="rId2"/>
  </sheets>
  <definedNames>
    <definedName name="_xlnm._FilterDatabase" localSheetId="1" hidden="1">'Projets SOP 2022'!$A$4:$BJ$1793</definedName>
    <definedName name="_xlnm._FilterDatabase" localSheetId="0" hidden="1">'Suivi des projets'!$H$6:$J$6</definedName>
    <definedName name="_xlnm.Criteria" localSheetId="0">'Suivi des projets'!#REF!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5" i="1"/>
  <c r="D16" i="2" l="1"/>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C34" i="2"/>
  <c r="C35" i="2"/>
  <c r="C36" i="2"/>
  <c r="C37" i="2"/>
  <c r="C38" i="2"/>
  <c r="C39" i="2"/>
  <c r="C40" i="2"/>
  <c r="C41" i="2"/>
  <c r="C42" i="2"/>
  <c r="C43" i="2"/>
  <c r="C44" i="2"/>
  <c r="I7" i="2" l="1"/>
  <c r="C33" i="2"/>
  <c r="C27" i="2"/>
  <c r="C26" i="2"/>
  <c r="C25" i="2"/>
  <c r="C24" i="2"/>
  <c r="C23" i="2"/>
  <c r="C22" i="2"/>
  <c r="C21" i="2"/>
  <c r="D14" i="2"/>
  <c r="D13" i="2"/>
  <c r="D11" i="2"/>
  <c r="D10" i="2"/>
  <c r="D8" i="2"/>
  <c r="D7" i="2"/>
  <c r="D6" i="2"/>
  <c r="D9" i="2" s="1"/>
  <c r="C28" i="2" l="1"/>
  <c r="C45" i="2" l="1"/>
  <c r="J22" i="2" l="1"/>
  <c r="J16" i="2"/>
  <c r="J8" i="2" l="1"/>
  <c r="J27" i="2"/>
  <c r="J17" i="2"/>
  <c r="J7" i="2"/>
  <c r="J29" i="2"/>
  <c r="J39" i="2"/>
  <c r="J28" i="2"/>
  <c r="J25" i="2"/>
  <c r="J35" i="2"/>
  <c r="J23" i="2"/>
  <c r="J15" i="2"/>
  <c r="J40" i="2"/>
  <c r="J37" i="2"/>
  <c r="J41" i="2"/>
  <c r="J32" i="2"/>
  <c r="J10" i="2"/>
  <c r="J31" i="2"/>
  <c r="J9" i="2"/>
  <c r="J24" i="2"/>
  <c r="J14" i="2"/>
  <c r="J33" i="2"/>
  <c r="J21" i="2"/>
  <c r="J12" i="2"/>
  <c r="J19" i="2"/>
  <c r="J11" i="2"/>
  <c r="J34" i="2"/>
  <c r="J13" i="2"/>
  <c r="J26" i="2"/>
  <c r="J36" i="2"/>
  <c r="J42" i="2"/>
  <c r="J30" i="2"/>
  <c r="J20" i="2"/>
  <c r="J18" i="2"/>
</calcChain>
</file>

<file path=xl/sharedStrings.xml><?xml version="1.0" encoding="utf-8"?>
<sst xmlns="http://schemas.openxmlformats.org/spreadsheetml/2006/main" count="64654" uniqueCount="13957">
  <si>
    <t xml:space="preserve">SUIVI DES PROJETS </t>
  </si>
  <si>
    <t>Au</t>
  </si>
  <si>
    <t xml:space="preserve">Nombre de projets par académies </t>
  </si>
  <si>
    <t>Classement</t>
  </si>
  <si>
    <t xml:space="preserve">Nombre d'élèves sensibilisés </t>
  </si>
  <si>
    <t>Versailles</t>
  </si>
  <si>
    <t>Nombre de classes mobilisées</t>
  </si>
  <si>
    <t>Nantes</t>
  </si>
  <si>
    <t xml:space="preserve">Etablissements labellisés Génération 2024 </t>
  </si>
  <si>
    <t>Normandie</t>
  </si>
  <si>
    <t>Créteil</t>
  </si>
  <si>
    <t>Toulouse</t>
  </si>
  <si>
    <t>Lille</t>
  </si>
  <si>
    <t>Poitiers</t>
  </si>
  <si>
    <t>Amiens</t>
  </si>
  <si>
    <t>Grenoble</t>
  </si>
  <si>
    <t>Bordeaux</t>
  </si>
  <si>
    <t xml:space="preserve">Publics concernés </t>
  </si>
  <si>
    <t>Montpellier</t>
  </si>
  <si>
    <t>Rennes</t>
  </si>
  <si>
    <t>Maternelle</t>
  </si>
  <si>
    <t>Reims</t>
  </si>
  <si>
    <t>Elémentaire</t>
  </si>
  <si>
    <t>Nancy-Metz</t>
  </si>
  <si>
    <t>Collège</t>
  </si>
  <si>
    <t>Aix-Marseille</t>
  </si>
  <si>
    <t>Lycée</t>
  </si>
  <si>
    <t>Paris</t>
  </si>
  <si>
    <t>Université/Ecole</t>
  </si>
  <si>
    <t>Limoges</t>
  </si>
  <si>
    <t>La Réunion</t>
  </si>
  <si>
    <t>Autre</t>
  </si>
  <si>
    <t>Clermont-Ferrand</t>
  </si>
  <si>
    <t>TOTAL</t>
  </si>
  <si>
    <t>Orléans-Tours</t>
  </si>
  <si>
    <t>Dijon</t>
  </si>
  <si>
    <t>Lyon</t>
  </si>
  <si>
    <t>Strasbourg</t>
  </si>
  <si>
    <t>Besançon</t>
  </si>
  <si>
    <t>Typologie des porteurs de projets</t>
  </si>
  <si>
    <t>Nice</t>
  </si>
  <si>
    <t>AEFE</t>
  </si>
  <si>
    <t>Corse</t>
  </si>
  <si>
    <t>Martinique</t>
  </si>
  <si>
    <t>Collectivité territoriale</t>
  </si>
  <si>
    <t>Guadeloupe</t>
  </si>
  <si>
    <t>Mayotte</t>
  </si>
  <si>
    <t>Guyane</t>
  </si>
  <si>
    <t>Polynésie française</t>
  </si>
  <si>
    <t>Etranger</t>
  </si>
  <si>
    <t>Enseignement supérieur</t>
  </si>
  <si>
    <t>Nouvelle-Calédonie</t>
  </si>
  <si>
    <t>St Pierre-et-Miquelon</t>
  </si>
  <si>
    <t>Service administratif éducation nationale (circonscription, DSDEN, rectorat, etc.)</t>
  </si>
  <si>
    <t>Wallis-et-Futuna</t>
  </si>
  <si>
    <t>EREA</t>
  </si>
  <si>
    <t>Nombre de projets soutenus par une fédération sportive scolaire et/ou universitaire</t>
  </si>
  <si>
    <t>USEP</t>
  </si>
  <si>
    <t>UGSEL</t>
  </si>
  <si>
    <t>UNSS</t>
  </si>
  <si>
    <t>Région</t>
  </si>
  <si>
    <t>Fédération sportive</t>
  </si>
  <si>
    <t>Département</t>
  </si>
  <si>
    <t>Comité-ligue sportive</t>
  </si>
  <si>
    <t>CROS</t>
  </si>
  <si>
    <t>CASDEN</t>
  </si>
  <si>
    <t>Ville</t>
  </si>
  <si>
    <t>Association sportive locale</t>
  </si>
  <si>
    <t>Rectorat/Académie</t>
  </si>
  <si>
    <t>CDOS</t>
  </si>
  <si>
    <t>Date de création</t>
  </si>
  <si>
    <t>PRESENTATION DU PROJET</t>
  </si>
  <si>
    <t>Structure</t>
  </si>
  <si>
    <t>Nom du projet</t>
  </si>
  <si>
    <t>Description du projet</t>
  </si>
  <si>
    <t>Dates du projet</t>
  </si>
  <si>
    <t>Public concerné principal</t>
  </si>
  <si>
    <t>Public concerné
2</t>
  </si>
  <si>
    <t>Public concerné 3</t>
  </si>
  <si>
    <t>Classes concernées</t>
  </si>
  <si>
    <t>Nombre d'élèves sensibilisés</t>
  </si>
  <si>
    <t>Partage avec élèves en situation de handicap</t>
  </si>
  <si>
    <t>Intégration JSS Paris</t>
  </si>
  <si>
    <t>Sports pratiqués</t>
  </si>
  <si>
    <t>Présence de sportifs</t>
  </si>
  <si>
    <t xml:space="preserve">Description </t>
  </si>
  <si>
    <t>Nom</t>
  </si>
  <si>
    <t>Adresse</t>
  </si>
  <si>
    <t>Code postal</t>
  </si>
  <si>
    <t>Pays</t>
  </si>
  <si>
    <t>Académie</t>
  </si>
  <si>
    <t>Numéro UAI</t>
  </si>
  <si>
    <t xml:space="preserve">Etes-vous ? </t>
  </si>
  <si>
    <t>D'autres établissements participents t-ils au projet ?</t>
  </si>
  <si>
    <t>Nombre d'établissements supplémentaires</t>
  </si>
  <si>
    <t>Partenariat avec une fédération de sport scolaire/universitaire</t>
  </si>
  <si>
    <t>Toute la semaine</t>
  </si>
  <si>
    <t>Génération 2024</t>
  </si>
  <si>
    <t>Classe Olympique</t>
  </si>
  <si>
    <t>Autres</t>
  </si>
  <si>
    <t>Collège Jean Rostand</t>
  </si>
  <si>
    <t>France</t>
  </si>
  <si>
    <t>38100</t>
  </si>
  <si>
    <t>CM1 et CM2</t>
  </si>
  <si>
    <t xml:space="preserve"> Ville</t>
  </si>
  <si>
    <t>Escrime</t>
  </si>
  <si>
    <t>Rue des Ecoles</t>
  </si>
  <si>
    <t>Toutes les classes</t>
  </si>
  <si>
    <t>Athlétisme</t>
  </si>
  <si>
    <t>Collège Anne Frank</t>
  </si>
  <si>
    <t>44470</t>
  </si>
  <si>
    <t>Carquefou</t>
  </si>
  <si>
    <t>Ecole primaire Anne Frank</t>
  </si>
  <si>
    <t>18 rue Guynemer BP 95</t>
  </si>
  <si>
    <t>61200</t>
  </si>
  <si>
    <t>Argentan</t>
  </si>
  <si>
    <t>0611191N</t>
  </si>
  <si>
    <t>29200</t>
  </si>
  <si>
    <t>Brest</t>
  </si>
  <si>
    <t xml:space="preserve"> Comité-ligue sportive</t>
  </si>
  <si>
    <t xml:space="preserve"> Autre</t>
  </si>
  <si>
    <t>Ecole élémentaire Les Deux Chênes</t>
  </si>
  <si>
    <t>4 rue François Chanvillard</t>
  </si>
  <si>
    <t>69630</t>
  </si>
  <si>
    <t>Chaponost</t>
  </si>
  <si>
    <t>0690308K</t>
  </si>
  <si>
    <t>Basket fauteuil</t>
  </si>
  <si>
    <t>03300</t>
  </si>
  <si>
    <t xml:space="preserve"> Para-sportive handisport,sport adapté</t>
  </si>
  <si>
    <t>14000</t>
  </si>
  <si>
    <t>Caen</t>
  </si>
  <si>
    <t xml:space="preserve"> CPSF</t>
  </si>
  <si>
    <t>92120</t>
  </si>
  <si>
    <t>Montrouge</t>
  </si>
  <si>
    <t>De la 6ème à la 3ème</t>
  </si>
  <si>
    <t>Badminton</t>
  </si>
  <si>
    <t>13014</t>
  </si>
  <si>
    <t>Marseille</t>
  </si>
  <si>
    <t>Ecole primaire</t>
  </si>
  <si>
    <t xml:space="preserve"> Association sportive locale</t>
  </si>
  <si>
    <t>Ecole primaire Jean-Baptiste Corot</t>
  </si>
  <si>
    <t>5 rue de l'Eglise</t>
  </si>
  <si>
    <t>91430</t>
  </si>
  <si>
    <t>Igny</t>
  </si>
  <si>
    <t>0910371J</t>
  </si>
  <si>
    <t>toutes les classes</t>
  </si>
  <si>
    <t>75018</t>
  </si>
  <si>
    <t>0751443L</t>
  </si>
  <si>
    <t>Athlétisme; Randonnée</t>
  </si>
  <si>
    <t>Ecole primaire Paul Baudrin</t>
  </si>
  <si>
    <t>Route de Château Larcher</t>
  </si>
  <si>
    <t>86340</t>
  </si>
  <si>
    <t>Aslonnes</t>
  </si>
  <si>
    <t>0860098P</t>
  </si>
  <si>
    <t>Découverte des sports paralympiques</t>
  </si>
  <si>
    <t>Volleyball assis</t>
  </si>
  <si>
    <t>Basketball</t>
  </si>
  <si>
    <t>82000</t>
  </si>
  <si>
    <t>Montauban</t>
  </si>
  <si>
    <t>Gymnastique</t>
  </si>
  <si>
    <t>76330</t>
  </si>
  <si>
    <t>Aviron</t>
  </si>
  <si>
    <t>Saint-Pierre</t>
  </si>
  <si>
    <t>Para athlétisme</t>
  </si>
  <si>
    <t>Athlétisme; Basketball</t>
  </si>
  <si>
    <t>USEP Loir-et-Cher</t>
  </si>
  <si>
    <t>41000</t>
  </si>
  <si>
    <t>Ecole primaire Paul Verlaine</t>
  </si>
  <si>
    <t>34 rue Chanteraine</t>
  </si>
  <si>
    <t>08310</t>
  </si>
  <si>
    <t>Juniville</t>
  </si>
  <si>
    <t>0080476Z</t>
  </si>
  <si>
    <t xml:space="preserve"> Fédération sportive</t>
  </si>
  <si>
    <t>35600</t>
  </si>
  <si>
    <t>Collège Jacobins</t>
  </si>
  <si>
    <t>35 rue Charles Gros BP 30161</t>
  </si>
  <si>
    <t>10000</t>
  </si>
  <si>
    <t>Troyes</t>
  </si>
  <si>
    <t>0100038M</t>
  </si>
  <si>
    <t>CM1</t>
  </si>
  <si>
    <t>Fumay se prend aux Jeux !</t>
  </si>
  <si>
    <t>Ville de Fumay</t>
  </si>
  <si>
    <t>08170</t>
  </si>
  <si>
    <t>Fumay</t>
  </si>
  <si>
    <t xml:space="preserve"> Département</t>
  </si>
  <si>
    <t xml:space="preserve"> Région</t>
  </si>
  <si>
    <t xml:space="preserve"> Etablissement public territorial (ETP)</t>
  </si>
  <si>
    <t xml:space="preserve"> CASDEN</t>
  </si>
  <si>
    <t>16400</t>
  </si>
  <si>
    <t xml:space="preserve"> CDOS</t>
  </si>
  <si>
    <t>Semaine Olympique et Paralympique</t>
  </si>
  <si>
    <t>Athlétisme; Cyclisme; Lutte</t>
  </si>
  <si>
    <t>6ème, 5ème, 4ème, 3ème</t>
  </si>
  <si>
    <t>64700</t>
  </si>
  <si>
    <t>90000</t>
  </si>
  <si>
    <t>Belfort</t>
  </si>
  <si>
    <t>Athlétisme; Boccia</t>
  </si>
  <si>
    <t>Claire</t>
  </si>
  <si>
    <t>Antony</t>
  </si>
  <si>
    <t>21000</t>
  </si>
  <si>
    <t>57200</t>
  </si>
  <si>
    <t>Sarreguemines</t>
  </si>
  <si>
    <t>du CP au CM2</t>
  </si>
  <si>
    <t>40000</t>
  </si>
  <si>
    <t>Natation</t>
  </si>
  <si>
    <t>88 rue de Villiers</t>
  </si>
  <si>
    <t>78300</t>
  </si>
  <si>
    <t>Poissy</t>
  </si>
  <si>
    <t>4 place Byrd</t>
  </si>
  <si>
    <t>14114</t>
  </si>
  <si>
    <t>Ver-sur-Mer</t>
  </si>
  <si>
    <t>0141947R</t>
  </si>
  <si>
    <t>Avenue des Tuileries</t>
  </si>
  <si>
    <t>91350</t>
  </si>
  <si>
    <t>Grigny</t>
  </si>
  <si>
    <t>Ecole élémentaire publique Soulhol</t>
  </si>
  <si>
    <t>Quai Auguste Salesse</t>
  </si>
  <si>
    <t>46400</t>
  </si>
  <si>
    <t>Saint-Céré</t>
  </si>
  <si>
    <t>0460681R</t>
  </si>
  <si>
    <t>97221</t>
  </si>
  <si>
    <t>Le Carbet</t>
  </si>
  <si>
    <t>86000</t>
  </si>
  <si>
    <t>Para-sportive handisport,sport adapté</t>
  </si>
  <si>
    <t>Basketball; Basket fauteuil</t>
  </si>
  <si>
    <t>Ecole élémentaire</t>
  </si>
  <si>
    <t>Saint-Symphorien</t>
  </si>
  <si>
    <t>Randonnée</t>
  </si>
  <si>
    <t>60000</t>
  </si>
  <si>
    <t>Beauvais</t>
  </si>
  <si>
    <t>Football</t>
  </si>
  <si>
    <t>SOP 2021</t>
  </si>
  <si>
    <t>6ème</t>
  </si>
  <si>
    <t>CM2</t>
  </si>
  <si>
    <t>de la petite section au CM2</t>
  </si>
  <si>
    <t>23000</t>
  </si>
  <si>
    <t>Guéret</t>
  </si>
  <si>
    <t>34000</t>
  </si>
  <si>
    <t>Ville de Sassenage</t>
  </si>
  <si>
    <t>38360</t>
  </si>
  <si>
    <t>Sassenage</t>
  </si>
  <si>
    <t>cp au cm2</t>
  </si>
  <si>
    <t>95000</t>
  </si>
  <si>
    <t>Cergy</t>
  </si>
  <si>
    <t>Du CP au CM2</t>
  </si>
  <si>
    <t>de la PS au CM2</t>
  </si>
  <si>
    <t>59000</t>
  </si>
  <si>
    <t>0591574R</t>
  </si>
  <si>
    <t>Escalade</t>
  </si>
  <si>
    <t>50300</t>
  </si>
  <si>
    <t>12000</t>
  </si>
  <si>
    <t>CM1-CM2</t>
  </si>
  <si>
    <t>Basket fauteuil; Volleyball assis</t>
  </si>
  <si>
    <t>CE1, CE2, CM1, CM2</t>
  </si>
  <si>
    <t>Athlétisme; Gymnastique</t>
  </si>
  <si>
    <t>Métropole Européenne de Lille</t>
  </si>
  <si>
    <t>67000</t>
  </si>
  <si>
    <t>Lycée professionnel Victor Lépine</t>
  </si>
  <si>
    <t>40 rue Victor Lépine CS 85314</t>
  </si>
  <si>
    <t>0140018U</t>
  </si>
  <si>
    <t>Skateboard</t>
  </si>
  <si>
    <t>Lycée agricole de Roanne-Chervé</t>
  </si>
  <si>
    <t>route de Chervé CS 90023</t>
  </si>
  <si>
    <t>42120</t>
  </si>
  <si>
    <t>Perreux</t>
  </si>
  <si>
    <t>0421078U</t>
  </si>
  <si>
    <t>Qatar</t>
  </si>
  <si>
    <t>43000</t>
  </si>
  <si>
    <t>Ecole primaire Brichebay</t>
  </si>
  <si>
    <t>21 avenue des Chevreuils</t>
  </si>
  <si>
    <t>60300</t>
  </si>
  <si>
    <t>Senlis</t>
  </si>
  <si>
    <t>0601529L</t>
  </si>
  <si>
    <t>49000</t>
  </si>
  <si>
    <t>05000</t>
  </si>
  <si>
    <t>Gap</t>
  </si>
  <si>
    <t>Athlétisme; Football</t>
  </si>
  <si>
    <t>Eluard à vélo</t>
  </si>
  <si>
    <t>Cyclisme; Tennis de table</t>
  </si>
  <si>
    <t>Collège Paul Eluard</t>
  </si>
  <si>
    <t>16 rue Raspail</t>
  </si>
  <si>
    <t>93100</t>
  </si>
  <si>
    <t>Montreuil</t>
  </si>
  <si>
    <t>0931448U</t>
  </si>
  <si>
    <t>75017</t>
  </si>
  <si>
    <t>Collège Les Grands Champs</t>
  </si>
  <si>
    <t>137 avenue Blanche de Castille</t>
  </si>
  <si>
    <t>0780264N</t>
  </si>
  <si>
    <t>Ecole élémentaire Jean Jaurès</t>
  </si>
  <si>
    <t>Judo</t>
  </si>
  <si>
    <t>CM</t>
  </si>
  <si>
    <t>en cours</t>
  </si>
  <si>
    <t>Ecole élémentaire Victor Hugo</t>
  </si>
  <si>
    <t>Journée Olympique et Paralympique</t>
  </si>
  <si>
    <t>Collège Anatole France</t>
  </si>
  <si>
    <t>La Semaine Olympique et Paralympique</t>
  </si>
  <si>
    <t>Tennis</t>
  </si>
  <si>
    <t>CP, CE1, CE2, CM1, CM2</t>
  </si>
  <si>
    <t>Mulhouse</t>
  </si>
  <si>
    <t>93140</t>
  </si>
  <si>
    <t>Bondy</t>
  </si>
  <si>
    <t>Grand Montauban Direction Sports et Jeunesse</t>
  </si>
  <si>
    <t>service des sports</t>
  </si>
  <si>
    <t>LE BOURG</t>
  </si>
  <si>
    <t>71400</t>
  </si>
  <si>
    <t>CP à CM2</t>
  </si>
  <si>
    <t>53400</t>
  </si>
  <si>
    <t>Toutes les classes du collège</t>
  </si>
  <si>
    <t>Ecole primaire Maxime Marchand</t>
  </si>
  <si>
    <t>2 rue Anatole France</t>
  </si>
  <si>
    <t>27000</t>
  </si>
  <si>
    <t>Evreux</t>
  </si>
  <si>
    <t>0271826N</t>
  </si>
  <si>
    <t>Badminton; Basketball</t>
  </si>
  <si>
    <t>63500</t>
  </si>
  <si>
    <t>Issoire</t>
  </si>
  <si>
    <t>0631829W</t>
  </si>
  <si>
    <t>Ecole maternelle Robert Desnos</t>
  </si>
  <si>
    <t>0271440U</t>
  </si>
  <si>
    <t>CP au CM2</t>
  </si>
  <si>
    <t>60530</t>
  </si>
  <si>
    <t>VTT</t>
  </si>
  <si>
    <t>78690</t>
  </si>
  <si>
    <t>Les Essarts-le-Roi</t>
  </si>
  <si>
    <t>54200</t>
  </si>
  <si>
    <t>Toul</t>
  </si>
  <si>
    <t>London</t>
  </si>
  <si>
    <t>United Kingdom</t>
  </si>
  <si>
    <t>60500</t>
  </si>
  <si>
    <t>Tous les niveaux</t>
  </si>
  <si>
    <t>Mairie de Clamart - Service des sports</t>
  </si>
  <si>
    <t>Place Jules Hunebelle</t>
  </si>
  <si>
    <t>92140</t>
  </si>
  <si>
    <t>Clamart</t>
  </si>
  <si>
    <t>Triathlon</t>
  </si>
  <si>
    <t>Jules Ribstein</t>
  </si>
  <si>
    <t>67800</t>
  </si>
  <si>
    <t>Bischheim</t>
  </si>
  <si>
    <t>Athlétisme; Para athlétisme</t>
  </si>
  <si>
    <t>Comité des Bouches-du-Rhone de Badminton</t>
  </si>
  <si>
    <t>15 Place de la Joliette</t>
  </si>
  <si>
    <t>13002</t>
  </si>
  <si>
    <t>60870</t>
  </si>
  <si>
    <t>Villers-Saint-Paul</t>
  </si>
  <si>
    <t>Toutes les classes du CP au CM2</t>
  </si>
  <si>
    <t>75020</t>
  </si>
  <si>
    <t>Du CP à la terminale</t>
  </si>
  <si>
    <t>Ecole primaire Jean Giono</t>
  </si>
  <si>
    <t>Boulevard Camille Pelletan</t>
  </si>
  <si>
    <t>84400</t>
  </si>
  <si>
    <t>Apt</t>
  </si>
  <si>
    <t>0840418Y</t>
  </si>
  <si>
    <t>6 rue des Ecoles</t>
  </si>
  <si>
    <t>Cyclisme</t>
  </si>
  <si>
    <t>87000</t>
  </si>
  <si>
    <t>88000</t>
  </si>
  <si>
    <t>Épinal</t>
  </si>
  <si>
    <t>Ecole primaire Weissenburger</t>
  </si>
  <si>
    <t>36 boulevard Charmolue</t>
  </si>
  <si>
    <t>60400</t>
  </si>
  <si>
    <t>Noyon</t>
  </si>
  <si>
    <t>0601887A</t>
  </si>
  <si>
    <t>UGSEL MARNE</t>
  </si>
  <si>
    <t>51000</t>
  </si>
  <si>
    <t>25000</t>
  </si>
  <si>
    <t>Niveau 5ème</t>
  </si>
  <si>
    <t>5ème</t>
  </si>
  <si>
    <t>62143</t>
  </si>
  <si>
    <t>Athlétisme; Basketball; Football</t>
  </si>
  <si>
    <t>Collège Jules Renard</t>
  </si>
  <si>
    <t>16 rue Christian D'Elva BP 2117</t>
  </si>
  <si>
    <t>53000</t>
  </si>
  <si>
    <t>Laval</t>
  </si>
  <si>
    <t>0530082B</t>
  </si>
  <si>
    <t>CE2</t>
  </si>
  <si>
    <t>0600778V</t>
  </si>
  <si>
    <t>Athlétisme; VTT</t>
  </si>
  <si>
    <t>Athlétisme; Badminton; Basketball</t>
  </si>
  <si>
    <t>54500</t>
  </si>
  <si>
    <t>du cp au cm2</t>
  </si>
  <si>
    <t>Collège Antoine de Saint-Exupéry</t>
  </si>
  <si>
    <t>1 avenue A. de Saint-Exupéry</t>
  </si>
  <si>
    <t>71300</t>
  </si>
  <si>
    <t>Montceau-les-Mines</t>
  </si>
  <si>
    <t>0711135Y</t>
  </si>
  <si>
    <t>92380</t>
  </si>
  <si>
    <t>7 rue Brondex</t>
  </si>
  <si>
    <t>57640</t>
  </si>
  <si>
    <t>Sainte-Barbe</t>
  </si>
  <si>
    <t>0571901G</t>
  </si>
  <si>
    <t>Ecole élémentaire publique Alain Savary</t>
  </si>
  <si>
    <t>16 allée du Morbihan</t>
  </si>
  <si>
    <t>31770</t>
  </si>
  <si>
    <t>Colomiers</t>
  </si>
  <si>
    <t>0312539S</t>
  </si>
  <si>
    <t>USEP DES LANDES</t>
  </si>
  <si>
    <t>40280</t>
  </si>
  <si>
    <t>23 rue de Paris</t>
  </si>
  <si>
    <t>Toutes les classes de l'école</t>
  </si>
  <si>
    <t>24000</t>
  </si>
  <si>
    <t>Périgueux</t>
  </si>
  <si>
    <t>59300</t>
  </si>
  <si>
    <t>91440</t>
  </si>
  <si>
    <t>0911789a</t>
  </si>
  <si>
    <t>16800</t>
  </si>
  <si>
    <t>Soyaux</t>
  </si>
  <si>
    <t>40100</t>
  </si>
  <si>
    <t>Dax</t>
  </si>
  <si>
    <t>toutes les classes de l'école</t>
  </si>
  <si>
    <t>Athlétisme; Aviron</t>
  </si>
  <si>
    <t>77100</t>
  </si>
  <si>
    <t>62130</t>
  </si>
  <si>
    <t>92200</t>
  </si>
  <si>
    <t>CE1 au CM2</t>
  </si>
  <si>
    <t>François</t>
  </si>
  <si>
    <t>75016</t>
  </si>
  <si>
    <t>Breaking</t>
  </si>
  <si>
    <t>Eric Delaunay</t>
  </si>
  <si>
    <t>Germany</t>
  </si>
  <si>
    <t>Comité Départemental Olympique et Sportif</t>
  </si>
  <si>
    <t>30000</t>
  </si>
  <si>
    <t>Ecole élémentaire Louis Bouchet Royan</t>
  </si>
  <si>
    <t>17200</t>
  </si>
  <si>
    <t>Royan</t>
  </si>
  <si>
    <t>Ecole primaire Jean Macé</t>
  </si>
  <si>
    <t>91190</t>
  </si>
  <si>
    <t>CP et CE1</t>
  </si>
  <si>
    <t>CREPS Île-de-France</t>
  </si>
  <si>
    <t>Châtenay-Malabry</t>
  </si>
  <si>
    <t xml:space="preserve"> CROS</t>
  </si>
  <si>
    <t>Ecole élémentaire Jean Zay</t>
  </si>
  <si>
    <t>98 route</t>
  </si>
  <si>
    <t>16440</t>
  </si>
  <si>
    <t>Sireuil</t>
  </si>
  <si>
    <t>0160388K</t>
  </si>
  <si>
    <t>42100</t>
  </si>
  <si>
    <t>Handball</t>
  </si>
  <si>
    <t>68100</t>
  </si>
  <si>
    <t>Collège Albert Camus</t>
  </si>
  <si>
    <t>46100</t>
  </si>
  <si>
    <t>Figeac</t>
  </si>
  <si>
    <t>64100</t>
  </si>
  <si>
    <t>Bayonne</t>
  </si>
  <si>
    <t>92300</t>
  </si>
  <si>
    <t>Levallois-Perret</t>
  </si>
  <si>
    <t>LE VILLAGE</t>
  </si>
  <si>
    <t>Section d'enseignement général et professionnel adapté du Collège Arc de Meyran</t>
  </si>
  <si>
    <t>CHEMIN DE LA CIBLE</t>
  </si>
  <si>
    <t>13181</t>
  </si>
  <si>
    <t>AIX EN PROVENCE CEDEX 5</t>
  </si>
  <si>
    <t>0132216N</t>
  </si>
  <si>
    <t>62200</t>
  </si>
  <si>
    <t>de la maternelle au cm2</t>
  </si>
  <si>
    <t>Ecole maternelle publique Saint-Exupéry</t>
  </si>
  <si>
    <t>20 rue Collange</t>
  </si>
  <si>
    <t>0922192H</t>
  </si>
  <si>
    <t>CP CE1 CE2 CM1 CM2</t>
  </si>
  <si>
    <t>23140</t>
  </si>
  <si>
    <t>44300</t>
  </si>
  <si>
    <t>81000</t>
  </si>
  <si>
    <t>Athlétisme; Escrime; Tir à l'arc</t>
  </si>
  <si>
    <t>75019</t>
  </si>
  <si>
    <t>6ème, 5ème, 4ème et 3ème</t>
  </si>
  <si>
    <t>Paris 20e</t>
  </si>
  <si>
    <t>Ecole primaire Jules Ferry</t>
  </si>
  <si>
    <t>54750</t>
  </si>
  <si>
    <t>0542226B</t>
  </si>
  <si>
    <t>licenciés UNSS</t>
  </si>
  <si>
    <t>UNSS AUBE</t>
  </si>
  <si>
    <t>Ville de Lille</t>
  </si>
  <si>
    <t>Escrime; Tir à l'arc</t>
  </si>
  <si>
    <t>Lycée en Forêt</t>
  </si>
  <si>
    <t>45 avenue Louis Maurice Chautemps BP 717</t>
  </si>
  <si>
    <t>45200</t>
  </si>
  <si>
    <t>Montargis</t>
  </si>
  <si>
    <t>0450040Z</t>
  </si>
  <si>
    <t>De la PS au CM2</t>
  </si>
  <si>
    <t>32000</t>
  </si>
  <si>
    <t>Auch</t>
  </si>
  <si>
    <t>60200</t>
  </si>
  <si>
    <t>Compiègne</t>
  </si>
  <si>
    <t>Niveau 6ème</t>
  </si>
  <si>
    <t>Benjamin Pillerault</t>
  </si>
  <si>
    <t>Collège Val de Loire</t>
  </si>
  <si>
    <t>1012 rue de Chemeau BP 6</t>
  </si>
  <si>
    <t>45560</t>
  </si>
  <si>
    <t>Saint-Denis-en-Val</t>
  </si>
  <si>
    <t>0451660K</t>
  </si>
  <si>
    <t>Ecole élémentaire Marcel Pagnol</t>
  </si>
  <si>
    <t>95150</t>
  </si>
  <si>
    <t>Taverny</t>
  </si>
  <si>
    <t>0951226S</t>
  </si>
  <si>
    <t>Tennis de table</t>
  </si>
  <si>
    <t>USEP Val d'Oise</t>
  </si>
  <si>
    <t>Osny</t>
  </si>
  <si>
    <t>Découverte du handisport</t>
  </si>
  <si>
    <t>Badminton; Natation</t>
  </si>
  <si>
    <t>89100</t>
  </si>
  <si>
    <t>85000</t>
  </si>
  <si>
    <t>92700</t>
  </si>
  <si>
    <t>TPS au CM2</t>
  </si>
  <si>
    <t>80000</t>
  </si>
  <si>
    <t>A déterminer</t>
  </si>
  <si>
    <t>Collège Jean Monnet</t>
  </si>
  <si>
    <t>Ecole élémentaire publique</t>
  </si>
  <si>
    <t>Place René Gillet</t>
  </si>
  <si>
    <t>87700</t>
  </si>
  <si>
    <t>Aixe-sur-Vienne</t>
  </si>
  <si>
    <t>0875008W</t>
  </si>
  <si>
    <t>20090</t>
  </si>
  <si>
    <t>Ajaccio</t>
  </si>
  <si>
    <t>6200393H</t>
  </si>
  <si>
    <t>Changer le regard sur le handicap</t>
  </si>
  <si>
    <t>Basket fauteuil; Para athlétisme</t>
  </si>
  <si>
    <t>44340</t>
  </si>
  <si>
    <t>Bouguenais</t>
  </si>
  <si>
    <t>Ecole élémentaire Gambetta</t>
  </si>
  <si>
    <t>45 rue Gambetta</t>
  </si>
  <si>
    <t>10100</t>
  </si>
  <si>
    <t>Romilly-sur-Seine</t>
  </si>
  <si>
    <t>0100441A</t>
  </si>
  <si>
    <t>69003</t>
  </si>
  <si>
    <t>Sensibilisation au handicap</t>
  </si>
  <si>
    <t>4ème</t>
  </si>
  <si>
    <t>17430</t>
  </si>
  <si>
    <t>Tonnay-Charente</t>
  </si>
  <si>
    <t>Boulogne-sur-Mer</t>
  </si>
  <si>
    <t>Rugby</t>
  </si>
  <si>
    <t>60120</t>
  </si>
  <si>
    <t>Breteuil</t>
  </si>
  <si>
    <t>4eme</t>
  </si>
  <si>
    <t>Basket fauteuil; Boccia; Escrime fauteuil; Para athlétisme; Para tir sportif; Volleyball assis</t>
  </si>
  <si>
    <t>Collège Georges Brassens</t>
  </si>
  <si>
    <t>1 chemin Saint Christophe</t>
  </si>
  <si>
    <t>77170</t>
  </si>
  <si>
    <t>Brie-Comte-Robert</t>
  </si>
  <si>
    <t>0771993Y</t>
  </si>
  <si>
    <t>84000</t>
  </si>
  <si>
    <t>Ecole primaire Faubourg de Lion</t>
  </si>
  <si>
    <t>68 rue Gabriel Péri</t>
  </si>
  <si>
    <t>0100449J</t>
  </si>
  <si>
    <t>55100</t>
  </si>
  <si>
    <t>Verdun</t>
  </si>
  <si>
    <t>Athlétisme; Handball</t>
  </si>
  <si>
    <t>51100</t>
  </si>
  <si>
    <t>de la 6ème à la 3ème</t>
  </si>
  <si>
    <t>Collège George Sand</t>
  </si>
  <si>
    <t>Rue Jean Macé BP 80718</t>
  </si>
  <si>
    <t>62400</t>
  </si>
  <si>
    <t>Béthune</t>
  </si>
  <si>
    <t>0622947S</t>
  </si>
  <si>
    <t>79270</t>
  </si>
  <si>
    <t>97460</t>
  </si>
  <si>
    <t>Réunion</t>
  </si>
  <si>
    <t>Lycée Rotrou</t>
  </si>
  <si>
    <t>Les Marchebeaux BP 209</t>
  </si>
  <si>
    <t>28100</t>
  </si>
  <si>
    <t>Dreux</t>
  </si>
  <si>
    <t>0280019U</t>
  </si>
  <si>
    <t>Valenciennes</t>
  </si>
  <si>
    <t>91000</t>
  </si>
  <si>
    <t>97490</t>
  </si>
  <si>
    <t>En attente de validation</t>
  </si>
  <si>
    <t>En attente</t>
  </si>
  <si>
    <t>Collège du Roy d'Espagne</t>
  </si>
  <si>
    <t>36 chemin du Roy d'Espagne</t>
  </si>
  <si>
    <t>13009</t>
  </si>
  <si>
    <t>Marseille 9e</t>
  </si>
  <si>
    <t>0131602W</t>
  </si>
  <si>
    <t>Collège Saint-Thomas d'Aquin</t>
  </si>
  <si>
    <t>12 rue du Champ de Foire</t>
  </si>
  <si>
    <t>61100</t>
  </si>
  <si>
    <t>Flers</t>
  </si>
  <si>
    <t>0611092F</t>
  </si>
  <si>
    <t>Ecole primaire Sévigné</t>
  </si>
  <si>
    <t>37 rue Brulée</t>
  </si>
  <si>
    <t>95190</t>
  </si>
  <si>
    <t>Goussainville</t>
  </si>
  <si>
    <t>0950440M</t>
  </si>
  <si>
    <t>Saint-Joseph</t>
  </si>
  <si>
    <t>Seconde</t>
  </si>
  <si>
    <t>50400</t>
  </si>
  <si>
    <t>Ecole maternelle Soeur Alphonse Ajaccio</t>
  </si>
  <si>
    <t>4 bis boulevard Lantivy</t>
  </si>
  <si>
    <t>20000</t>
  </si>
  <si>
    <t>6200511L</t>
  </si>
  <si>
    <t>Découverte des Jeux Olympiques et Paralympiques</t>
  </si>
  <si>
    <t>7 rue des Ecoles</t>
  </si>
  <si>
    <t>Albi</t>
  </si>
  <si>
    <t>78114</t>
  </si>
  <si>
    <t>68 Rue du Lieutenant Dagorno</t>
  </si>
  <si>
    <t>94440</t>
  </si>
  <si>
    <t>Villecresnes</t>
  </si>
  <si>
    <t>Ecole primaire publique de Perros Guirec</t>
  </si>
  <si>
    <t>20 rue Saint-Guirec Ploumanac'h PLOUMANAC'H</t>
  </si>
  <si>
    <t>22700</t>
  </si>
  <si>
    <t>Perros-Guirec</t>
  </si>
  <si>
    <t>0221720A</t>
  </si>
  <si>
    <t>Ecole primaire Jean Moulin</t>
  </si>
  <si>
    <t>97470</t>
  </si>
  <si>
    <t>Saint-Benoît</t>
  </si>
  <si>
    <t>4e</t>
  </si>
  <si>
    <t>Collège Alain Fournier</t>
  </si>
  <si>
    <t>87 rue Léon-Frot</t>
  </si>
  <si>
    <t>75011</t>
  </si>
  <si>
    <t>Paris 11e</t>
  </si>
  <si>
    <t>0750607C</t>
  </si>
  <si>
    <t>91380</t>
  </si>
  <si>
    <t>Chilly-Mazarin</t>
  </si>
  <si>
    <t>Danse</t>
  </si>
  <si>
    <t>94270</t>
  </si>
  <si>
    <t>57500</t>
  </si>
  <si>
    <t>Saint-Avold</t>
  </si>
  <si>
    <t>97410</t>
  </si>
  <si>
    <t>79000</t>
  </si>
  <si>
    <t>Niort</t>
  </si>
  <si>
    <t>Saint-Denis</t>
  </si>
  <si>
    <t>Collège Marie Curie</t>
  </si>
  <si>
    <t>Collège Pasteur</t>
  </si>
  <si>
    <t>Rue Sainte Marie BP 40</t>
  </si>
  <si>
    <t>72530</t>
  </si>
  <si>
    <t>Yvré-l'Évêque</t>
  </si>
  <si>
    <t>0721225R</t>
  </si>
  <si>
    <t>50000</t>
  </si>
  <si>
    <t>Tous niveaux</t>
  </si>
  <si>
    <t>Athlétisme; Basketball; Gymnastique; Tennis de table</t>
  </si>
  <si>
    <t>Cyclisme; Para cyclisme</t>
  </si>
  <si>
    <t>Mairie de Penvénan</t>
  </si>
  <si>
    <t>22710</t>
  </si>
  <si>
    <t>Penvénan</t>
  </si>
  <si>
    <t>Basketball; Football</t>
  </si>
  <si>
    <t>Ecole élémentaire Marie Curie</t>
  </si>
  <si>
    <t>Collège de la Pléiade</t>
  </si>
  <si>
    <t>2 avenue Ronsard</t>
  </si>
  <si>
    <t>93270</t>
  </si>
  <si>
    <t>Sevran</t>
  </si>
  <si>
    <t>0932262D</t>
  </si>
  <si>
    <t>Collège l'Espérance</t>
  </si>
  <si>
    <t>17 rue Camille Pelletan</t>
  </si>
  <si>
    <t>93600</t>
  </si>
  <si>
    <t>Aulnay-sous-Bois</t>
  </si>
  <si>
    <t>0931843Y</t>
  </si>
  <si>
    <t>79320</t>
  </si>
  <si>
    <t>E.E.PU ALESIA E 3 rue d'Alésia</t>
  </si>
  <si>
    <t>3 rue d'Alésia</t>
  </si>
  <si>
    <t>75014</t>
  </si>
  <si>
    <t>0751023E</t>
  </si>
  <si>
    <t>0921458K</t>
  </si>
  <si>
    <t>Ecole élémentaire Jean Macé</t>
  </si>
  <si>
    <t>16000</t>
  </si>
  <si>
    <t>Angoulême</t>
  </si>
  <si>
    <t>69400</t>
  </si>
  <si>
    <t>Villefranche-sur-Saône</t>
  </si>
  <si>
    <t>Basket fauteuil; Cécifoot; Para badminton; Para tennis de table; Para tir à l'arc</t>
  </si>
  <si>
    <t>Collège Vincent de Paul</t>
  </si>
  <si>
    <t>333 route du Berceau</t>
  </si>
  <si>
    <t>40990</t>
  </si>
  <si>
    <t>Saint-Vincent-de-Paul</t>
  </si>
  <si>
    <t>0400068G</t>
  </si>
  <si>
    <t>Boccia</t>
  </si>
  <si>
    <t>18 bis avenue Sainte-Croix</t>
  </si>
  <si>
    <t>0640609P</t>
  </si>
  <si>
    <t>Toulon</t>
  </si>
  <si>
    <t>Tout le collège</t>
  </si>
  <si>
    <t>Collège les Salières</t>
  </si>
  <si>
    <t>17410</t>
  </si>
  <si>
    <t>0171034G</t>
  </si>
  <si>
    <t>95110</t>
  </si>
  <si>
    <t>Sannois</t>
  </si>
  <si>
    <t>44800</t>
  </si>
  <si>
    <t>Saint-Herblain</t>
  </si>
  <si>
    <t>30100</t>
  </si>
  <si>
    <t>Alès</t>
  </si>
  <si>
    <t>Canoë-Kayak</t>
  </si>
  <si>
    <t>Sainte-Marie</t>
  </si>
  <si>
    <t>92400</t>
  </si>
  <si>
    <t>Lycée français de Prague</t>
  </si>
  <si>
    <t>59650</t>
  </si>
  <si>
    <t>78530</t>
  </si>
  <si>
    <t>Lycée Jean Moulin</t>
  </si>
  <si>
    <t>1 rue Albert Buisson BP 171</t>
  </si>
  <si>
    <t>79100</t>
  </si>
  <si>
    <t>Thouars</t>
  </si>
  <si>
    <t>0790036K</t>
  </si>
  <si>
    <t>Villedieu Intercom</t>
  </si>
  <si>
    <t>50800</t>
  </si>
  <si>
    <t>Boccia; Cécifoot; Para athlétisme; Volleyball assis</t>
  </si>
  <si>
    <t>doha</t>
  </si>
  <si>
    <t>3 rue Pasteur</t>
  </si>
  <si>
    <t>08330</t>
  </si>
  <si>
    <t>Vrigne-aux-Bois</t>
  </si>
  <si>
    <t>0080839U</t>
  </si>
  <si>
    <t>Lycée Marguerite de Flandre</t>
  </si>
  <si>
    <t>4 rue du Maréchal Leclerc</t>
  </si>
  <si>
    <t>59147</t>
  </si>
  <si>
    <t>Gondecourt</t>
  </si>
  <si>
    <t>0590086Y</t>
  </si>
  <si>
    <t>95600</t>
  </si>
  <si>
    <t>Toute l'école</t>
  </si>
  <si>
    <t>Ecole élémentaire Alain</t>
  </si>
  <si>
    <t>66750</t>
  </si>
  <si>
    <t>Saint-Cyprien</t>
  </si>
  <si>
    <t>0660554U</t>
  </si>
  <si>
    <t>Rue du Verger</t>
  </si>
  <si>
    <t>56230</t>
  </si>
  <si>
    <t>Berric</t>
  </si>
  <si>
    <t>0560677G</t>
  </si>
  <si>
    <t>Blois</t>
  </si>
  <si>
    <t>Cécifoot</t>
  </si>
  <si>
    <t>La Rive Olympique</t>
  </si>
  <si>
    <t>Redon</t>
  </si>
  <si>
    <t>Niveau 4ème</t>
  </si>
  <si>
    <t>Collège Maubuisson</t>
  </si>
  <si>
    <t>Avenue Charles de Gaulle</t>
  </si>
  <si>
    <t>95550</t>
  </si>
  <si>
    <t>Bessancourt</t>
  </si>
  <si>
    <t>0951400F</t>
  </si>
  <si>
    <t>72300</t>
  </si>
  <si>
    <t>0721680k</t>
  </si>
  <si>
    <t>Collège Pablo Picasso</t>
  </si>
  <si>
    <t>Sensibilisation au handisport</t>
  </si>
  <si>
    <t>Collège Honoré de Balzac</t>
  </si>
  <si>
    <t>65 rue Paul et Camille Thomoux</t>
  </si>
  <si>
    <t>93330</t>
  </si>
  <si>
    <t>Neuilly-sur-Marne</t>
  </si>
  <si>
    <t>0930894S</t>
  </si>
  <si>
    <t>DSDEN de l'Indre</t>
  </si>
  <si>
    <t>36000</t>
  </si>
  <si>
    <t>57070</t>
  </si>
  <si>
    <t>Metz</t>
  </si>
  <si>
    <t>62620</t>
  </si>
  <si>
    <t>Barlin</t>
  </si>
  <si>
    <t>60180</t>
  </si>
  <si>
    <t>Nogent-sur-Oise</t>
  </si>
  <si>
    <t>COMMUNAUTE DE COMMUNES SUD SARTHE</t>
  </si>
  <si>
    <t>72800</t>
  </si>
  <si>
    <t>Collège Lucie Faure</t>
  </si>
  <si>
    <t>40 rue des Pyrénées</t>
  </si>
  <si>
    <t>0750550R</t>
  </si>
  <si>
    <t>Square du Pont de Pierre</t>
  </si>
  <si>
    <t>21800</t>
  </si>
  <si>
    <t>Sennecey-lès-Dijon</t>
  </si>
  <si>
    <t>0210567C</t>
  </si>
  <si>
    <t>FEDERATION TAHITIENNE DE FOOTBALL</t>
  </si>
  <si>
    <t>98716</t>
  </si>
  <si>
    <t>PIRAE</t>
  </si>
  <si>
    <t>French Polynesia</t>
  </si>
  <si>
    <t>83000</t>
  </si>
  <si>
    <t>235 route de Vinay</t>
  </si>
  <si>
    <t>38470</t>
  </si>
  <si>
    <t>Serre-Nerpol</t>
  </si>
  <si>
    <t>0380804T</t>
  </si>
  <si>
    <t>Semaine Olympique et Citoyenne</t>
  </si>
  <si>
    <t>Ecole élémentaire Jules Ferry</t>
  </si>
  <si>
    <t>48 rue Henri Janin</t>
  </si>
  <si>
    <t>94190</t>
  </si>
  <si>
    <t>Villeneuve-Saint-Georges</t>
  </si>
  <si>
    <t>0940636F</t>
  </si>
  <si>
    <t>Chasselay</t>
  </si>
  <si>
    <t>0380292L</t>
  </si>
  <si>
    <t>Ecole élémentaire Placieux</t>
  </si>
  <si>
    <t>15 avenue John Kennedy</t>
  </si>
  <si>
    <t>54600</t>
  </si>
  <si>
    <t>Villers-lès-Nancy</t>
  </si>
  <si>
    <t>0542314X</t>
  </si>
  <si>
    <t>94450</t>
  </si>
  <si>
    <t>11100</t>
  </si>
  <si>
    <t>Narbonne</t>
  </si>
  <si>
    <t>0110930B</t>
  </si>
  <si>
    <t>78000</t>
  </si>
  <si>
    <t>91250</t>
  </si>
  <si>
    <t>Collège Anne de Beaujeu</t>
  </si>
  <si>
    <t>26 rue du 8 Mai 1945</t>
  </si>
  <si>
    <t>03000</t>
  </si>
  <si>
    <t>Moulins</t>
  </si>
  <si>
    <t>0030062B</t>
  </si>
  <si>
    <t>Collège privé St pierre St Paul</t>
  </si>
  <si>
    <t>1 rue du collège</t>
  </si>
  <si>
    <t>48300</t>
  </si>
  <si>
    <t>Langogne</t>
  </si>
  <si>
    <t>0480678B</t>
  </si>
  <si>
    <t>Commune de Méral</t>
  </si>
  <si>
    <t>53230</t>
  </si>
  <si>
    <t>Méral</t>
  </si>
  <si>
    <t>à définir</t>
  </si>
  <si>
    <t>97440</t>
  </si>
  <si>
    <t>Saint-André</t>
  </si>
  <si>
    <t>55210</t>
  </si>
  <si>
    <t>Vigneulles-lès-Hattonchâtel</t>
  </si>
  <si>
    <t>3 classes de 6ème</t>
  </si>
  <si>
    <t>77760</t>
  </si>
  <si>
    <t>Recloses</t>
  </si>
  <si>
    <t>0770126U</t>
  </si>
  <si>
    <t>Ecole élémentaire publique René Périanayagom</t>
  </si>
  <si>
    <t>25 rue des Petits Nattes PALISSADE</t>
  </si>
  <si>
    <t>97450</t>
  </si>
  <si>
    <t>Saint-Louis</t>
  </si>
  <si>
    <t>9741309E</t>
  </si>
  <si>
    <t>Collège François Raspail</t>
  </si>
  <si>
    <t>84200</t>
  </si>
  <si>
    <t>0840114T</t>
  </si>
  <si>
    <t>13 avenue de l'Europe BP 32</t>
  </si>
  <si>
    <t>85170</t>
  </si>
  <si>
    <t>Bellevigny</t>
  </si>
  <si>
    <t>0851435Y</t>
  </si>
  <si>
    <t>97419</t>
  </si>
  <si>
    <t>La Possession</t>
  </si>
  <si>
    <t>54000</t>
  </si>
  <si>
    <t>Nancy</t>
  </si>
  <si>
    <t>Classes de 6e</t>
  </si>
  <si>
    <t>42110</t>
  </si>
  <si>
    <t>Feurs</t>
  </si>
  <si>
    <t>Lycée agricole Jacques Bujault</t>
  </si>
  <si>
    <t>Route de la Roche BP 13</t>
  </si>
  <si>
    <t>79500</t>
  </si>
  <si>
    <t>Melle</t>
  </si>
  <si>
    <t>0790768F</t>
  </si>
  <si>
    <t>Ecole élémentaire publique Georges Thiébaut</t>
  </si>
  <si>
    <t>21 avenue Lénine ZAC 1</t>
  </si>
  <si>
    <t>97420</t>
  </si>
  <si>
    <t>Le Port</t>
  </si>
  <si>
    <t>9741063M</t>
  </si>
  <si>
    <t>19000</t>
  </si>
  <si>
    <t>Tulle</t>
  </si>
  <si>
    <t>Collège Saint-Louis</t>
  </si>
  <si>
    <t>28 bis boulevard Alexandre Clair</t>
  </si>
  <si>
    <t>Le Puy-en-Velay</t>
  </si>
  <si>
    <t>0431009N</t>
  </si>
  <si>
    <t>34920</t>
  </si>
  <si>
    <t>60230</t>
  </si>
  <si>
    <t>Chambly</t>
  </si>
  <si>
    <t>Collège des Albères</t>
  </si>
  <si>
    <t>Allées Jules Ferry</t>
  </si>
  <si>
    <t>66700</t>
  </si>
  <si>
    <t>Argelès-sur-Mer</t>
  </si>
  <si>
    <t>0660001T</t>
  </si>
  <si>
    <t>33500</t>
  </si>
  <si>
    <t>Libourne</t>
  </si>
  <si>
    <t>Basket fauteuil; Boccia; Cécifoot</t>
  </si>
  <si>
    <t>Mairie de Prades-le-Lez</t>
  </si>
  <si>
    <t>34730</t>
  </si>
  <si>
    <t>Prades-le-Lez</t>
  </si>
  <si>
    <t>Ecole élémentaire les Terres Blanches</t>
  </si>
  <si>
    <t>17 avenue Jean Moulin</t>
  </si>
  <si>
    <t>34110</t>
  </si>
  <si>
    <t>Frontignan</t>
  </si>
  <si>
    <t>0340347T</t>
  </si>
  <si>
    <t>79300</t>
  </si>
  <si>
    <t>Collège ESHM Toulouse-Lautrec</t>
  </si>
  <si>
    <t>131 avenue de la Celle Saint-Cloud</t>
  </si>
  <si>
    <t>92420</t>
  </si>
  <si>
    <t>Vaucresson</t>
  </si>
  <si>
    <t>0921935D</t>
  </si>
  <si>
    <t>13200</t>
  </si>
  <si>
    <t>Arles</t>
  </si>
  <si>
    <t>0130171R</t>
  </si>
  <si>
    <t>Ecole primaire Jean Casse</t>
  </si>
  <si>
    <t>Place Roger Salengro</t>
  </si>
  <si>
    <t>60160</t>
  </si>
  <si>
    <t>Thiverny</t>
  </si>
  <si>
    <t>0601921M</t>
  </si>
  <si>
    <t>Ecole primaire Jean Gautier</t>
  </si>
  <si>
    <t>4 rue du Général de Gaulle</t>
  </si>
  <si>
    <t>60700</t>
  </si>
  <si>
    <t>Sacy-le-Grand</t>
  </si>
  <si>
    <t>0601778G</t>
  </si>
  <si>
    <t>60140</t>
  </si>
  <si>
    <t>Liancourt</t>
  </si>
  <si>
    <t>Rue du Moulin Haut</t>
  </si>
  <si>
    <t>59820</t>
  </si>
  <si>
    <t>Gravelines</t>
  </si>
  <si>
    <t>0595702C</t>
  </si>
  <si>
    <t>Ecole élémentaire publique Laurent Vergès</t>
  </si>
  <si>
    <t>7 rue Rosa Luxembourg RIVIERE DES GALETS</t>
  </si>
  <si>
    <t>9740800B</t>
  </si>
  <si>
    <t>Ecole élémentaire Eugène Lenglet</t>
  </si>
  <si>
    <t>6 rue des Trannois</t>
  </si>
  <si>
    <t>59500</t>
  </si>
  <si>
    <t>Douai</t>
  </si>
  <si>
    <t>0590381U</t>
  </si>
  <si>
    <t>94500</t>
  </si>
  <si>
    <t>81100</t>
  </si>
  <si>
    <t>Castres</t>
  </si>
  <si>
    <t>Collège Octave Gachon</t>
  </si>
  <si>
    <t>3 rue des écoles</t>
  </si>
  <si>
    <t>Parsac</t>
  </si>
  <si>
    <t>0230023A</t>
  </si>
  <si>
    <t>Collège Jacques Daviel</t>
  </si>
  <si>
    <t>Route de Broglie</t>
  </si>
  <si>
    <t>27410</t>
  </si>
  <si>
    <t>Beaumesnil</t>
  </si>
  <si>
    <t>0271121X</t>
  </si>
  <si>
    <t>Saint-Etienne</t>
  </si>
  <si>
    <t>0420922Z</t>
  </si>
  <si>
    <t>GS à CM2</t>
  </si>
  <si>
    <t>Cécifoot; Football</t>
  </si>
  <si>
    <t>02200</t>
  </si>
  <si>
    <t>Collège La Boétie</t>
  </si>
  <si>
    <t>67 rue des Droits de l'Homme</t>
  </si>
  <si>
    <t>77550</t>
  </si>
  <si>
    <t>Moissy-Cramayel</t>
  </si>
  <si>
    <t>0772191N</t>
  </si>
  <si>
    <t>ROCHEFORT</t>
  </si>
  <si>
    <t>Semaine Olympique et Paralympique au Lycée français René Descartes de Phnom Penh</t>
  </si>
  <si>
    <t>Toutes les classes de sixième</t>
  </si>
  <si>
    <t>Athlétisme; Basketball; Escalade; Natation; Tennis de table</t>
  </si>
  <si>
    <t>Lycée français René Descartes</t>
  </si>
  <si>
    <t>28000</t>
  </si>
  <si>
    <t>Phnom Penh</t>
  </si>
  <si>
    <t>Cambodia</t>
  </si>
  <si>
    <t>Place Normandie NOTRE-DAME-DE-GRAVENCHON</t>
  </si>
  <si>
    <t>Port-Jérôme-sur-Seine</t>
  </si>
  <si>
    <t>0760741T</t>
  </si>
  <si>
    <t>85500</t>
  </si>
  <si>
    <t>Les Herbiers</t>
  </si>
  <si>
    <t>33290</t>
  </si>
  <si>
    <t>Blanquefort</t>
  </si>
  <si>
    <t>Collège Boris Vian</t>
  </si>
  <si>
    <t>Semaine Olympique et Paralympique scolaire</t>
  </si>
  <si>
    <t>Communauté de communes de l'Oise Picarde</t>
  </si>
  <si>
    <t>Mairie de Billy-Berclau</t>
  </si>
  <si>
    <t>62138</t>
  </si>
  <si>
    <t>Billy-Berclau</t>
  </si>
  <si>
    <t>1 rue Jean Bart</t>
  </si>
  <si>
    <t>0240052B</t>
  </si>
  <si>
    <t>Classes olympiques</t>
  </si>
  <si>
    <t>Collège Lucie Aubrac</t>
  </si>
  <si>
    <t>90120</t>
  </si>
  <si>
    <t>Morvillars</t>
  </si>
  <si>
    <t>0900277m</t>
  </si>
  <si>
    <t>Collège René Cassin</t>
  </si>
  <si>
    <t>Brenouille</t>
  </si>
  <si>
    <t>Ecole élémentaire Georges Charpak</t>
  </si>
  <si>
    <t>13 allée Philéas Lebesgue</t>
  </si>
  <si>
    <t>0601426Z</t>
  </si>
  <si>
    <t>Ecole élémentaire Eugène Cauchois</t>
  </si>
  <si>
    <t>Ecole maternelle Clos Saint-Paul</t>
  </si>
  <si>
    <t>1 rue DU CLOS SAINT PAUL</t>
  </si>
  <si>
    <t>60290</t>
  </si>
  <si>
    <t>Monchy-Saint-Eloi</t>
  </si>
  <si>
    <t>0601561W</t>
  </si>
  <si>
    <t>Baseball</t>
  </si>
  <si>
    <t>77370</t>
  </si>
  <si>
    <t>Nangis</t>
  </si>
  <si>
    <t>0772277G</t>
  </si>
  <si>
    <t>Collège Edouard Vaillant</t>
  </si>
  <si>
    <t>66 rue Henri Barbusse</t>
  </si>
  <si>
    <t>92230</t>
  </si>
  <si>
    <t>Gennevilliers</t>
  </si>
  <si>
    <t>0921157H</t>
  </si>
  <si>
    <t>Ecole élémentaire Emile Mousseau</t>
  </si>
  <si>
    <t>42 rue Jean Jaurès</t>
  </si>
  <si>
    <t>78350</t>
  </si>
  <si>
    <t>Jouy-en-Josas</t>
  </si>
  <si>
    <t>0781054X</t>
  </si>
  <si>
    <t>Basket fauteuil; Boccia; Cécifoot; Goalball; Volleyball assis</t>
  </si>
  <si>
    <t>UGSEL COMITE DE PARIS</t>
  </si>
  <si>
    <t>75007</t>
  </si>
  <si>
    <t>18000</t>
  </si>
  <si>
    <t>Ecole élémentaire Robert Doisneau</t>
  </si>
  <si>
    <t>03200</t>
  </si>
  <si>
    <t>72250</t>
  </si>
  <si>
    <t>Arts du cirque; Athlétisme</t>
  </si>
  <si>
    <t>97130</t>
  </si>
  <si>
    <t>Capesterre-Belle-Eau</t>
  </si>
  <si>
    <t>Ecole élémentaire Charles Péguy</t>
  </si>
  <si>
    <t>Collège trois Fontaines</t>
  </si>
  <si>
    <t>247 rue Paul Vaillant-Couturier</t>
  </si>
  <si>
    <t>0511214T</t>
  </si>
  <si>
    <t>68128</t>
  </si>
  <si>
    <t>Village-Neuf</t>
  </si>
  <si>
    <t>0680605N</t>
  </si>
  <si>
    <t>Athlétisme; Cécifoot</t>
  </si>
  <si>
    <t>Châlons-en-Champagne</t>
  </si>
  <si>
    <t>PS MS GS CP CE1 CE2 CM1 CM2</t>
  </si>
  <si>
    <t>Athlétisme; Tennis de table</t>
  </si>
  <si>
    <t>83500</t>
  </si>
  <si>
    <t>La Seyne-sur-Mer</t>
  </si>
  <si>
    <t>9711239V</t>
  </si>
  <si>
    <t>Ecole élémentaire Victor Duruy</t>
  </si>
  <si>
    <t>65 rue de Saintes</t>
  </si>
  <si>
    <t>0160144V</t>
  </si>
  <si>
    <t>44000</t>
  </si>
  <si>
    <t>88400</t>
  </si>
  <si>
    <t>21 rue de Rome</t>
  </si>
  <si>
    <t>CE2 CM1 CM2</t>
  </si>
  <si>
    <t>Lycée Louis Armand</t>
  </si>
  <si>
    <t>32 rue Stéphane Proust</t>
  </si>
  <si>
    <t>Eaubonne</t>
  </si>
  <si>
    <t>0951974E</t>
  </si>
  <si>
    <t>Biathlon</t>
  </si>
  <si>
    <t>Rue du Stade</t>
  </si>
  <si>
    <t>Ecole élémentaire Albert Schweitzer</t>
  </si>
  <si>
    <t>72540</t>
  </si>
  <si>
    <t>76 boulevard Berthier</t>
  </si>
  <si>
    <t>Paris 17e</t>
  </si>
  <si>
    <t>0752958H</t>
  </si>
  <si>
    <t>CM1 CM2</t>
  </si>
  <si>
    <t>Boccia; Cécifoot</t>
  </si>
  <si>
    <t>14480</t>
  </si>
  <si>
    <t>Tous ensemble</t>
  </si>
  <si>
    <t>59190</t>
  </si>
  <si>
    <t>Hazebrouck</t>
  </si>
  <si>
    <t>école primaire</t>
  </si>
  <si>
    <t>08300</t>
  </si>
  <si>
    <t>NON</t>
  </si>
  <si>
    <t>OUI</t>
  </si>
  <si>
    <t>Elémentaires</t>
  </si>
  <si>
    <t>Geoffrey Jasiak</t>
  </si>
  <si>
    <t>Charleville-Mézières</t>
  </si>
  <si>
    <t>Issy-les-Moulineaux</t>
  </si>
  <si>
    <t>Collège Guillaume Budé</t>
  </si>
  <si>
    <t>Association sportive</t>
  </si>
  <si>
    <t>Ecole primaire Les Tilleuls</t>
  </si>
  <si>
    <t>18 rue du Général de Gaulle</t>
  </si>
  <si>
    <t>A définir</t>
  </si>
  <si>
    <t>Paris 7e</t>
  </si>
  <si>
    <t>école élémentaire Jacques-Yves Cousteau</t>
  </si>
  <si>
    <t>2 rue de Lorraine</t>
  </si>
  <si>
    <t>57140</t>
  </si>
  <si>
    <t>Woippy</t>
  </si>
  <si>
    <t>0573191J</t>
  </si>
  <si>
    <t>MGEN ADOSEN</t>
  </si>
  <si>
    <t>45400</t>
  </si>
  <si>
    <t>Fleury-les-Aubrais</t>
  </si>
  <si>
    <t>Lycée polyvalent Bel Air</t>
  </si>
  <si>
    <t>2 rue du lycée BP 43</t>
  </si>
  <si>
    <t>97441</t>
  </si>
  <si>
    <t>Sainte-Suzanne</t>
  </si>
  <si>
    <t>9741270M</t>
  </si>
  <si>
    <t>53200</t>
  </si>
  <si>
    <t>Rugby fauteuil</t>
  </si>
  <si>
    <t>Ecole primaire publique Beauregard</t>
  </si>
  <si>
    <t>Avenue de Verdun</t>
  </si>
  <si>
    <t>12100</t>
  </si>
  <si>
    <t>Millau</t>
  </si>
  <si>
    <t>0120459J</t>
  </si>
  <si>
    <t>Netherlands</t>
  </si>
  <si>
    <t>14550</t>
  </si>
  <si>
    <t>CP, CE1, CE2, CM1 et CM2</t>
  </si>
  <si>
    <t>Collège Jules Ferry</t>
  </si>
  <si>
    <t>Collège Jules Marouzeau</t>
  </si>
  <si>
    <t>25 avenue de la Sénatorerie BP 119</t>
  </si>
  <si>
    <t>0230488F</t>
  </si>
  <si>
    <t>Ecole élémentaire Le Port Sud</t>
  </si>
  <si>
    <t>Avenue Surcouf</t>
  </si>
  <si>
    <t>91650</t>
  </si>
  <si>
    <t>Breuillet</t>
  </si>
  <si>
    <t>0911129H</t>
  </si>
  <si>
    <t>PS, MS, GS</t>
  </si>
  <si>
    <t>Ecole maternelle Les Eaux Vives</t>
  </si>
  <si>
    <t>Allée des Castors</t>
  </si>
  <si>
    <t>91570</t>
  </si>
  <si>
    <t>Bièvres</t>
  </si>
  <si>
    <t>0911280X</t>
  </si>
  <si>
    <t>Ensemble</t>
  </si>
  <si>
    <t>61500</t>
  </si>
  <si>
    <t>Saint-Pierre-du-Mont</t>
  </si>
  <si>
    <t>0460251Y</t>
  </si>
  <si>
    <t>Roller</t>
  </si>
  <si>
    <t>93130</t>
  </si>
  <si>
    <t>Noisy-le-Sec</t>
  </si>
  <si>
    <t>97212</t>
  </si>
  <si>
    <t>67600</t>
  </si>
  <si>
    <t>3ème</t>
  </si>
  <si>
    <t>Collège Pierre et Marie Curie</t>
  </si>
  <si>
    <t>Bressuire</t>
  </si>
  <si>
    <t>84100</t>
  </si>
  <si>
    <t>Orange</t>
  </si>
  <si>
    <t>62800</t>
  </si>
  <si>
    <t>Liévin</t>
  </si>
  <si>
    <t>54520</t>
  </si>
  <si>
    <t>Laxou</t>
  </si>
  <si>
    <t>0541948Z</t>
  </si>
  <si>
    <t>97300</t>
  </si>
  <si>
    <t>Cayenne</t>
  </si>
  <si>
    <t>French Guiana</t>
  </si>
  <si>
    <t>Les Olympiades</t>
  </si>
  <si>
    <t>Neuilly-sur-Seine</t>
  </si>
  <si>
    <t>Rue du Bout de la Bas</t>
  </si>
  <si>
    <t>14840</t>
  </si>
  <si>
    <t>Démouville</t>
  </si>
  <si>
    <t>0141586Y</t>
  </si>
  <si>
    <t>59310</t>
  </si>
  <si>
    <t>Beuvry-la-Forêt</t>
  </si>
  <si>
    <t>60270</t>
  </si>
  <si>
    <t>Gouvieux</t>
  </si>
  <si>
    <t>34170</t>
  </si>
  <si>
    <t>58 rue Principale</t>
  </si>
  <si>
    <t>86160</t>
  </si>
  <si>
    <t>Saint-Maurice-la-Clouère</t>
  </si>
  <si>
    <t>0860588X</t>
  </si>
  <si>
    <t>United Arab Emirates</t>
  </si>
  <si>
    <t>32700</t>
  </si>
  <si>
    <t>Lectoure</t>
  </si>
  <si>
    <t>57370</t>
  </si>
  <si>
    <t>Ecole primaire Estella Clain</t>
  </si>
  <si>
    <t>27 rue Alexandre Bègue CHALOUPE ST LEU</t>
  </si>
  <si>
    <t>97416</t>
  </si>
  <si>
    <t>Saint-Leu</t>
  </si>
  <si>
    <t>9740267X</t>
  </si>
  <si>
    <t>Boccia; Para athlétisme</t>
  </si>
  <si>
    <t>Collège Jean Lartaut</t>
  </si>
  <si>
    <t>6 bis rue de l'Aumonerie BP 44</t>
  </si>
  <si>
    <t>16200</t>
  </si>
  <si>
    <t>Jarnac</t>
  </si>
  <si>
    <t>0160027T</t>
  </si>
  <si>
    <t>Place de la Mairie</t>
  </si>
  <si>
    <t>Garches</t>
  </si>
  <si>
    <t>06000</t>
  </si>
  <si>
    <t>Collège Victor Hugo</t>
  </si>
  <si>
    <t>01220</t>
  </si>
  <si>
    <t>Divonne-les-Bains</t>
  </si>
  <si>
    <t>94800</t>
  </si>
  <si>
    <t>Ville de Gravelines</t>
  </si>
  <si>
    <t>Ecole primaire Jules Verne</t>
  </si>
  <si>
    <t>Ecole maternelle Lucie Aubrac</t>
  </si>
  <si>
    <t>Collège Jean Zay</t>
  </si>
  <si>
    <t>66 bis route d'Aulnay</t>
  </si>
  <si>
    <t>0931612X</t>
  </si>
  <si>
    <t>Ecole primaire Bras Canot</t>
  </si>
  <si>
    <t>104 route DE BRAS CANOT Saint-Gilles-les-Hauts</t>
  </si>
  <si>
    <t>97435</t>
  </si>
  <si>
    <t>Saint-Paul</t>
  </si>
  <si>
    <t>9740616B</t>
  </si>
  <si>
    <t>6eme</t>
  </si>
  <si>
    <t>La Couronne</t>
  </si>
  <si>
    <t>77000</t>
  </si>
  <si>
    <t>Melun</t>
  </si>
  <si>
    <t>Avenue des Cévennes</t>
  </si>
  <si>
    <t>Le Crès</t>
  </si>
  <si>
    <t>0341338V</t>
  </si>
  <si>
    <t>Ecole élémentaire Condorcet</t>
  </si>
  <si>
    <t>2 place des Ecoles</t>
  </si>
  <si>
    <t>Ecole maternelle Pasteur</t>
  </si>
  <si>
    <t>Ski de fond</t>
  </si>
  <si>
    <t>32600</t>
  </si>
  <si>
    <t>L'Isle-Jourdain</t>
  </si>
  <si>
    <t>Ecole élémentaire Mouzaïa</t>
  </si>
  <si>
    <t>2 rue de Metz</t>
  </si>
  <si>
    <t>57690</t>
  </si>
  <si>
    <t>Créhange</t>
  </si>
  <si>
    <t>0573498T</t>
  </si>
  <si>
    <t>46000</t>
  </si>
  <si>
    <t>Bourges</t>
  </si>
  <si>
    <t>42000</t>
  </si>
  <si>
    <t>Ecole primaire Paule et Joseph Thiollier</t>
  </si>
  <si>
    <t>Collège Pertuis d'Antioche</t>
  </si>
  <si>
    <t>2 avenue de la Libération</t>
  </si>
  <si>
    <t>17310</t>
  </si>
  <si>
    <t>Saint-Pierre-d'Oléron</t>
  </si>
  <si>
    <t>0171215D</t>
  </si>
  <si>
    <t>30110</t>
  </si>
  <si>
    <t>6èmes, 5èmes, 4èmes et 3èmes</t>
  </si>
  <si>
    <t>68000</t>
  </si>
  <si>
    <t>Colmar</t>
  </si>
  <si>
    <t>Lycée professionnel Alain-Fournier</t>
  </si>
  <si>
    <t>12 avenue Président Kennedy BP 20731</t>
  </si>
  <si>
    <t>0550026E</t>
  </si>
  <si>
    <t>Aix-en-Provence</t>
  </si>
  <si>
    <t>13005</t>
  </si>
  <si>
    <t>Lutte</t>
  </si>
  <si>
    <t>Lycée Jean Henri Lambert</t>
  </si>
  <si>
    <t>73 rue Josué Heilmann</t>
  </si>
  <si>
    <t>0681761V</t>
  </si>
  <si>
    <t>Collège privé Saint-François - Institution Saint François</t>
  </si>
  <si>
    <t>18 avenue Maréchal Foch</t>
  </si>
  <si>
    <t>38260</t>
  </si>
  <si>
    <t>La Côte-Saint-André</t>
  </si>
  <si>
    <t>0381689E</t>
  </si>
  <si>
    <t>E.E.A.PU ST SEBASTIEN 24 rue Saint Sébastien</t>
  </si>
  <si>
    <t>24 rue Saint Sébastien</t>
  </si>
  <si>
    <t>0751007M</t>
  </si>
  <si>
    <t>de la maternelle au lycée</t>
  </si>
  <si>
    <t>Collège privé Sainte-Marie</t>
  </si>
  <si>
    <t>40 faubourg des Ancêtres BP 337</t>
  </si>
  <si>
    <t>0900335A</t>
  </si>
  <si>
    <t>91100</t>
  </si>
  <si>
    <t>Corbeil-Essonnes</t>
  </si>
  <si>
    <t>17210</t>
  </si>
  <si>
    <t>cycle 3</t>
  </si>
  <si>
    <t>Nîmes</t>
  </si>
  <si>
    <t>de la maternelle au CM2</t>
  </si>
  <si>
    <t>17 avenue de Gascogne</t>
  </si>
  <si>
    <t>32730</t>
  </si>
  <si>
    <t>Villecomtal-sur-Arros</t>
  </si>
  <si>
    <t>0320327G</t>
  </si>
  <si>
    <t>Ecole primaire Sixte Isnard</t>
  </si>
  <si>
    <t>31 ter avenue de la Trillade</t>
  </si>
  <si>
    <t>Avignon</t>
  </si>
  <si>
    <t>0840381H</t>
  </si>
  <si>
    <t>Ecole élémentaire Edouard Herriot</t>
  </si>
  <si>
    <t>5 bis rue Romain Rolland</t>
  </si>
  <si>
    <t>0160230N</t>
  </si>
  <si>
    <t>Lycée d'enseignement général et technologique agricole de Bourges</t>
  </si>
  <si>
    <t>Le Sollier</t>
  </si>
  <si>
    <t>18570</t>
  </si>
  <si>
    <t>Le Subdray</t>
  </si>
  <si>
    <t>0180585N</t>
  </si>
  <si>
    <t>Ecole élémentaire publique Paul Eluard</t>
  </si>
  <si>
    <t>9 rue des Ecoles SAINTE THERESE</t>
  </si>
  <si>
    <t>9740189M</t>
  </si>
  <si>
    <t>Athlétisme; Pentathlon moderne</t>
  </si>
  <si>
    <t>93370</t>
  </si>
  <si>
    <t>Montfermeil</t>
  </si>
  <si>
    <t>54510</t>
  </si>
  <si>
    <t>71200</t>
  </si>
  <si>
    <t>Le Creusot</t>
  </si>
  <si>
    <t>Basket fauteuil; Boccia; Goalball; Volleyball assis</t>
  </si>
  <si>
    <t>Lycée général Joseph Saverne</t>
  </si>
  <si>
    <t>5 avenue Claude Augé</t>
  </si>
  <si>
    <t>0320036R</t>
  </si>
  <si>
    <t>Ecole élémentaire Orangis</t>
  </si>
  <si>
    <t>Rue du Château d'Eau</t>
  </si>
  <si>
    <t>91130</t>
  </si>
  <si>
    <t>Ris-Orangis</t>
  </si>
  <si>
    <t>0910961A</t>
  </si>
  <si>
    <t>97430</t>
  </si>
  <si>
    <t>Le Tampon</t>
  </si>
  <si>
    <t>PS jusqu'au CM2</t>
  </si>
  <si>
    <t>17000</t>
  </si>
  <si>
    <t>La Rochelle</t>
  </si>
  <si>
    <t>De la Petite Section au CM2</t>
  </si>
  <si>
    <t>83120</t>
  </si>
  <si>
    <t>Collège Léo Larguier</t>
  </si>
  <si>
    <t>Place Jean Jaurès</t>
  </si>
  <si>
    <t>La Grand-Combe</t>
  </si>
  <si>
    <t>0301012M</t>
  </si>
  <si>
    <t>Villejuif</t>
  </si>
  <si>
    <t>43250</t>
  </si>
  <si>
    <t>Sainte-Florine</t>
  </si>
  <si>
    <t>CDOS 39</t>
  </si>
  <si>
    <t>8 Rue Louis Rousseau</t>
  </si>
  <si>
    <t>39000</t>
  </si>
  <si>
    <t>59160</t>
  </si>
  <si>
    <t>86190</t>
  </si>
  <si>
    <t>rue du Breuil</t>
  </si>
  <si>
    <t>88210</t>
  </si>
  <si>
    <t>Senones</t>
  </si>
  <si>
    <t>0881101U</t>
  </si>
  <si>
    <t>27340</t>
  </si>
  <si>
    <t>97351</t>
  </si>
  <si>
    <t>Matoury</t>
  </si>
  <si>
    <t>Collège Guy de Maupassant</t>
  </si>
  <si>
    <t>Route d'Enencout le Sec BP 4</t>
  </si>
  <si>
    <t>60240</t>
  </si>
  <si>
    <t>Chaumont-en-Vexin</t>
  </si>
  <si>
    <t>0601882V</t>
  </si>
  <si>
    <t>Châteauroux</t>
  </si>
  <si>
    <t>4 avenue du Général de Gaulle</t>
  </si>
  <si>
    <t>0881630U</t>
  </si>
  <si>
    <t>Ecole élémentaire Marbeau</t>
  </si>
  <si>
    <t>Rue de l'Eglise</t>
  </si>
  <si>
    <t>Du cp au cm2</t>
  </si>
  <si>
    <t>Greece</t>
  </si>
  <si>
    <t>Ecole élémentaire La Genette La Rochelle</t>
  </si>
  <si>
    <t>32 rue Michelet</t>
  </si>
  <si>
    <t>0170555L</t>
  </si>
  <si>
    <t>Collège Emmanuel Saldès</t>
  </si>
  <si>
    <t>Plaine de l'Union BP 52</t>
  </si>
  <si>
    <t>97230</t>
  </si>
  <si>
    <t>9720513A</t>
  </si>
  <si>
    <t>Loué</t>
  </si>
  <si>
    <t>Toutes classes</t>
  </si>
  <si>
    <t>30021</t>
  </si>
  <si>
    <t>18 Rue des Bigots</t>
  </si>
  <si>
    <t>92190</t>
  </si>
  <si>
    <t>Meudon</t>
  </si>
  <si>
    <t>50200</t>
  </si>
  <si>
    <t>6 rue des Tanneries Prodhommes</t>
  </si>
  <si>
    <t>Coutances</t>
  </si>
  <si>
    <t>0500369E</t>
  </si>
  <si>
    <t>50590</t>
  </si>
  <si>
    <t>Montmartin-sur-Mer</t>
  </si>
  <si>
    <t>19 rue des Ecoles</t>
  </si>
  <si>
    <t>89000</t>
  </si>
  <si>
    <t>07300</t>
  </si>
  <si>
    <t>Ecole élémentaire publique les Bancouliers</t>
  </si>
  <si>
    <t>6 allée des Kentias Moufia</t>
  </si>
  <si>
    <t>9740210K</t>
  </si>
  <si>
    <t>50230</t>
  </si>
  <si>
    <t>Agon-Coutainville</t>
  </si>
  <si>
    <t>Ecole primaire publique Jean de la Fontaine</t>
  </si>
  <si>
    <t>Saint-Lô</t>
  </si>
  <si>
    <t>36 avenue de l'Europe</t>
  </si>
  <si>
    <t>Yquelon</t>
  </si>
  <si>
    <t>0500417G</t>
  </si>
  <si>
    <t>Ecole élémentaire Jacques Prévert</t>
  </si>
  <si>
    <t>Hamadou MBAYE</t>
  </si>
  <si>
    <t>22 route des Granges BP 426</t>
  </si>
  <si>
    <t>27300</t>
  </si>
  <si>
    <t>Bernay</t>
  </si>
  <si>
    <t>0271096V</t>
  </si>
  <si>
    <t>Biathlon; Boccia; Danse</t>
  </si>
  <si>
    <t>Ecole élémentaire Alain Fournier</t>
  </si>
  <si>
    <t>CE2, CM1 et CM2</t>
  </si>
  <si>
    <t>Lycée professionnel Darche</t>
  </si>
  <si>
    <t>2 rue Vauban</t>
  </si>
  <si>
    <t>54400</t>
  </si>
  <si>
    <t>Longwy</t>
  </si>
  <si>
    <t>0540032S</t>
  </si>
  <si>
    <t>31 avenue du clos</t>
  </si>
  <si>
    <t>59230</t>
  </si>
  <si>
    <t>Villedieu-les-Poêles-Rouffigny</t>
  </si>
  <si>
    <t>Ecole primaire Pierre Mendes-France</t>
  </si>
  <si>
    <t>Avranches</t>
  </si>
  <si>
    <t>0501871M</t>
  </si>
  <si>
    <t>50530</t>
  </si>
  <si>
    <t>Sartilly-Baie-Bocage</t>
  </si>
  <si>
    <t>0501273M</t>
  </si>
  <si>
    <t>59777</t>
  </si>
  <si>
    <t>Collège Jean Moulin</t>
  </si>
  <si>
    <t>7 rue Maurice Barrès BP 70323</t>
  </si>
  <si>
    <t>57600</t>
  </si>
  <si>
    <t>Forbach</t>
  </si>
  <si>
    <t>0572813Y</t>
  </si>
  <si>
    <t>Lycée Français International Théodore Monod</t>
  </si>
  <si>
    <t>SEMAINE OLYMPIQUE &amp; PARALYMPIQUE 2022</t>
  </si>
  <si>
    <t>PROJETS SEMAINE OLYMPIQUE &amp; PARALYMPIQUE 2022</t>
  </si>
  <si>
    <t>Participants à la SOP 2021</t>
  </si>
  <si>
    <t>Lundi 24/01</t>
  </si>
  <si>
    <t>Mardi 25/01</t>
  </si>
  <si>
    <t>Mercredi 26/01</t>
  </si>
  <si>
    <t>Jeudi 27/01</t>
  </si>
  <si>
    <t>Vendredi 28/01</t>
  </si>
  <si>
    <t>Samedi 29/01</t>
  </si>
  <si>
    <t>Lien avec la thématique 2022</t>
  </si>
  <si>
    <t>Dimension para sportive</t>
  </si>
  <si>
    <t>Type de structure</t>
  </si>
  <si>
    <t>Autre type</t>
  </si>
  <si>
    <t>Collaborations</t>
  </si>
  <si>
    <t>Autres soutiens</t>
  </si>
  <si>
    <t>Informations sur les autres structures participantes</t>
  </si>
  <si>
    <t>Autres structures</t>
  </si>
  <si>
    <t>Nom de la structure</t>
  </si>
  <si>
    <t>UAI</t>
  </si>
  <si>
    <t>Label Génération 2024</t>
  </si>
  <si>
    <t>Code Postal</t>
  </si>
  <si>
    <t>01/12/2021</t>
  </si>
  <si>
    <t>"Handensemble 2022"</t>
  </si>
  <si>
    <t>IME ESAT ITEP SESAD ULIS collège</t>
  </si>
  <si>
    <t>Mon projet intègre une sensibilisation au para sport et/ou aux valeurs paralympiques; Mon projet intègre la pratique d'activités para sportives</t>
  </si>
  <si>
    <t>VERSAILLES HANDBALL CLUB</t>
  </si>
  <si>
    <t>17 Rue Jacques Boyceau</t>
  </si>
  <si>
    <t>691d4296-bb9d-728e-7090-94b08ff6d2be</t>
  </si>
  <si>
    <t>156 Rue de Versailles</t>
  </si>
  <si>
    <t>Le Chesnay-Rocquencourt</t>
  </si>
  <si>
    <t>78150</t>
  </si>
  <si>
    <t>Mon projet n'est pas soutenu par une fédération du sport scolaire/universitaire</t>
  </si>
  <si>
    <t>Autre Structure</t>
  </si>
  <si>
    <t>IME LE BEL AIR</t>
  </si>
  <si>
    <t>IME, IEM, ITEP, SESSAD</t>
  </si>
  <si>
    <t>e5200ecd-5547-3a84-2177-3932af90237b</t>
  </si>
  <si>
    <t>09/12/2021</t>
  </si>
  <si>
    <t>"La quinzaine olympique et paralympique"</t>
  </si>
  <si>
    <t>Basket fauteuil; Cécifoot; Goalball; Para badminton</t>
  </si>
  <si>
    <t/>
  </si>
  <si>
    <t>Rue du Port à Belleau</t>
  </si>
  <si>
    <t>45250</t>
  </si>
  <si>
    <t>Briare</t>
  </si>
  <si>
    <t>0450008P</t>
  </si>
  <si>
    <t>Mon projet n'est pas soutenu par d'autres partenaires</t>
  </si>
  <si>
    <t>"olympange"</t>
  </si>
  <si>
    <t>1ère et seconde</t>
  </si>
  <si>
    <t>Mon projet intègre une sensibilisation au para sport et/ou aux valeurs paralympiques</t>
  </si>
  <si>
    <t>Athlétisme; Aviron; Badminton; Basketball; Natation; Para tennis de table; Para tir sportif; Tennis de table; Tir; Volleyball assis</t>
  </si>
  <si>
    <t>LYCEE JEAN DE PANGE SARRGUEMINES</t>
  </si>
  <si>
    <t>16 Rue du Lycée</t>
  </si>
  <si>
    <t>1ebc7e38-4da6-4a07-c97a-cf1fc5223c32</t>
  </si>
  <si>
    <t>02/12/2021</t>
  </si>
  <si>
    <t>"Sportons l'Olympisme"</t>
  </si>
  <si>
    <t>Lycée Maurice Clavel</t>
  </si>
  <si>
    <t>Rue de la Raffinerie</t>
  </si>
  <si>
    <t>0341606L</t>
  </si>
  <si>
    <t>"TORCY, LES CHAMPIONS DE DEMAIN"</t>
  </si>
  <si>
    <t>MAIRIE DE TORCY (77200) - UNITÉ SPORTS</t>
  </si>
  <si>
    <t>Place de l’Appel du 18 Juin 1940</t>
  </si>
  <si>
    <t>77200</t>
  </si>
  <si>
    <t>Torcy</t>
  </si>
  <si>
    <t>abfc2dd3-4098-6b63-92d1-0cb881029781</t>
  </si>
  <si>
    <t>10/12/2021</t>
  </si>
  <si>
    <t>2024 jongles et passes !</t>
  </si>
  <si>
    <t>Cycle 3, collège et lycée</t>
  </si>
  <si>
    <t>Badminton; Handball</t>
  </si>
  <si>
    <t>Thom Gicquel / Alain Bernard</t>
  </si>
  <si>
    <t>Ville de Saint-Louis</t>
  </si>
  <si>
    <t>21 Rue Theo Bachmann</t>
  </si>
  <si>
    <t>68300</t>
  </si>
  <si>
    <t>b5776033-f98f-3308-5121-f4dd8ccbbf79</t>
  </si>
  <si>
    <t>Lycée Mermoz</t>
  </si>
  <si>
    <t>9b1285b8-cede-f5b7-a551-8ad80c152247</t>
  </si>
  <si>
    <t>53 Rue du Docteur Marcel Hurst</t>
  </si>
  <si>
    <t>Collège Schickele</t>
  </si>
  <si>
    <t>ad36d3a0-7f4c-a51a-9709-efe921d7e9c5</t>
  </si>
  <si>
    <t>6 Rue Saint - Exupéry</t>
  </si>
  <si>
    <t>Collège Forlen</t>
  </si>
  <si>
    <t>899e2a10-ae6a-b709-f4d2-aa78cf86f3d1</t>
  </si>
  <si>
    <t>14 Rue de Village-Neuf</t>
  </si>
  <si>
    <t>Collège Nerval</t>
  </si>
  <si>
    <t>c2326d09-fc28-2ce3-d6a6-20cf25769392</t>
  </si>
  <si>
    <t>75 Rue de Michelfelden</t>
  </si>
  <si>
    <t>7 journées pour 7 disciplines</t>
  </si>
  <si>
    <t>Chaque jour de la semaine sera consacré à la découverte d'un sport olympique ou paralympique. Les élèves pourront donc s'initier à 7 disciplines tout au long de la semaine: basketball, athlétisme, escrime, handball, judo, boccia et tir à l'arc.</t>
  </si>
  <si>
    <t>Athlétisme; Aviron; Basketball; Boccia; Escrime; Handball; Judo; Tir à l'arc</t>
  </si>
  <si>
    <t>Ecole élémentaire Lucien Roux</t>
  </si>
  <si>
    <t>07800</t>
  </si>
  <si>
    <t>Saint-Georges-les-Bains</t>
  </si>
  <si>
    <t>0070423X</t>
  </si>
  <si>
    <t>07/12/2021</t>
  </si>
  <si>
    <t>A fond le ski de fond !</t>
  </si>
  <si>
    <t>Les élèves des écoles publiques de Millau découvriront le ski de fond lors de journées découverte dans le massif de l'Aubrac. Ils pourront ainsi apprécier une activité sportive de pleine nature et découvrir la biodiversité locale.</t>
  </si>
  <si>
    <t>Mon projet n'intègre pas de dimension para sportive</t>
  </si>
  <si>
    <t>A la découverte de l'handisport et de l'environnement</t>
  </si>
  <si>
    <t>3 CP, 2 CE2, 1 CM1 et 1 CM1/CM2</t>
  </si>
  <si>
    <t>Natation; Randonnée</t>
  </si>
  <si>
    <t>Hoste Aurélie</t>
  </si>
  <si>
    <t>11  RUE DE LA MEUSE</t>
  </si>
  <si>
    <t>A la découverte de nouveaux sports olympiques et paralympiques</t>
  </si>
  <si>
    <t>14 classes du CP au CM2</t>
  </si>
  <si>
    <t>Athlétisme; Basket fauteuil; Escrime; Handball; Tennis</t>
  </si>
  <si>
    <t>Fabienne BERET</t>
  </si>
  <si>
    <t>EE POINCARE</t>
  </si>
  <si>
    <t>1 Rue Gabriel Péri</t>
  </si>
  <si>
    <t>95170</t>
  </si>
  <si>
    <t>Deuil-la-Barre</t>
  </si>
  <si>
    <t>0951212B</t>
  </si>
  <si>
    <t>A la découverte des Jeux Olympiques et Paralympiques</t>
  </si>
  <si>
    <t>2 CP, 1 CE1, 1 CE1 CE2, 1 CE2,  1 CM1, 1CM CM, 1 CM2</t>
  </si>
  <si>
    <t>Athlétisme; Badminton; Basketball; Handball; Hockey; Para judo</t>
  </si>
  <si>
    <t>Enzo Giorgi / Gaelle Mignot</t>
  </si>
  <si>
    <t>Ecole élémentaire Bernard Malgoire</t>
  </si>
  <si>
    <t>19 boulevard des Aresquiers</t>
  </si>
  <si>
    <t>Vic-la-Gardiole</t>
  </si>
  <si>
    <t>0340817D</t>
  </si>
  <si>
    <t>CD34 BASKET</t>
  </si>
  <si>
    <t>Fédérations scolaires/universitaire et structures déconcentrées (AS, comités, ligues, etc.)</t>
  </si>
  <si>
    <t>f100617e-b074-06f4-f1b4-6422434aa6bc</t>
  </si>
  <si>
    <t>Chemin des Jardins de Maguelone</t>
  </si>
  <si>
    <t>34970</t>
  </si>
  <si>
    <t>Lattes</t>
  </si>
  <si>
    <t>CODEP34 BADMINTON</t>
  </si>
  <si>
    <t>fbec6d89-ca2b-067b-0698-e737be5147e4</t>
  </si>
  <si>
    <t>Esplanade de l’Europe</t>
  </si>
  <si>
    <t>MAIRIE DE VIC</t>
  </si>
  <si>
    <t>0b77ba75-ef10-2f71-f564-5efaf7ab70a9</t>
  </si>
  <si>
    <t>Boulevard des Aresquiers</t>
  </si>
  <si>
    <t>A la découverte des Jeux Paralympiques</t>
  </si>
  <si>
    <t>1 classe de TPS/PS/MS/GS, 1 classe de GS/CP/CE1, 1 classe de CE2, CM1, CM2</t>
  </si>
  <si>
    <t>Basket fauteuil; Para athlétisme; Para tennis de table; Rugby fauteuil</t>
  </si>
  <si>
    <t>Un membre de l'équipe rugby fauteuil du Lille Rugby Club</t>
  </si>
  <si>
    <t>Ecole primaire Camille Desmoulins</t>
  </si>
  <si>
    <t>126 rue de Saint Amand</t>
  </si>
  <si>
    <t>Mouchin</t>
  </si>
  <si>
    <t>0594273Z</t>
  </si>
  <si>
    <t>A la découverte des valeurs olympiques au collège Paul-Émile Victor</t>
  </si>
  <si>
    <t>Les 19 classes du collège + classe d'Ulis</t>
  </si>
  <si>
    <t>Aviron; Basket fauteuil; Boccia; Tir</t>
  </si>
  <si>
    <t>Collège Paul-Émile Victor</t>
  </si>
  <si>
    <t>43 rue Fort Bayard BP 57</t>
  </si>
  <si>
    <t>33420</t>
  </si>
  <si>
    <t>Branne</t>
  </si>
  <si>
    <t>0330058J</t>
  </si>
  <si>
    <t>A la découverte du Paralympisme !</t>
  </si>
  <si>
    <t>Classes de 5ème</t>
  </si>
  <si>
    <t>Basket fauteuil; Boccia; Cécifoot; Volleyball assis</t>
  </si>
  <si>
    <t>Alain Castel / Jimmy Gressier</t>
  </si>
  <si>
    <t>1503 rue Émile Zola</t>
  </si>
  <si>
    <t>0620119T</t>
  </si>
  <si>
    <t>Association Coeur de Sport 17: défi sportif et citoyen</t>
  </si>
  <si>
    <t>2 classes de maternelle, 30 classes de cycle 3, 1 classe section sportive</t>
  </si>
  <si>
    <t>Athlétisme; Cyclisme; Natation; Rugby; Tennis; Triathlon; VTT</t>
  </si>
  <si>
    <t>Audrey MERLE, Stephane DIAGANA , Maxime GUERIN, Charline PICON</t>
  </si>
  <si>
    <t>Coeur de sport 17</t>
  </si>
  <si>
    <t>Association Coeur de Sport 17 en partenariat avec Usep</t>
  </si>
  <si>
    <t>24 Rue de l’Eglise</t>
  </si>
  <si>
    <t>17870</t>
  </si>
  <si>
    <t>Breuil-Magné</t>
  </si>
  <si>
    <t>6264408f-4976-6a8d-a67a-314b244883ec</t>
  </si>
  <si>
    <t>Rochefort</t>
  </si>
  <si>
    <t>17300</t>
  </si>
  <si>
    <t>USEP
UNSS</t>
  </si>
  <si>
    <t>17450 Fouras - Ecole élémentaire Jean Michenot Fouras - Place Felix Jacques  17450</t>
  </si>
  <si>
    <t>0170849F</t>
  </si>
  <si>
    <t>Place Felix Jacques</t>
  </si>
  <si>
    <t>17450</t>
  </si>
  <si>
    <t>Fouras</t>
  </si>
  <si>
    <t>Mairie de Rochefort Service jeunesse</t>
  </si>
  <si>
    <t>848548b8-6813-5725-3987-50c8a8059968</t>
  </si>
  <si>
    <t>119 Rue Pierre Loti</t>
  </si>
  <si>
    <t>Ateliers de sensibilisation : Jeux Olympiques et Paralympiques</t>
  </si>
  <si>
    <t>Aucun</t>
  </si>
  <si>
    <t>CDOS 83</t>
  </si>
  <si>
    <t>133 Boulevard du General Brosset</t>
  </si>
  <si>
    <t>83200</t>
  </si>
  <si>
    <t>8fb9bd6b-c9f9-6384-eb00-b07b7d7dd3ce</t>
  </si>
  <si>
    <t>Athlétisme en salle</t>
  </si>
  <si>
    <t>Cycle 2 et cycle 3</t>
  </si>
  <si>
    <t>Mon projet intègre une sensibilisation au para sport et/ou aux valeurs paralympiques; Mon projet n'intègre pas de dimension para sportive</t>
  </si>
  <si>
    <t>Axelle Chapelle et Ninon Guillon-Romarin (perchistes)</t>
  </si>
  <si>
    <t>41 Rue de Chars</t>
  </si>
  <si>
    <t>95520</t>
  </si>
  <si>
    <t>29c1a0fb-9d10-bfa3-3368-d9af6275f2fb</t>
  </si>
  <si>
    <t>Badminton pour Tous, Tous pour Badminton</t>
  </si>
  <si>
    <t>Collège; IME, IEM, ITEP, SESSAD; Autre</t>
  </si>
  <si>
    <t>En cours d'étude, à préciser ultérieurement.</t>
  </si>
  <si>
    <t>56a8ebeb-19b9-4b87-cefa-c9403e7d8bb6</t>
  </si>
  <si>
    <t>08/12/2021</t>
  </si>
  <si>
    <t>Baseball à Bussac Forêt</t>
  </si>
  <si>
    <t>une classe de CM1/CM2 et une classe de CE2/CM1</t>
  </si>
  <si>
    <t>Ecole élémentaire Bussac Forêt</t>
  </si>
  <si>
    <t>Bussac-Forêt</t>
  </si>
  <si>
    <t>0170862V</t>
  </si>
  <si>
    <t>Basket fauteuil au lycée.</t>
  </si>
  <si>
    <t>Bac pro SAPAT, secondes GT, 4ème,</t>
  </si>
  <si>
    <t>Basket fauteuil et solidaire</t>
  </si>
  <si>
    <t>Touts niveaux Universités et Ecoles</t>
  </si>
  <si>
    <t>Noms à définir. Attente de réponses.</t>
  </si>
  <si>
    <t>LIGUE NORMANDIE DU SPORT UNIVERSITAIRE</t>
  </si>
  <si>
    <t>4 Boulevard André Siegfried</t>
  </si>
  <si>
    <t>76130</t>
  </si>
  <si>
    <t>Mont-Saint-Aignan</t>
  </si>
  <si>
    <t>d5dd6f4f-9632-49c6-3f17-ea66d31716be</t>
  </si>
  <si>
    <t>FFSU</t>
  </si>
  <si>
    <t>Bouger ensemble pour la planète</t>
  </si>
  <si>
    <t>3 classes de CP, 3 classe de CE1, 1 classe de CE2, 1 classe de CE2/CM1, 1 classe de CM1/CM2, 1 classe de CM2</t>
  </si>
  <si>
    <t>Nous allons prendre contact avec le CDOS et le comité Oise handisport.</t>
  </si>
  <si>
    <t>Ecole élémentaire d'application Ph. Lebesgue</t>
  </si>
  <si>
    <t>2 rue Philéas Lebesgue</t>
  </si>
  <si>
    <t>0600704P</t>
  </si>
  <si>
    <t>Bouger pour mieux grandir</t>
  </si>
  <si>
    <t>cp, ce1, ce2, cm1 et cm2</t>
  </si>
  <si>
    <t>Athlétisme; Autre; Course d’orientation; Handball; Randonnée; Rugby</t>
  </si>
  <si>
    <t>Gael Geffroy</t>
  </si>
  <si>
    <t>Ecole élémentaire Les Arloings</t>
  </si>
  <si>
    <t>23 rue de la Mairie</t>
  </si>
  <si>
    <t>Creuzier-le-Vieux</t>
  </si>
  <si>
    <t>0030608V</t>
  </si>
  <si>
    <t>CREPS DE VICHY</t>
  </si>
  <si>
    <t>Bujault bouge pour Paris 2024 !</t>
  </si>
  <si>
    <t>9 classes du lycée, 6 classes de BTS et 1 classe du CFA</t>
  </si>
  <si>
    <t>Basket fauteuil; Rugby fauteuil; Volleyball assis</t>
  </si>
  <si>
    <t>Théo Baraton</t>
  </si>
  <si>
    <t>Campus olympique 974</t>
  </si>
  <si>
    <t>Encore indéterminé</t>
  </si>
  <si>
    <t>Athlétisme; Course d’orientation; Para tir sportif; Tir</t>
  </si>
  <si>
    <t>Département STAPS de La Réunion</t>
  </si>
  <si>
    <t>117 Rue du Général Ailleret</t>
  </si>
  <si>
    <t>1b6b9487-6ade-ad3a-c888-4a9a6cbf9932</t>
  </si>
  <si>
    <t>Challenge inter-école</t>
  </si>
  <si>
    <t>MAIRIE DE LIMEIL-BREVANNES - SERVICE DES SPORTS</t>
  </si>
  <si>
    <t>8 Rue Georges Clémenceau</t>
  </si>
  <si>
    <t>Limeil-Brévannes</t>
  </si>
  <si>
    <t>facfaa6e-6752-9947-4755-b4d89bf07b19</t>
  </si>
  <si>
    <t>Challenge olympique interclasses</t>
  </si>
  <si>
    <t>Pendant la semaine, le lycée organise un challenge entre toutes les classes de l'établissement autour de disciplines sportives et parasportives.</t>
  </si>
  <si>
    <t>4ème, 3ème, secondes, 1ères, terminales, BTSA.</t>
  </si>
  <si>
    <t>Athlétisme; Aviron; Basketball; Corde à sauter; Escalade; VTT</t>
  </si>
  <si>
    <t>Changer de regard sur le handicap et la planète</t>
  </si>
  <si>
    <t>1 classe de 2nde et de 1ère Sapat (service aux personnes et au territoire)</t>
  </si>
  <si>
    <t>Basketball; Boccia; Cécifoot; Football</t>
  </si>
  <si>
    <t>Lycée Issat</t>
  </si>
  <si>
    <t>6 Rue de la Maillardaie</t>
  </si>
  <si>
    <t>01f90407-33bb-fd69-683e-989544b06f8c</t>
  </si>
  <si>
    <t>GS</t>
  </si>
  <si>
    <t>Cécifoot; Para athlétisme; Para tennis de table; Para tir à l'arc; Rugby fauteuil; Tir à l'arc; Volleyball assis; Yoga</t>
  </si>
  <si>
    <t>Jean François Maître</t>
  </si>
  <si>
    <t>Ecole maternelle La Roquette</t>
  </si>
  <si>
    <t>Place Saint Césaire</t>
  </si>
  <si>
    <t>0130341A</t>
  </si>
  <si>
    <t>13200 Arles - Lycée professionnel Charles Privat - 10 rue Lucien Guintoli BP 71 13200</t>
  </si>
  <si>
    <t>10 rue Lucien Guintoli BP 71</t>
  </si>
  <si>
    <t>Charleville - Mézières 2024</t>
  </si>
  <si>
    <t>Niveaux : Ce2, CM1 et CM2</t>
  </si>
  <si>
    <t>Yacine Sene / Amel Boudherra</t>
  </si>
  <si>
    <t>Ville de Charleville-Mézières</t>
  </si>
  <si>
    <t>2bis Place de l’Hôtel de Ville</t>
  </si>
  <si>
    <t>08000</t>
  </si>
  <si>
    <t>a9f6811c-03a6-5b44-8338-fb959ab4b25d</t>
  </si>
  <si>
    <t>Citoyens de la Terre, bougeons ensemble!</t>
  </si>
  <si>
    <t>TPS-PS-MS-GS-CP-CE1-CE2-CM1-CM2- ULIS</t>
  </si>
  <si>
    <t>Athlétisme; Boccia; Cécifoot; Para athlétisme; Para tennis de table; Tchoukball; Volleyball assis</t>
  </si>
  <si>
    <t>Ecole primaire privée Emmanuel d'Alzon</t>
  </si>
  <si>
    <t>28 ter rue Seguier</t>
  </si>
  <si>
    <t>0301159X</t>
  </si>
  <si>
    <t>Basket fauteuil; Judo; Para athlétisme; Volleyball assis</t>
  </si>
  <si>
    <t>13 rue du Stade</t>
  </si>
  <si>
    <t>ACEF</t>
  </si>
  <si>
    <t>Classes Olympiques à Berthe Fouchère</t>
  </si>
  <si>
    <t>triathlon ou athlétisme</t>
  </si>
  <si>
    <t>Ecole élémentaire Berthe Fouchère</t>
  </si>
  <si>
    <t>32 rue Emile Zola</t>
  </si>
  <si>
    <t>0600563L</t>
  </si>
  <si>
    <t>Classes Olympiques à Cramoisy</t>
  </si>
  <si>
    <t>2 classes de CE1CE2</t>
  </si>
  <si>
    <t>Biathlon; Boccia</t>
  </si>
  <si>
    <t>2 rue des Rignieres</t>
  </si>
  <si>
    <t>60660</t>
  </si>
  <si>
    <t>Cramoisy</t>
  </si>
  <si>
    <t>0600755V</t>
  </si>
  <si>
    <t>Classes Olympiques à Georges Charpak</t>
  </si>
  <si>
    <t>3 classes de CE1</t>
  </si>
  <si>
    <t>Classes Olympiques à Jean Moulin</t>
  </si>
  <si>
    <t>1 classe de CE2, 2 classes de CM1 et 2 classes de CM2</t>
  </si>
  <si>
    <t>27 rue Belle Visée</t>
  </si>
  <si>
    <t>0600776T</t>
  </si>
  <si>
    <t>Classes Olympiques à l'école élémentaire Eugène Cauchois</t>
  </si>
  <si>
    <t>2 classes de CP, 2 classes de CE1, 2 classes de CE2, 2 classes de CM1 et 2 classes de CM2</t>
  </si>
  <si>
    <t>Athlétisme; Boccia; Goalball; Golf; Handball; Hockey; Natation; Pentathlon moderne</t>
  </si>
  <si>
    <t>Laurent Hernu / Christopher Patte</t>
  </si>
  <si>
    <t>35 rue Eugène Cauchois</t>
  </si>
  <si>
    <t>0601665J</t>
  </si>
  <si>
    <t>Classes Olympiques à l'école maternelle Clos Saint-Paul</t>
  </si>
  <si>
    <t>2 classes de moyens grands, une classe de grands</t>
  </si>
  <si>
    <t>Classes Olympiques à Marcel Pagnol</t>
  </si>
  <si>
    <t>1 classe de CE1, 1 classe de CE2, 1 classe de CM1, 1 classe de CM2</t>
  </si>
  <si>
    <t>Basketball; Handball; Pentathlon moderne</t>
  </si>
  <si>
    <t>23 rue de la Tannerie</t>
  </si>
  <si>
    <t>0600658P</t>
  </si>
  <si>
    <t>Classes olympiques à Nogent-sur-Oise</t>
  </si>
  <si>
    <t>ce1</t>
  </si>
  <si>
    <t>Classes Olympiques au Nogent sur Oise Athlétisme</t>
  </si>
  <si>
    <t>1 école d'athlétisme</t>
  </si>
  <si>
    <t>Laurent Hernu</t>
  </si>
  <si>
    <t>Nogent sur Oise Athlétisme</t>
  </si>
  <si>
    <t>Structure du mouvement sportif hors fédérations scolaires/universitaires</t>
  </si>
  <si>
    <t>2 Place Claude Monet</t>
  </si>
  <si>
    <t>Rieux</t>
  </si>
  <si>
    <t>541e4b8e-525b-2597-9b2f-fa5fbb5bc0f0</t>
  </si>
  <si>
    <t>Classes olympiques et Handisport</t>
  </si>
  <si>
    <t>classes de 5ème</t>
  </si>
  <si>
    <t>Basket fauteuil; Boccia; Para tir à l'arc; Volleyball assis</t>
  </si>
  <si>
    <t>Sonia HECKEL</t>
  </si>
  <si>
    <t>Collège Croix de Metz</t>
  </si>
  <si>
    <t>Rue Louis Majorelle BP 309</t>
  </si>
  <si>
    <t>0541565H</t>
  </si>
  <si>
    <t>Classe sportive Oise</t>
  </si>
  <si>
    <t>3 classes de CM1</t>
  </si>
  <si>
    <t>Athlétisme; Biathlon; Course d’orientation; Danse; Escrime; Goalball; Natation; Rugby; Ultimate</t>
  </si>
  <si>
    <t>Conférence : Historique et évolution des Jeux Olympiques et Paralympiques et du</t>
  </si>
  <si>
    <t>A partir du lycée</t>
  </si>
  <si>
    <t>CDOS 37</t>
  </si>
  <si>
    <t>Rue de l’Aviation</t>
  </si>
  <si>
    <t>37210</t>
  </si>
  <si>
    <t>Parçay-Meslay</t>
  </si>
  <si>
    <t>968fd355-b624-22f4-edf1-d6b8e5976f52</t>
  </si>
  <si>
    <t>Conférence : le périnée, un capital à préserver chez nos sportifs et sportives</t>
  </si>
  <si>
    <t>Université</t>
  </si>
  <si>
    <t>0824cb7a-0651-a635-eb8a-b5202f5ee18c</t>
  </si>
  <si>
    <t>Conférence "Dans la tête de nos athlètes"</t>
  </si>
  <si>
    <t>A partir du Lycée</t>
  </si>
  <si>
    <t>Sébastien Barc / Typhaine Soldé /  Eric Pereira</t>
  </si>
  <si>
    <t>Maison des sports de Touraine</t>
  </si>
  <si>
    <t>Rue de l'aviation</t>
  </si>
  <si>
    <t>de9d071a-182d-3594-a3c5-ea49fa4027ae</t>
  </si>
  <si>
    <t>Danse Hiphop</t>
  </si>
  <si>
    <t>Tous les niveaux 6ème/5ème/4ème/3ème</t>
  </si>
  <si>
    <t>Collège Yvonne le Tac</t>
  </si>
  <si>
    <t>7 rue Yvonne le Tac</t>
  </si>
  <si>
    <t>Paris 18e</t>
  </si>
  <si>
    <t>0752108J</t>
  </si>
  <si>
    <t>Dansons jusqu'aux Jeux de Paris 2024</t>
  </si>
  <si>
    <t>Toux niveaux</t>
  </si>
  <si>
    <t>Breaking; Danse</t>
  </si>
  <si>
    <t>Fédération du Sport Universitaire</t>
  </si>
  <si>
    <t>108 Avenue de Fontainebleau</t>
  </si>
  <si>
    <t>Le Kremlin-Bicêtre</t>
  </si>
  <si>
    <t>9a552949-0a0e-9af7-1667-4f2c68c2ad39</t>
  </si>
  <si>
    <t>Daurat s'envole pour les Jeux</t>
  </si>
  <si>
    <t>Toutes les classes de 6e, 5e, 4e</t>
  </si>
  <si>
    <t>Biathlon; Cécifoot; Tennis de table; Water-Polo</t>
  </si>
  <si>
    <t>Prithika Pavade, tennis de table (en attente de confirmation)</t>
  </si>
  <si>
    <t>Collège Didier Daurat</t>
  </si>
  <si>
    <t>3-5 rue des Jardins</t>
  </si>
  <si>
    <t>93350</t>
  </si>
  <si>
    <t>Le Bourget</t>
  </si>
  <si>
    <t>0931187K</t>
  </si>
  <si>
    <t>Association SHAM</t>
  </si>
  <si>
    <t>03/12/2021</t>
  </si>
  <si>
    <t>De Aslonnes à Pékin</t>
  </si>
  <si>
    <t>Arts du cirque; Randonnée; Tir à l'arc</t>
  </si>
  <si>
    <t>Association de parents d'élèves</t>
  </si>
  <si>
    <t>29/11/2021</t>
  </si>
  <si>
    <t>Débat autour du film "la Couleur de la victoire"</t>
  </si>
  <si>
    <t>b08a6ee9-69cb-78b7-20cd-5bbce1f7275b</t>
  </si>
  <si>
    <t>Découverte d'activités physiques et sportives sur le Département du Lot</t>
  </si>
  <si>
    <t>Classes de collèges et lycées</t>
  </si>
  <si>
    <t>Aviron; Badminton; Escalade; Football; Golf; Tennis de table; Tir</t>
  </si>
  <si>
    <t>Comité Départemental Olympique et Sportif du Lot</t>
  </si>
  <si>
    <t>Maison des Associations, Place Bessières</t>
  </si>
  <si>
    <t>CAHORS</t>
  </si>
  <si>
    <t>edd6e5d4-b163-245a-8ec4-d32edc9c2fe1</t>
  </si>
  <si>
    <t>Découverte de disciplines olympiques.</t>
  </si>
  <si>
    <t>classes de CM1 et CM2 UNSS et 6ème et 5ème UGSEL</t>
  </si>
  <si>
    <t>Coline CLAUZURE</t>
  </si>
  <si>
    <t>VTT FUN CLUB</t>
  </si>
  <si>
    <t>4 Rue de la Grande Corvée</t>
  </si>
  <si>
    <t>e283bc40-5ef4-6022-5529-3bf219568f30</t>
  </si>
  <si>
    <t>COLLEGE NOTRE DAME ST SIGISBERT à NANCY</t>
  </si>
  <si>
    <t>bf93b591-9ef1-5d87-c8be-cb7d57607572</t>
  </si>
  <si>
    <t>19 Cours Léopold</t>
  </si>
  <si>
    <t>Ecole Paul Bert</t>
  </si>
  <si>
    <t>fd969356-1f91-3e4c-5180-8099e094f9f0</t>
  </si>
  <si>
    <t>Rue Paul Bert</t>
  </si>
  <si>
    <t>Vandœuvre-lès-Nancy</t>
  </si>
  <si>
    <t>Découverte de disciplines paralympiques</t>
  </si>
  <si>
    <t>Athlétisme; Futsal; Tchoukball</t>
  </si>
  <si>
    <t>Collège Pierre et Marie CURIE</t>
  </si>
  <si>
    <t>Rue Victor Martin</t>
  </si>
  <si>
    <t>88300</t>
  </si>
  <si>
    <t>Neufchâteau</t>
  </si>
  <si>
    <t>0880041S</t>
  </si>
  <si>
    <t>Athlétisme; Badminton; Basket fauteuil</t>
  </si>
  <si>
    <t>264 avenue andré de richard BP 188</t>
  </si>
  <si>
    <t>Carpentras</t>
  </si>
  <si>
    <t>Découverte de la gymnastique</t>
  </si>
  <si>
    <t>Ecole primaire groupe scolaire du Goeftberg</t>
  </si>
  <si>
    <t>1 rue de l'Ecole</t>
  </si>
  <si>
    <t>67310</t>
  </si>
  <si>
    <t>Hohengoeft</t>
  </si>
  <si>
    <t>0671136w</t>
  </si>
  <si>
    <t>Découverte des Jeux Olympiques</t>
  </si>
  <si>
    <t>toutes les classes et les élèves de l'Association sportives.</t>
  </si>
  <si>
    <t>Para athlétisme; Para badminton; Para natation; Randonnée</t>
  </si>
  <si>
    <t>Collège Théodore Monod</t>
  </si>
  <si>
    <t>37 bis rue Sadi Carnot BP 459</t>
  </si>
  <si>
    <t>59810</t>
  </si>
  <si>
    <t>Lesquin</t>
  </si>
  <si>
    <t>0593991T</t>
  </si>
  <si>
    <t>2 classes de TPMS, 1 classe de GS, 1 classe d'unité d'enseignement de l'IME, 1 classe de CP, 1 classe de CE1, 1 classe de CE1-CE2, 1 classe de CE2-CM1 et 1 classe de CM2.</t>
  </si>
  <si>
    <t>Cécifoot; Danse; Handball; Tennis</t>
  </si>
  <si>
    <t>Prise de contact avec:_x000D_
- Jean Paul Stefan _x000D_
- Manikon Lynsha _x000D_
- Tanguy Thomas_x000D_
- l'équipe de volley</t>
  </si>
  <si>
    <t>3 rue de Vaux sur Saint-Urbain</t>
  </si>
  <si>
    <t>52300</t>
  </si>
  <si>
    <t>Donjeux</t>
  </si>
  <si>
    <t>0520360J</t>
  </si>
  <si>
    <t>Découverte des Jeux Olympiques et Paralympiques à l'école</t>
  </si>
  <si>
    <t>Autre; Cécifoot</t>
  </si>
  <si>
    <t>COMMUNE DE BAGUER PICAN</t>
  </si>
  <si>
    <t>21 Rue de Paris</t>
  </si>
  <si>
    <t>35120</t>
  </si>
  <si>
    <t>Baguer-Pican</t>
  </si>
  <si>
    <t>10f6a081-a79f-5920-10c3-ebb254c83db9</t>
  </si>
  <si>
    <t>35120 Baguer-Pican - Ecole primaire publique les Trois Prunus - 23 rue de Paris  35120</t>
  </si>
  <si>
    <t>0351750M</t>
  </si>
  <si>
    <t>Découverte de sports olympiques et paralympiques</t>
  </si>
  <si>
    <t>6èmes-5èmes + IME</t>
  </si>
  <si>
    <t>Athlétisme; Basketball; Basket fauteuil; Escrime; Escrime fauteuil; Football; Judo; Rugby; Tennis de table; Tir</t>
  </si>
  <si>
    <t>Simon PACAUD</t>
  </si>
  <si>
    <t>Service Départemental UNSS Ardennes</t>
  </si>
  <si>
    <t>20 Avenue Francois Mitterrand</t>
  </si>
  <si>
    <t>102c9c9a-a98b-d1de-7e70-1d9b38c1d6c0</t>
  </si>
  <si>
    <t>MAÏF</t>
  </si>
  <si>
    <t>Cycle 2 et 3</t>
  </si>
  <si>
    <t>Cécifoot; Escrime; Golf; Judo; Para badminton; Tchoukball</t>
  </si>
  <si>
    <t>Charles Noakes</t>
  </si>
  <si>
    <t>Ecole élémentaire La Rivière</t>
  </si>
  <si>
    <t>Avenue de la Rivière</t>
  </si>
  <si>
    <t>44880</t>
  </si>
  <si>
    <t>Sautron</t>
  </si>
  <si>
    <t>0440928V</t>
  </si>
  <si>
    <t>Découverte des sports olympiques et paralympiques</t>
  </si>
  <si>
    <t>1 classe de 26 CE2 avec inclusion de 3 élèves ULIS + 1 classe de 29 GS</t>
  </si>
  <si>
    <t>1 classe de PS MS GS CP</t>
  </si>
  <si>
    <t>Athlétisme; Boccia; Cécifoot</t>
  </si>
  <si>
    <t>Ecole Sainte Elisabeth</t>
  </si>
  <si>
    <t>4 Rue du Stade (Saint-Michel-et-Chanveaux)</t>
  </si>
  <si>
    <t>49420</t>
  </si>
  <si>
    <t>Ombrée d'Anjou</t>
  </si>
  <si>
    <t>0491335K</t>
  </si>
  <si>
    <t>CM2 / IME</t>
  </si>
  <si>
    <t>Course d’orientation</t>
  </si>
  <si>
    <t>Ecole primaire privée Sainte Anne</t>
  </si>
  <si>
    <t>1 RUE DU PONT SIMON</t>
  </si>
  <si>
    <t>Saint-Pol-sur-Ternoise</t>
  </si>
  <si>
    <t>0622591E</t>
  </si>
  <si>
    <t>25 classes de la 6ème à la 3ème</t>
  </si>
  <si>
    <t>Basket fauteuil; Boccia; Cécifoot; Escrime fauteuil; Tennis de table; Volleyball assis</t>
  </si>
  <si>
    <t>Timothée Adolphe est à confirmer.</t>
  </si>
  <si>
    <t>Collège Martial Taugourdeau</t>
  </si>
  <si>
    <t>18 rue du Docteur Durand</t>
  </si>
  <si>
    <t>0281060A</t>
  </si>
  <si>
    <t>Découverte du handisport au collège Jacobins</t>
  </si>
  <si>
    <t>22 classes de la 6ème à la 3ème</t>
  </si>
  <si>
    <t>Basket fauteuil; Biathlon; Boccia</t>
  </si>
  <si>
    <t>Découverte du handisport et de disciplines paralympiques</t>
  </si>
  <si>
    <t>2 PS, 1 MS, 1 MS/GS , 2 GS</t>
  </si>
  <si>
    <t>91570 Bièvres - Ecole élémentaire Les Castors - Allée des Castors  91570</t>
  </si>
  <si>
    <t>c042e742-e792-737e-9e66-2610c55f8986</t>
  </si>
  <si>
    <t>Découverte du Hip-hop</t>
  </si>
  <si>
    <t>Élèves de l'UNSS 6e 5e 4e 3e volontaire ainsi que des élèves du dispositif Ulis. Une vingtaine de jeunes en tout.</t>
  </si>
  <si>
    <t>Damani Dembele</t>
  </si>
  <si>
    <t>Collège Tézenas du Montcel</t>
  </si>
  <si>
    <t>14 place Girodet</t>
  </si>
  <si>
    <t>Saint-Étienne</t>
  </si>
  <si>
    <t>0421741P</t>
  </si>
  <si>
    <t>Melting force Studio</t>
  </si>
  <si>
    <t>185f6da0-b85c-e2a3-e184-68a81ac5f765</t>
  </si>
  <si>
    <t>15 Rue Henri Gonnard</t>
  </si>
  <si>
    <t>Découverte du Paralympisme</t>
  </si>
  <si>
    <t>classes de cycle 2</t>
  </si>
  <si>
    <t>Ville de Libourne</t>
  </si>
  <si>
    <t>42 Place Abel Surchamp</t>
  </si>
  <si>
    <t>4b367409-c8e0-8778-ad52-8d018d57b8a6</t>
  </si>
  <si>
    <t>Service des Sports</t>
  </si>
  <si>
    <t>Ecoles primaires Libourne</t>
  </si>
  <si>
    <t>87ae5d33-e1c8-fe40-dfde-9e45b49027ef</t>
  </si>
  <si>
    <t>Découverte du rugby fauteuil et visite du Stade Marcel Michelin</t>
  </si>
  <si>
    <t>8 / 11 ans</t>
  </si>
  <si>
    <t>Rugby fauteuil; VTT</t>
  </si>
  <si>
    <t>Nicolas VALENTIM</t>
  </si>
  <si>
    <t>AUZON COMMUNAUTE</t>
  </si>
  <si>
    <t>Rue Jean Catinot</t>
  </si>
  <si>
    <t>513ff582-505a-3942-33ff-94828d09a69c</t>
  </si>
  <si>
    <t>Découverte du sport adapté et du handisport</t>
  </si>
  <si>
    <t>La collectivité de Wattignies mobilisera des seniors et plus de 400 élèves des écoles primaires de la commune lors d'une Semaine de découverte du sport adapté et du handisport.</t>
  </si>
  <si>
    <t>Basket fauteuil; Boccia; Goalball; Para cyclisme; Para tennis de table; Roller; Volleyball assis</t>
  </si>
  <si>
    <t>en attente de validation</t>
  </si>
  <si>
    <t>VILLE DE WATTIGNIES</t>
  </si>
  <si>
    <t>Rue Clemenceau</t>
  </si>
  <si>
    <t>59139</t>
  </si>
  <si>
    <t>Wattignies</t>
  </si>
  <si>
    <t>306</t>
  </si>
  <si>
    <t>Découverte et initiation aux sports olympiques et paralympiques en milieu périsc</t>
  </si>
  <si>
    <t>Sur les temps périscolaires et extra scolaire</t>
  </si>
  <si>
    <t>Mon projet intègre la pratique d'activités para sportives</t>
  </si>
  <si>
    <t>Athlétisme; Badminton; Basketball; Boxe; Football; Golf; Handball; Hockey; Judo; VTT</t>
  </si>
  <si>
    <t>Joueurs du Mans Sarthe Basket.</t>
  </si>
  <si>
    <t>5 Rue des Ecoles</t>
  </si>
  <si>
    <t>Aubigné-Racan</t>
  </si>
  <si>
    <t>bf2b5b97-d70d-d6df-71c5-e1d09fcb0274</t>
  </si>
  <si>
    <t>CDOS 72  / Comité Handisport de la Sarthe / District Foot 72</t>
  </si>
  <si>
    <t>Découvertes des nouvelles disciplines olympiques</t>
  </si>
  <si>
    <t>Breaking; Escalade; Surf</t>
  </si>
  <si>
    <t>Collège du Carbet</t>
  </si>
  <si>
    <t>8 Place Jules Grévy</t>
  </si>
  <si>
    <t>9720008B</t>
  </si>
  <si>
    <t>Découvrir le Paralympisme</t>
  </si>
  <si>
    <t>toute les classes</t>
  </si>
  <si>
    <t>Paris 11e  Arrondissement</t>
  </si>
  <si>
    <t>Découvrir le Paralympisme et les activités handisports pendant la SOP</t>
  </si>
  <si>
    <t>il y a en tout 80 jeunes dans l'établissement d'inscrits, ils ont différents niveaux scolaires de base.</t>
  </si>
  <si>
    <t>Badminton; Cécifoot; Marche nordique; Para badminton; Para équitation; Para natation; Para tennis de table</t>
  </si>
  <si>
    <t>Nous aimerions recevoir des sportifs paralympiques et olympiques pour sensibiliser les jeunes au monde du sport et à la pratique du sport adapté.</t>
  </si>
  <si>
    <t>IMPRO JEAN NICOLE, Association Championnet</t>
  </si>
  <si>
    <t>231 Rue de Compiègne</t>
  </si>
  <si>
    <t>60710</t>
  </si>
  <si>
    <t>Chevrières</t>
  </si>
  <si>
    <t>ba071951-9028-ed93-af53-d65dff99f1ce</t>
  </si>
  <si>
    <t>Découvrir les Jeux Olympiques</t>
  </si>
  <si>
    <t>Toute la semaine, les élèves de l'école découvriront une exposition sur les Jeux Olympiques et participeront à des jeux et des ateliers sportifs pour faire découvrir des sports innovants ou des disciplines olympiques.</t>
  </si>
  <si>
    <t>toutes les classes, de la PS au CM2</t>
  </si>
  <si>
    <t>Athlétisme; Autre; Badminton; Boccia; Escrime; Tchoukball; Tennis de table; Volleyball assis</t>
  </si>
  <si>
    <t>Ecole primaire publique André Malraux</t>
  </si>
  <si>
    <t>1 esplanade André Malraux</t>
  </si>
  <si>
    <t>0912388B</t>
  </si>
  <si>
    <t>Défis un sportif de haut niveau !</t>
  </si>
  <si>
    <t>5 classes de CM1-CM2</t>
  </si>
  <si>
    <t>POTTIER Magalie /RUAL Lucas /PALLIER Ronan / AMOROS Emile / FRANCIS Mona</t>
  </si>
  <si>
    <t>Comité Départemental Olympique et Sportif 44</t>
  </si>
  <si>
    <t>44 Rue Romain Rolland</t>
  </si>
  <si>
    <t>44100</t>
  </si>
  <si>
    <t>1a8ab8ea-2bf5-b5ee-9277-521eed3af736</t>
  </si>
  <si>
    <t>Etablissement Scolaire</t>
  </si>
  <si>
    <t>Ecole primaire Les Nondales</t>
  </si>
  <si>
    <t>0440501F</t>
  </si>
  <si>
    <t>Chemin de la Corbinière LE CLION SUR MER</t>
  </si>
  <si>
    <t>44210</t>
  </si>
  <si>
    <t>Pornic</t>
  </si>
  <si>
    <t>44000 Nantes - Ecole primaire privée Notre-Dame de Toutes Joies - 42 boulevard Albert Thomas  44000</t>
  </si>
  <si>
    <t>0441485A</t>
  </si>
  <si>
    <t>42 boulevard Albert Thomas</t>
  </si>
  <si>
    <t>44430 Le Loroux-Bottereau - Ecole élémentaire Maxime Marchand - 312 rue d'Anjou  44430</t>
  </si>
  <si>
    <t>0440584W</t>
  </si>
  <si>
    <t>312 rue d'Anjou</t>
  </si>
  <si>
    <t>44430</t>
  </si>
  <si>
    <t>Le Loroux-Bottereau</t>
  </si>
  <si>
    <t>44340 Bouguenais - Ecole primaire privée Saint Pierre - Chemin de la Pierre Levée  44340</t>
  </si>
  <si>
    <t>0441066V</t>
  </si>
  <si>
    <t>Chemin de la Pierre Levée</t>
  </si>
  <si>
    <t>44150 Ancenis-Saint-Géréon - Ecole élémentaire Madame de Sévigné - Boulevard Sévigné ANCENIS  44150</t>
  </si>
  <si>
    <t>0441689X</t>
  </si>
  <si>
    <t>Boulevard Sévigné ANCENIS</t>
  </si>
  <si>
    <t>44150</t>
  </si>
  <si>
    <t>Ancenis-Saint-Géréon</t>
  </si>
  <si>
    <t>Défi vert !</t>
  </si>
  <si>
    <t>6 classes de 6 6 de 5iemes 5 de 4iemes et 5 de 3Iemesune école d'ingénieurs et l'école WIN sport de laval</t>
  </si>
  <si>
    <t>François Pervis est en attente de validation</t>
  </si>
  <si>
    <t>college st jean baptiste de la salle</t>
  </si>
  <si>
    <t>Boulevard Kellermann</t>
  </si>
  <si>
    <t>a62fe38c-b0dd-eac2-7655-c95f029e37eb</t>
  </si>
  <si>
    <t>ecole win sport</t>
  </si>
  <si>
    <t>c22c85f7-c8ea-fe6f-6e51-0f7f8fa88adb</t>
  </si>
  <si>
    <t>38190</t>
  </si>
  <si>
    <t>De l'ombre à la lumière</t>
  </si>
  <si>
    <t>5 classes de 5è/ 8 classes CP/ 8 classes CE1/ 3 classes CE2/ 2 classes CM1/ 2 classes CM2/ 3 classes mixtes CM1-CM2/ 2 classes Maternelles</t>
  </si>
  <si>
    <t>Cécifoot; Lutte; Randonnée</t>
  </si>
  <si>
    <t>nous allons en contacter donc nous ne pouvons pas être certains de la présence d'un athlète mais dans la mesure du possible, nous essayons d'avoir un lutteur du club local et/ou un athlète handisport mosellan</t>
  </si>
  <si>
    <t>Ville de STIRING-WENDEL</t>
  </si>
  <si>
    <t>Place de Wendel</t>
  </si>
  <si>
    <t>57350</t>
  </si>
  <si>
    <t>Stiring-Wendel</t>
  </si>
  <si>
    <t>23d8b1c6-af99-b7af-a502-34038dac517b</t>
  </si>
  <si>
    <t>57350 Stiring-Wendel - Collège Nicolas Untersteller - Rue Georges Bizet  57350</t>
  </si>
  <si>
    <t>0570104D</t>
  </si>
  <si>
    <t>Rue Georges Bizet</t>
  </si>
  <si>
    <t>57350 Stiring-Wendel - Ecole primaire Centre - Place de Wendel  57350</t>
  </si>
  <si>
    <t>0570726E</t>
  </si>
  <si>
    <t>57350 Stiring-Wendel - école primaire Verrerie Sophie Biculturelle - 1 rue des Ecoles  57350</t>
  </si>
  <si>
    <t>0573696H</t>
  </si>
  <si>
    <t>1 rue des Ecoles</t>
  </si>
  <si>
    <t>57350 Stiring-Wendel - école primaire de Vieux Stiring - 15 rue du Vieux Stiring  57350</t>
  </si>
  <si>
    <t>0573697J</t>
  </si>
  <si>
    <t>15 rue du Vieux Stiring</t>
  </si>
  <si>
    <t>57350 Stiring-Wendel - école primaire du Habsterdick - 13 rue de la Libération  57350</t>
  </si>
  <si>
    <t>0573698K</t>
  </si>
  <si>
    <t>13 rue de la Libération</t>
  </si>
  <si>
    <t>Destination 2024 km</t>
  </si>
  <si>
    <t>2 classes de 3ème, 2 classes de 4ème</t>
  </si>
  <si>
    <t>Lycée Professionnel Clair Foyer</t>
  </si>
  <si>
    <t>Chemin de Lissart</t>
  </si>
  <si>
    <t>82300</t>
  </si>
  <si>
    <t>Caussade</t>
  </si>
  <si>
    <t>0820725T</t>
  </si>
  <si>
    <t>Direction Paris 2024 pour les petits usépiens de l'AS Espoir</t>
  </si>
  <si>
    <t>3 classes de CP ; 2 classes de CE1 ; 2 classes de CE2/CM1 ; 2 classes de CM1/CM2 ; 5 élèves scolarisés dans le dispositif ULIS</t>
  </si>
  <si>
    <t>Athlétisme; Badminton; Boccia; Cécifoot; Golf; Para athlétisme; Para badminton; Tennis; Tennis de table; Volleyball assis</t>
  </si>
  <si>
    <t>Ecole élémentaire Alexius de lacroix</t>
  </si>
  <si>
    <t>Lieu-dit Moulin à Eau MOULIN A EAU</t>
  </si>
  <si>
    <t>Du 24 au 29 janvier, viens à pied !</t>
  </si>
  <si>
    <t>classes maternelles et primaires de la villes</t>
  </si>
  <si>
    <t>Autre; Cyclisme; Randonnée</t>
  </si>
  <si>
    <t>Place Albert Denvers</t>
  </si>
  <si>
    <t>d1e93f4b-2813-b737-4d81-bfcb4895f4e7</t>
  </si>
  <si>
    <t>59820 Gravelines - Ecole primaire Copernic - Square Copernic  59820</t>
  </si>
  <si>
    <t>0595026T</t>
  </si>
  <si>
    <t>Square Copernic</t>
  </si>
  <si>
    <t>59820 Gravelines - Ecole primaire Anatole France-Les Huttes - 111 bis avenue Léon Jouhaux  59820</t>
  </si>
  <si>
    <t>0594690C</t>
  </si>
  <si>
    <t>111 bis avenue Léon Jouhaux</t>
  </si>
  <si>
    <t>59820 Gravelines - Groupe scolaire Michelet - Islandais - Rue Aristide Briand  59820</t>
  </si>
  <si>
    <t>0591293K</t>
  </si>
  <si>
    <t>Rue Aristide Briand</t>
  </si>
  <si>
    <t>59820 Gravelines - Ecole primaire Les Cygnes du Bois d'Osiers - 36 boulevard des Sculpteurs  59820</t>
  </si>
  <si>
    <t>0595440T</t>
  </si>
  <si>
    <t>36 boulevard des Sculpteurs</t>
  </si>
  <si>
    <t>59820 Gravelines - Ecole primaire d'application Albert et Marguerite Denvers - Rue du Moulin Haut  59820</t>
  </si>
  <si>
    <t>Du sport en littérature</t>
  </si>
  <si>
    <t>2 classes de 4e mais sur deux établissements différents</t>
  </si>
  <si>
    <t>4 avenue de la Liberté</t>
  </si>
  <si>
    <t>63530</t>
  </si>
  <si>
    <t>Volvic</t>
  </si>
  <si>
    <t>0630074N</t>
  </si>
  <si>
    <t>Collège Champclaux</t>
  </si>
  <si>
    <t>0630017B</t>
  </si>
  <si>
    <t>Avenue Clémentel BP 52</t>
  </si>
  <si>
    <t>63140</t>
  </si>
  <si>
    <t>Châtelguyon</t>
  </si>
  <si>
    <t>Ecocitoyenneté</t>
  </si>
  <si>
    <t>Ecole Sainte Marguerite</t>
  </si>
  <si>
    <t>Athlétisme; Basketball; Danse; Football; Tennis</t>
  </si>
  <si>
    <t>E.P.PR SAINTE-MARGUERITE 16 rue Basfroi</t>
  </si>
  <si>
    <t>16 rue Basfroi</t>
  </si>
  <si>
    <t>0750223K</t>
  </si>
  <si>
    <t>Toutes les classes pour le défi 2024km, 1 classe de 4è et 1 classe de 6è pour des sorties à vélo</t>
  </si>
  <si>
    <t>Embellissons le collège René Cassin</t>
  </si>
  <si>
    <t>Route de Condé</t>
  </si>
  <si>
    <t>61430</t>
  </si>
  <si>
    <t>Athis-Val de Rouvre</t>
  </si>
  <si>
    <t>0610051Z</t>
  </si>
  <si>
    <t>Emploi du temps partagé pour la SOP</t>
  </si>
  <si>
    <t>de la toute petite section au CM2</t>
  </si>
  <si>
    <t>Athlétisme; Autre; Basketball; Basket fauteuil; Boccia; Danse; Football; Gymnastique; Handball; Tennis de table</t>
  </si>
  <si>
    <t>11 Rue Pierre Paris</t>
  </si>
  <si>
    <t>80274d0a-72fc-7318-44d9-eb029dc7ddbe</t>
  </si>
  <si>
    <t>En avant vers les Jeux !</t>
  </si>
  <si>
    <t>6 classes de 6EMES - 5 classes de 5EMES - 5 classes de 4EME - 4 classes de 3EME</t>
  </si>
  <si>
    <t>Athlétisme; Basketball; BMX; Escalade; Escrime; Hockey; Judo; Para athlétisme; Tir à l'arc</t>
  </si>
  <si>
    <t>En recherche pour le moment</t>
  </si>
  <si>
    <t>En forme pour apprendre !</t>
  </si>
  <si>
    <t>1 classe de Petite Section et Moyenne Section, 1 classe de Petite Section, Grande Section et CP, 1 classe de CP et CE2, 1 classe de CE1 et CM1 et 1 classe de CM1 et CM2.</t>
  </si>
  <si>
    <t>Ecole primaire Hameau de Belleville</t>
  </si>
  <si>
    <t>3 rue des Chênes</t>
  </si>
  <si>
    <t>Gif-sur-Yvette</t>
  </si>
  <si>
    <t>0910367E</t>
  </si>
  <si>
    <t>Engagement olympique</t>
  </si>
  <si>
    <t>Badminton; Basketball; Handball; Judo</t>
  </si>
  <si>
    <t>Ecole élémentaire Emile Charot</t>
  </si>
  <si>
    <t>1 rue des ponts</t>
  </si>
  <si>
    <t>18100</t>
  </si>
  <si>
    <t>Vierzon</t>
  </si>
  <si>
    <t>0180267T</t>
  </si>
  <si>
    <t>En piste pour les Jeux Olympiques et Paralympiques</t>
  </si>
  <si>
    <t>Maternelles, classes cp ce1</t>
  </si>
  <si>
    <t>Athlétisme; Badminton; Triathlon</t>
  </si>
  <si>
    <t>Mairie Chilly Mazarin service des sports</t>
  </si>
  <si>
    <t>31 Avenue Pierre Brossolette</t>
  </si>
  <si>
    <t>37804f96-77b7-3d21-5916-3500d7204593</t>
  </si>
  <si>
    <t>En route pour Paris 2024 !</t>
  </si>
  <si>
    <t>une classe de CP, trois classes de CE1 CE2, deux classes de CM1 CM2, une classe UEE</t>
  </si>
  <si>
    <t>Athlétisme; Badminton; Basketball; Cécifoot; Football; Handball; Rugby; Tennis; Volleyball</t>
  </si>
  <si>
    <t>Ecole élémentaire publique Jean Jaurès</t>
  </si>
  <si>
    <t>Avenue Sambre et Meuse</t>
  </si>
  <si>
    <t>0320396G</t>
  </si>
  <si>
    <t>En route vers les Jeux de Paris 2024 !</t>
  </si>
  <si>
    <t>6 classes de 6ème + 6 classes de 4ème + 4 classes de seconde + 5 classes de Primaire + autres niveaux</t>
  </si>
  <si>
    <t>Marie DORIN-HABERT</t>
  </si>
  <si>
    <t>Lycée Sainte Cécile et primaire Saint François</t>
  </si>
  <si>
    <t>6486eb50-022d-3634-3a73-7d4c5e260e99</t>
  </si>
  <si>
    <t>18 Avenue Marechal Foch</t>
  </si>
  <si>
    <t>Primaire Institution Saint François</t>
  </si>
  <si>
    <t>42af874d-0de7-d26b-6538-85cee60fc7c4</t>
  </si>
  <si>
    <t>En route vers les Jeux Olympiques et Paralympiques</t>
  </si>
  <si>
    <t>Cm1, cm2, 6eme, 5eme, 4eme et 3eme</t>
  </si>
  <si>
    <t>23230 Gouzon - Ecole élémentaire - 4 avenue du Général de Gaulle  23230</t>
  </si>
  <si>
    <t>0230519P</t>
  </si>
  <si>
    <t>23230</t>
  </si>
  <si>
    <t>Gouzon</t>
  </si>
  <si>
    <t>23140 Parsac-Rimondeix - Ecole primaire - 1 rue des Ecoles  23140</t>
  </si>
  <si>
    <t>0230449N</t>
  </si>
  <si>
    <t>Parsac-Rimondeix</t>
  </si>
  <si>
    <t>23140 Jarnages - Ecole primaire - 12 rue Alexis Chambrouty  23140</t>
  </si>
  <si>
    <t>0230377K</t>
  </si>
  <si>
    <t>12 rue Alexis Chambrouty</t>
  </si>
  <si>
    <t>Jarnages</t>
  </si>
  <si>
    <t>En route vers les Jeux Olympiques et Paralympiques de Pékin 2022</t>
  </si>
  <si>
    <t>toutes les classes du collège, 2 classes de maternelle, 4 classes de cm1/cm2</t>
  </si>
  <si>
    <t>Basket fauteuil; Biathlon; Boccia; Goalball; Para cyclisme</t>
  </si>
  <si>
    <t>Thomas Bouvais / Arnaud Assoumani</t>
  </si>
  <si>
    <t>95740 Frépillon - Ecole maternelle Vieille Fontaine - 5 rue Vieille Fontaine  95740</t>
  </si>
  <si>
    <t>0951284E</t>
  </si>
  <si>
    <t>5 rue Vieille Fontaine</t>
  </si>
  <si>
    <t>95740</t>
  </si>
  <si>
    <t>Frépillon</t>
  </si>
  <si>
    <t>95550 Bessancourt - Ecole maternelle Lamartine - 3 avenue Lamartine  95550</t>
  </si>
  <si>
    <t>0951061M</t>
  </si>
  <si>
    <t>3 avenue Lamartine</t>
  </si>
  <si>
    <t>95550 Bessancourt - Ecole maternelle Antoine de Saint-Exupéry - 1 CHEMIN DE LA STATION  95550</t>
  </si>
  <si>
    <t>0950563W</t>
  </si>
  <si>
    <t>1 CHEMIN DE LA STATION</t>
  </si>
  <si>
    <t>95550 Bessancourt - Ecole élémentaire Lamartine - 3 avenue Lamartine  95550</t>
  </si>
  <si>
    <t>0951062N</t>
  </si>
  <si>
    <t>95740 Frépillon - Ecole élémentaire Vieille Fontaine - 3 rue de Vieille Fontaine  95740</t>
  </si>
  <si>
    <t>0950319F</t>
  </si>
  <si>
    <t>3 rue de Vieille Fontaine</t>
  </si>
  <si>
    <t>En route vers les JO !</t>
  </si>
  <si>
    <t>4 classes de 6e - 4 classes de cycle 3 - 1/2 classe de 4e - 1/2 classe de 3e</t>
  </si>
  <si>
    <t>Autre; Biathlon; Pelote basque; Tir; Ultimate; VTT</t>
  </si>
  <si>
    <t>Collège Sainte-Marie</t>
  </si>
  <si>
    <t>30 rue Saint-Jacques</t>
  </si>
  <si>
    <t>64500</t>
  </si>
  <si>
    <t>Saint-Jean-de-Luz</t>
  </si>
  <si>
    <t>0640163E</t>
  </si>
  <si>
    <t>ECOLE PRIMAIRE PRIVEE DONIBANE</t>
  </si>
  <si>
    <t>0641361G</t>
  </si>
  <si>
    <t>11 rue Marcel Hiribarren</t>
  </si>
  <si>
    <t>En route vers Paris 2024</t>
  </si>
  <si>
    <t>Raphaël Astier (interview en distanciel)</t>
  </si>
  <si>
    <t>Rue du 8 Mai BP 143</t>
  </si>
  <si>
    <t>71600</t>
  </si>
  <si>
    <t>Paray-le-Monial</t>
  </si>
  <si>
    <t>0710061F</t>
  </si>
  <si>
    <t>Cette semaine aura pour objectif d'associer les élèves de l'UEEA (unité autisme) à différentes manifestations sportives pendant toute l'année, et d'utiliser les ressources de la plateforme Génération 2024 pour faire un zoom sur les Jeux de Paris 2024.</t>
  </si>
  <si>
    <t>Natation; Rugby; Volleyball</t>
  </si>
  <si>
    <t>Ecole élémentaire publique Gaston Bonheur</t>
  </si>
  <si>
    <t>2 rue de Noncesse</t>
  </si>
  <si>
    <t>31130</t>
  </si>
  <si>
    <t>Balma</t>
  </si>
  <si>
    <t>0310302K</t>
  </si>
  <si>
    <t>Ensemble à travers le sport</t>
  </si>
  <si>
    <t>une classe de cp, une classe de CP/CE1, une classe de ce1, une classe de ce1/ce2, une classe de ce2, une classe de CM1, une classe de CM1/CM2, une classe de CM2</t>
  </si>
  <si>
    <t>Cécifoot; Escrime fauteuil; Gymnastique</t>
  </si>
  <si>
    <t>10  RUE F LAPORTE</t>
  </si>
  <si>
    <t>0160138N</t>
  </si>
  <si>
    <t>Ensemble pour être plus fort</t>
  </si>
  <si>
    <t>6 classes de Maternellr2 classes de CP, 2 classes de CE1, 2 classes de CE2, 3 classes de CM1, 2 classes de CM2</t>
  </si>
  <si>
    <t>Athlétisme; Taekwondo</t>
  </si>
  <si>
    <t>ECOLE NOTRE DAME</t>
  </si>
  <si>
    <t>Rue Soubeyranne</t>
  </si>
  <si>
    <t>ab330325-e5b5-d99b-55ea-fcc9c3158637</t>
  </si>
  <si>
    <t>ACADEMIE TAEKWONDO ALES AGGLOMERATION</t>
  </si>
  <si>
    <t>e52bdfaf-be09-72fb-5b59-5cb0fb029587</t>
  </si>
  <si>
    <t>800 Chemin du Serret</t>
  </si>
  <si>
    <t>30500</t>
  </si>
  <si>
    <t>Saint-Julien-de-Cassagnas</t>
  </si>
  <si>
    <t>Ensemble vivons les Jeux !</t>
  </si>
  <si>
    <t>tous les niveaux Lycées, Collèges et élémentaires</t>
  </si>
  <si>
    <t>Aviron; Badminton; Basketball; Breaking; Canoë-Kayak; Escrime; Handball; Hockey; Tennis de table; Volleyball</t>
  </si>
  <si>
    <t>en cours d'élaboration (Steven Da Costa...)</t>
  </si>
  <si>
    <t>1 Rue du Docteur le Savoureux</t>
  </si>
  <si>
    <t>92290</t>
  </si>
  <si>
    <t>b528fa2f-77f6-e6ad-b3ff-6efa29bdea10</t>
  </si>
  <si>
    <t>Environnement et Handicap pendant la SOP</t>
  </si>
  <si>
    <t>PS, MS, GS, CP, CE1, CE2, CM1, CM2, 6ème, 5ème</t>
  </si>
  <si>
    <t>Basket fauteuil; Gymnastique; Para judo; Tir à l'arc</t>
  </si>
  <si>
    <t>Mairie Trévou-Tréguignec</t>
  </si>
  <si>
    <t>Rue de la Mairie</t>
  </si>
  <si>
    <t>22660</t>
  </si>
  <si>
    <t>Trévou-Tréguignec</t>
  </si>
  <si>
    <t>a03a318b-89e9-0e34-e5d9-045ba9e77d09</t>
  </si>
  <si>
    <t>Epreuves paralympiques et sensibilisation au handicap</t>
  </si>
  <si>
    <t>1 classe PS, 2 classes PS/MS, 1 classe PS/GS, 1 classe PS/MS/MG, 1 classe MS, 1 classe GS</t>
  </si>
  <si>
    <t>Et si on se mettait en situation de handicap ?</t>
  </si>
  <si>
    <t>25 classes  soit 19 Primaire (2 Maternelle - 3 CP - 3 CE1 - 3 CE2 - 4 CM1 et 4 CM2) + 6 Classes du secondaire (6e)</t>
  </si>
  <si>
    <t>Yvan Wouandji</t>
  </si>
  <si>
    <t>76 Rue des Saints-Pères</t>
  </si>
  <si>
    <t>e6088f5b-5810-4c8a-9115-d4af2d57af68</t>
  </si>
  <si>
    <t>Eugène Lenglet en forme olympique</t>
  </si>
  <si>
    <t>Chaque classe du collège participera à un défi collectif sur la thématique de l'excellence environnementale des Jeux de Paris 2024.</t>
  </si>
  <si>
    <t>Exposés Olympiques des classes de seconde sportive</t>
  </si>
  <si>
    <t>Élèves de secondes sportives</t>
  </si>
  <si>
    <t>Basketball; Breaking; Cécifoot; Natation</t>
  </si>
  <si>
    <t>Jeremy Stravius</t>
  </si>
  <si>
    <t>Lycée Louis Thuillier</t>
  </si>
  <si>
    <t>70 boulevard de Saint-Quentin CS 99006</t>
  </si>
  <si>
    <t>0800009A</t>
  </si>
  <si>
    <t>80000 Amiens - Lycée Edouard Branly - 70 boulevard de Saint Quentin CS 69003 80000</t>
  </si>
  <si>
    <t>0801327H</t>
  </si>
  <si>
    <t>70 boulevard de Saint Quentin CS 69003</t>
  </si>
  <si>
    <t>80000 lycée Edouard Gand</t>
  </si>
  <si>
    <t>2ad8f194-80b9-4ac6-2498-723c686580d1</t>
  </si>
  <si>
    <t>70 boulevard de Saint Quentin</t>
  </si>
  <si>
    <t>Exposition sur les Jeux Olympiques de 1896 à 2024</t>
  </si>
  <si>
    <t>Du cm2 à la 3ème voir axu classes des lycées2</t>
  </si>
  <si>
    <t>Water-Polo</t>
  </si>
  <si>
    <t>Syla SOUKAMBA</t>
  </si>
  <si>
    <t>Agglomération de Laval</t>
  </si>
  <si>
    <t>1 Place du General Ferrie</t>
  </si>
  <si>
    <t>e1bdbcf1-f517-889e-9373-2956ad86f2a1</t>
  </si>
  <si>
    <t>USEP
UNSS
UGSEL</t>
  </si>
  <si>
    <t>Exposition sur les Jeux Olympiques et Paralympiques</t>
  </si>
  <si>
    <t>Cette manifestation est organisée par les élèves de l'UNSS. Ils vont créer des affiches portant sur les différentes sports pratiqués aux Jeux Olympiques et Paralympiques. Ces affiches seront exposées dans tout le collège.</t>
  </si>
  <si>
    <t>niveau de classe 6ème/5ème</t>
  </si>
  <si>
    <t>21 rue de Lille</t>
  </si>
  <si>
    <t>54350</t>
  </si>
  <si>
    <t>Mont-Saint-Martin</t>
  </si>
  <si>
    <t>0540088C</t>
  </si>
  <si>
    <t>Faire du sport autrement !</t>
  </si>
  <si>
    <t>4 classes de CP, 3 classes de CE1, 2 classes de CE2, 2 classes de CM1, 2 classes de CM2 et 1 ULIS</t>
  </si>
  <si>
    <t>Athlétisme; Gymnastique; Lutte</t>
  </si>
  <si>
    <t>Festival des pratiques partagées</t>
  </si>
  <si>
    <t>CM1 à l'université</t>
  </si>
  <si>
    <t>Athlétisme; Basketball; Basket fauteuil; Boccia; Escalade; Football; Handball; Rugby; Tennis de table; VTT</t>
  </si>
  <si>
    <t>Service départemental UNSS 13</t>
  </si>
  <si>
    <t>75 Chemin Rural de Fontainieu</t>
  </si>
  <si>
    <t>a456b96a-f960-2105-1c2d-af9147085595</t>
  </si>
  <si>
    <t>USEP
UNSS
FFSU</t>
  </si>
  <si>
    <t>FFSU Ligue Sud</t>
  </si>
  <si>
    <t>c6ec8a5a-7893-2144-f8eb-7382f7eee2d3</t>
  </si>
  <si>
    <t>Avenue de Luminy</t>
  </si>
  <si>
    <t>USEP 13</t>
  </si>
  <si>
    <t>545da8df-7f39-2d6d-a932-03488c94ed1f</t>
  </si>
  <si>
    <t>192 Rue Horace Bertin</t>
  </si>
  <si>
    <t>CM1/CM2/6 EME /5 EME /4 EME  /3 EME  / LYCÉE</t>
  </si>
  <si>
    <t>Athlétisme; Badminton; Basketball; Escrime; Golf; Handball; Judo; Rugby; Tennis; Tennis de table</t>
  </si>
  <si>
    <t>192 rue Horace</t>
  </si>
  <si>
    <t>35beb407-739d-d2d9-0aae-e54542ea66dd</t>
  </si>
  <si>
    <t>Flashmob à Forbach</t>
  </si>
  <si>
    <t>De la maternelle au lycée</t>
  </si>
  <si>
    <t>Arts du cirque; Autre; Breaking</t>
  </si>
  <si>
    <t>Loris Frasca</t>
  </si>
  <si>
    <t>Formation USEP "Jeunes Officiels"</t>
  </si>
  <si>
    <t>40 enfants de cycle 3 issus de 12 écoles du département</t>
  </si>
  <si>
    <t>Basketball; Boccia; Goalball; Tennis</t>
  </si>
  <si>
    <t>Comité départemental USEP 86</t>
  </si>
  <si>
    <t>18 Rue de la Brouette du Vinaigrier</t>
  </si>
  <si>
    <t>0d137cec-121a-a102-a41d-e2a99a99b9b1</t>
  </si>
  <si>
    <t>TPS + CP au CM2</t>
  </si>
  <si>
    <t>Athlétisme; Escalade; Football; Gymnastique</t>
  </si>
  <si>
    <t>Lukas MOUTARDE</t>
  </si>
  <si>
    <t>14 Place Lambert Hamaide</t>
  </si>
  <si>
    <t>5aa94b03-69f7-af1d-07ee-75b0b1c677c8</t>
  </si>
  <si>
    <t>08170 Fumay - Ecole primaire du Charnois - 171 rue Jules Guesde  08170</t>
  </si>
  <si>
    <t>0080728Y</t>
  </si>
  <si>
    <t>171 rue Jules Guesde</t>
  </si>
  <si>
    <t>08170 Fumay - Ecole primaire du Centre - Rue Anatole France  08170</t>
  </si>
  <si>
    <t>0080732C</t>
  </si>
  <si>
    <t>Rue Anatole France</t>
  </si>
  <si>
    <t>Basketball; Basket fauteuil; Boccia; Football</t>
  </si>
  <si>
    <t>43000 Le Puy-en-Velay - Ecole élémentaire privée Saint Louis - 28 bis boulevard Alexandre Clair  43000</t>
  </si>
  <si>
    <t>0430744A</t>
  </si>
  <si>
    <t>Génération 2024  - A la découverte du handisport</t>
  </si>
  <si>
    <t>2nde et 1ère</t>
  </si>
  <si>
    <t>Para athlétisme; Para cyclisme; Para tennis de table; Volleyball assis</t>
  </si>
  <si>
    <t>Lycée Paul Langevin</t>
  </si>
  <si>
    <t>Boulevard de l'Europe BP 458</t>
  </si>
  <si>
    <t>0830923C</t>
  </si>
  <si>
    <t>UNSS départemental Var</t>
  </si>
  <si>
    <t>7a438291-947b-6ed5-0b52-c1f2a1cc08b5</t>
  </si>
  <si>
    <t>98 Rue Montebello</t>
  </si>
  <si>
    <t>Office seynois des sports</t>
  </si>
  <si>
    <t>e7d6fba5-273c-71da-60bd-abaf7a637366</t>
  </si>
  <si>
    <t>Boulevard Maréchal Alphonse Juin</t>
  </si>
  <si>
    <t>Génération 2024  - A la découverte du Paralympisme</t>
  </si>
  <si>
    <t>Cette action vise à faire venir des anciens ou jeunes sportifs sportifs de haut niveau en situation de handicap pour échanger avec les élèves, tout s'en s'initiant à leur discipline.</t>
  </si>
  <si>
    <t>Guillaume David</t>
  </si>
  <si>
    <t>Collège Georges Lavalley</t>
  </si>
  <si>
    <t>30 rue François 1er BP 383</t>
  </si>
  <si>
    <t>0500094F</t>
  </si>
  <si>
    <t>Gestion des déchets et alimentation biologique</t>
  </si>
  <si>
    <t>PS, MS, GS ,CP, CE1, CE2, CM1, CM2</t>
  </si>
  <si>
    <t>Mairie d'Annesse-Et-Beaulieu</t>
  </si>
  <si>
    <t>Annesse-et-Beaulieu</t>
  </si>
  <si>
    <t>24430</t>
  </si>
  <si>
    <t>52d26deb-d3d5-198e-4dd3-19817ca0c04f</t>
  </si>
  <si>
    <t>Go for Gold</t>
  </si>
  <si>
    <t>1 classe de CE1, 2 classes de CE2, 1 classe de CE/CM1</t>
  </si>
  <si>
    <t>Arts du cirque; Autre; Badminton; Basketball; Tennis</t>
  </si>
  <si>
    <t>Ecole maternelle Auber</t>
  </si>
  <si>
    <t>35 avenue Auber</t>
  </si>
  <si>
    <t>0060336H</t>
  </si>
  <si>
    <t>Halluin : ville d'avenir</t>
  </si>
  <si>
    <t>2 classes de CM1 / 2 classes de CP.CE1 / 1 classe de CM1.CM2 d'autres classes vont venir se gréffer</t>
  </si>
  <si>
    <t>Mairie d'Halluin - Service des sports</t>
  </si>
  <si>
    <t>24 Rue Marthe Nollet</t>
  </si>
  <si>
    <t>59250</t>
  </si>
  <si>
    <t>Halluin</t>
  </si>
  <si>
    <t>1c297714-a184-55c0-600f-7c62e7e1dc8d</t>
  </si>
  <si>
    <t>Haltéro Tour</t>
  </si>
  <si>
    <t>1 classe de 3è et 2 classes de 4è</t>
  </si>
  <si>
    <t>Haltérophilie</t>
  </si>
  <si>
    <t>Samson Ndicka</t>
  </si>
  <si>
    <t>6 rue Jules Ferry</t>
  </si>
  <si>
    <t>77480</t>
  </si>
  <si>
    <t>Bray-sur-Seine</t>
  </si>
  <si>
    <t>0770003K</t>
  </si>
  <si>
    <t>HANDI'CAP OU PAS CAP !</t>
  </si>
  <si>
    <t>4 classes de Cm2 et 6 classes de 6ème dont la SEGPA</t>
  </si>
  <si>
    <t>Autre; Para athlétisme; Para judo; Volleyball assis; Water-Polo</t>
  </si>
  <si>
    <t>Maxime DUTTER</t>
  </si>
  <si>
    <t>MAIRIE DE SELESTAT service des sports</t>
  </si>
  <si>
    <t>17 Avenue du Docteur Charles Houllion</t>
  </si>
  <si>
    <t>Sélestat</t>
  </si>
  <si>
    <t>a6da4f1a-1178-4e59-6f38-4fbd28d27790</t>
  </si>
  <si>
    <t>67600 Sélestat - Ecole primaire Jean Monnet - 19 boulevard Paul Cuny  67600</t>
  </si>
  <si>
    <t>0672215U</t>
  </si>
  <si>
    <t>19 boulevard Paul Cuny</t>
  </si>
  <si>
    <t>67600 Sélestat - Collège Jean Mentel - 4 avenue Adrien Zeller  67600</t>
  </si>
  <si>
    <t>0671830A</t>
  </si>
  <si>
    <t>4 avenue Adrien Zeller</t>
  </si>
  <si>
    <t>Hope média solidaire</t>
  </si>
  <si>
    <t>2  classes: 3ème et 6ème</t>
  </si>
  <si>
    <t>Canoë-Kayak; Football</t>
  </si>
  <si>
    <t>Carlotta dudek / Jérôme Fernandez / Camille Prigent</t>
  </si>
  <si>
    <t>association d'intéret générall Hope media solidaire_x000D_
académie de football Bernard Diomède</t>
  </si>
  <si>
    <t>Horizon 2024 pour la ville d'Arras</t>
  </si>
  <si>
    <t>4 classes de maternelles, 17 classes de élémentaires, 3 classes de collèges et des établissements spécialisés</t>
  </si>
  <si>
    <t>Athlétisme; Basketball; Boccia; Cécifoot; Escrime; Handball; Hockey; Judo; Rugby</t>
  </si>
  <si>
    <t>Office des sports d'Arras</t>
  </si>
  <si>
    <t>Boulevard du Général de Gaulle</t>
  </si>
  <si>
    <t>62000</t>
  </si>
  <si>
    <t>Arras</t>
  </si>
  <si>
    <t>26968dd2-1814-6739-76c1-d3a986034606</t>
  </si>
  <si>
    <t>collège PEGUY</t>
  </si>
  <si>
    <t>1feb0824-8770-360b-ecf5-0c92cda9e04e</t>
  </si>
  <si>
    <t>boulevard de gaulle</t>
  </si>
  <si>
    <t>arras</t>
  </si>
  <si>
    <t>écoles élémentaires</t>
  </si>
  <si>
    <t>a8a640cb-75c1-a2e1-6f8b-22625579a094</t>
  </si>
  <si>
    <t>écoles maternelles d'Arras</t>
  </si>
  <si>
    <t>3b1a64e3-4c07-1eb9-4b16-09be7bd808ed</t>
  </si>
  <si>
    <t>Inclusion de la pratique sportive éco responsable</t>
  </si>
  <si>
    <t>Badminton; Basket fauteuil; Biathlon; Boccia; Curling; Para tir sportif; Volleyball assis</t>
  </si>
  <si>
    <t>5 Rue Marie Curie</t>
  </si>
  <si>
    <t>aeca14fd-0144-eaba-d771-282c41a3841e</t>
  </si>
  <si>
    <t>comité départemental handisport</t>
  </si>
  <si>
    <t>f8c6373f-57a0-733e-e654-97b66752a327</t>
  </si>
  <si>
    <t>CONSEIL D2PARTEMENTAL DE L'AUBE</t>
  </si>
  <si>
    <t>c6b00c16-da0d-5064-0bf9-af18a6c505cf</t>
  </si>
  <si>
    <t>Rue Pierre Labonde</t>
  </si>
  <si>
    <t>Inclusion et sport adapté</t>
  </si>
  <si>
    <t>En attente de validation de 3 établissements</t>
  </si>
  <si>
    <t>Autre; Boccia; Escrime fauteuil; Goalball; Para tir à l'arc</t>
  </si>
  <si>
    <t>Association loi 1901</t>
  </si>
  <si>
    <t>9bis Rue de la Couture</t>
  </si>
  <si>
    <t>77720</t>
  </si>
  <si>
    <t>Aubepierre-Ozouer-le-Repos</t>
  </si>
  <si>
    <t>361826f2-a50d-fe07-f58d-07fc0812638f</t>
  </si>
  <si>
    <t>LES CLAYES HANDISPORT</t>
  </si>
  <si>
    <t>7eeb5ee8-875c-4de3-81a2-80cf498d4be8</t>
  </si>
  <si>
    <t>17 Avenue de Villepreux</t>
  </si>
  <si>
    <t>78340</t>
  </si>
  <si>
    <t>Les Clayes-sous-Bois</t>
  </si>
  <si>
    <t>Mairie de Mormant labellisée "terre des jeux"</t>
  </si>
  <si>
    <t>b363bde1-aeae-1e0c-0e46-14526d9fd2e4</t>
  </si>
  <si>
    <t>Mormant</t>
  </si>
  <si>
    <t>77720 Mormant - Collège Nicolas Fouquet - Place Nicolas Fouquet BP 14 77720</t>
  </si>
  <si>
    <t>0771620T</t>
  </si>
  <si>
    <t>Place Nicolas Fouquet BP 14</t>
  </si>
  <si>
    <t>lycée henri becquerel</t>
  </si>
  <si>
    <t>89ce8d90-18bd-1f41-5746-85217f916a34</t>
  </si>
  <si>
    <t>1 boulevard Dr Henri ROUSSEL</t>
  </si>
  <si>
    <t>NANGIS</t>
  </si>
  <si>
    <t>77720 Mormant - Ecole élémentaire Jean de La Fontaine - 1 rue DES GUIGNEVEAUX  77720</t>
  </si>
  <si>
    <t>0772760G</t>
  </si>
  <si>
    <t>1 rue DES GUIGNEVEAUX</t>
  </si>
  <si>
    <t>Initiation à différentes disciplines sportives</t>
  </si>
  <si>
    <t>Périscolaire, 5eme</t>
  </si>
  <si>
    <t>Gwendoline MATOS - Goalball</t>
  </si>
  <si>
    <t>Comité Départemental Olympique et Sportif du Doubs</t>
  </si>
  <si>
    <t>1 Rue Pergaud</t>
  </si>
  <si>
    <t>05352ded-4c3c-ee81-669f-d6146e17ae53</t>
  </si>
  <si>
    <t>Initiation au basketball</t>
  </si>
  <si>
    <t>Classes de CP/CE1/CE2 des écoles publiques de Jean-Henri Fabre</t>
  </si>
  <si>
    <t>Ecole primaire publique Jean-Henri Fabre</t>
  </si>
  <si>
    <t>Rue Paul Ramadier</t>
  </si>
  <si>
    <t>0120461L</t>
  </si>
  <si>
    <t>Initiation au cyclisme</t>
  </si>
  <si>
    <t>3 classes de CP, 3 classes de CE1, 1 classe de CE2, 1 classe de CE2-CM1, 1 classe de CM1, 2 classes de CM2, 1 classe ULIS</t>
  </si>
  <si>
    <t>Ecole élémentaire Jean Monnet</t>
  </si>
  <si>
    <t>9 boulevard Léon Blum</t>
  </si>
  <si>
    <t>0160249J</t>
  </si>
  <si>
    <t>Initiation au duathlon et au vtt</t>
  </si>
  <si>
    <t>La ville de Cayenne propose deux activités de duathlon en plein air par équipe afin de sensibiliser les élèves aux bienfaits de la pratique sportive en plein air. Ils alterneront entre un parcours de cross et un circuit de vtt en plein nature.</t>
  </si>
  <si>
    <t>2 CLASSES DE COLLEGE, UNIVERSITAIRES</t>
  </si>
  <si>
    <t>COLLECTIVITE TERRITORIALE DE GUYANE - DIRECTION DES SPORTS &amp; SERVICE ANIMATION SPORTIVE</t>
  </si>
  <si>
    <t>4179 Route de Montabo</t>
  </si>
  <si>
    <t>367dfce1-38da-849d-a7f3-1b62fc29d444</t>
  </si>
  <si>
    <t>UNSS
FFSU</t>
  </si>
  <si>
    <t>UNIVERSITE DE GUYANE</t>
  </si>
  <si>
    <t>6aee0ee4-aec5-15f9-ba6b-e09c9f33f2c7</t>
  </si>
  <si>
    <t>2091 Route de Baduel</t>
  </si>
  <si>
    <t>COLLEGE LISE OPHION</t>
  </si>
  <si>
    <t>1729487c-c5ca-930c-80f0-bf43e1eb55d3</t>
  </si>
  <si>
    <t>Balata Extension</t>
  </si>
  <si>
    <t>Initiation au Handisport &amp; mini-olympiades</t>
  </si>
  <si>
    <t>TPS, PS, MS, GS</t>
  </si>
  <si>
    <t>Ecole maternelle publique Paul Bert</t>
  </si>
  <si>
    <t>1 RUE MARIE LAHY HOLLEBECQUE</t>
  </si>
  <si>
    <t>92240</t>
  </si>
  <si>
    <t>Malakoff</t>
  </si>
  <si>
    <t>0920466G</t>
  </si>
  <si>
    <t>Initiation aux sports olympiques et paralympiques</t>
  </si>
  <si>
    <t>6 CLASSES DE COLLEGES,  3 CLASSES ELEMENTAIRES, 1 CLASSE DE LYCEE</t>
  </si>
  <si>
    <t>Aikido; Boxe; Judo; Natation; Para natation</t>
  </si>
  <si>
    <t>Route de Montabo</t>
  </si>
  <si>
    <t>16c16f5d-8045-eb1f-b0e4-ee76dd3eaf48</t>
  </si>
  <si>
    <t>ECOLE ELEMENTAIRE MALACARNET</t>
  </si>
  <si>
    <t>a660dbda-a8d5-0785-3323-285dca990207</t>
  </si>
  <si>
    <t>Cite Mirza</t>
  </si>
  <si>
    <t>college leo othily</t>
  </si>
  <si>
    <t>421e9fa6-a1c3-e538-3f63-b720fdd5678e</t>
  </si>
  <si>
    <t>3 lotissement koulant</t>
  </si>
  <si>
    <t>97360</t>
  </si>
  <si>
    <t>mana</t>
  </si>
  <si>
    <t>Jamais la Flemme, Toujours la Flamme</t>
  </si>
  <si>
    <t>3 classes de 6ème/ 4 classes de 5ème / 4 classes de 4ème/classe Ulis/ participation de quelques 3eme</t>
  </si>
  <si>
    <t>Florian Merrien</t>
  </si>
  <si>
    <t>Collège Claude Bernard</t>
  </si>
  <si>
    <t>4 allée Salvador Allende BP 242</t>
  </si>
  <si>
    <t>76120</t>
  </si>
  <si>
    <t>Le Grand-Quevilly</t>
  </si>
  <si>
    <t>0760049R</t>
  </si>
  <si>
    <t>Jean Monnet se bouge pour la SOP !</t>
  </si>
  <si>
    <t>Le collège va mettre en place plusieurs activités physiques et sportives adaptées, suivies d'une exposition sur le thème de l'Olympisme et d'animations pédagogiques.</t>
  </si>
  <si>
    <t>6ème/5ème/4ème/3ème</t>
  </si>
  <si>
    <t>Basket fauteuil; Boccia; Cécifoot; Goalball; Para tennis de table</t>
  </si>
  <si>
    <t>Rue du Temple</t>
  </si>
  <si>
    <t>79120</t>
  </si>
  <si>
    <t>Lezay</t>
  </si>
  <si>
    <t>0790017P</t>
  </si>
  <si>
    <t>79120 Lezay - Ecole maternelle - Impasse des Ecoles  79120</t>
  </si>
  <si>
    <t>0790277X</t>
  </si>
  <si>
    <t>Impasse des Ecoles</t>
  </si>
  <si>
    <t>Jean Moulin fait la SOP 2022</t>
  </si>
  <si>
    <t>L'ensemble des classes de la cité scolaire</t>
  </si>
  <si>
    <t>Basket fauteuil; Boccia; Cyclisme; Volleyball assis</t>
  </si>
  <si>
    <t>adapei 79 thouars</t>
  </si>
  <si>
    <t>cd7e6c54-2d87-f561-a015-724092312a37</t>
  </si>
  <si>
    <t>2 Rue des Papillons Blancs</t>
  </si>
  <si>
    <t>Jeux Olympiques à Césaire</t>
  </si>
  <si>
    <t>CP ; CE1 ; CE2 ; CM1 et CM2</t>
  </si>
  <si>
    <t>Ecole primaire publique Aimé Césaire</t>
  </si>
  <si>
    <t>24 rue des Oliviers Bois d'Olives</t>
  </si>
  <si>
    <t>97432</t>
  </si>
  <si>
    <t>9741629C</t>
  </si>
  <si>
    <t>Jeux Olympiques de l'Antiquité</t>
  </si>
  <si>
    <t>JO Budé 2024</t>
  </si>
  <si>
    <t>4 classes de 6ème, 5 classes de 4ème</t>
  </si>
  <si>
    <t>1 allée Guillaume Budé BP 30139</t>
  </si>
  <si>
    <t>59600</t>
  </si>
  <si>
    <t>Maubeuge</t>
  </si>
  <si>
    <t>0590150T</t>
  </si>
  <si>
    <t>Journée "Sport &amp; Découverte JO"</t>
  </si>
  <si>
    <t>1 classe de CM2 / 1 classe de 5ème / 1 classe de 4ème</t>
  </si>
  <si>
    <t>Aviron; Basketball; Escalade; Tennis de table; Tir</t>
  </si>
  <si>
    <t>Raphael Beaugillet et Sylvain Noel</t>
  </si>
  <si>
    <t>33 rue du Bourgneuf</t>
  </si>
  <si>
    <t>0410918A</t>
  </si>
  <si>
    <t>UNSS
UGSEL</t>
  </si>
  <si>
    <t>Journée "Sport et découverte JO"</t>
  </si>
  <si>
    <t>2 classes de 6ème</t>
  </si>
  <si>
    <t>Mon projet intègre une sensibilisation au para sport et/ou aux valeurs paralympiques; Mon projet intègre la pratique d'activités para sportives; Mon projet n'intègre pas de dimension para sportive</t>
  </si>
  <si>
    <t>Aviron; Basket fauteuil; Tennis de table; Tir</t>
  </si>
  <si>
    <t>Raphael Beaugillet / Sylvain Noel</t>
  </si>
  <si>
    <t>Collège Joseph Paul-Boncour</t>
  </si>
  <si>
    <t>Boulevard Jean Moulin BP 54</t>
  </si>
  <si>
    <t>41110</t>
  </si>
  <si>
    <t>Saint-Aignan</t>
  </si>
  <si>
    <t>0410714D</t>
  </si>
  <si>
    <t>Journée de l'Olympisme et du Paralympisme !</t>
  </si>
  <si>
    <t>De la 6ème à  la terminale</t>
  </si>
  <si>
    <t>Basketball; Breaking; Cécifoot; Escalade; Skateboard</t>
  </si>
  <si>
    <t>Collège l'Oasis</t>
  </si>
  <si>
    <t>1 avenue Lénine BP 216</t>
  </si>
  <si>
    <t>9740812P</t>
  </si>
  <si>
    <t>97420 Le Port - Collège Titan - 15 boulevard de Toulouse BP 1011 97420</t>
  </si>
  <si>
    <t>9741045T</t>
  </si>
  <si>
    <t>15 boulevard de Toulouse BP 1011</t>
  </si>
  <si>
    <t>Journée de lancement académique</t>
  </si>
  <si>
    <t>CM1, CM2, ULIS, 6e</t>
  </si>
  <si>
    <t>77550 Moissy-Cramayel - Ecole élémentaire Chanteloup - 519 avenue des Meuniers  77550</t>
  </si>
  <si>
    <t>0772552F</t>
  </si>
  <si>
    <t>519 avenue des Meuniers</t>
  </si>
  <si>
    <t>centre du Jard</t>
  </si>
  <si>
    <t>26945a07-208e-b3b6-b400-4391c2b15426</t>
  </si>
  <si>
    <t>2 Rue des Closeaux</t>
  </si>
  <si>
    <t>77950</t>
  </si>
  <si>
    <t>Voisenon</t>
  </si>
  <si>
    <t>Journée départementale du sport partagé</t>
  </si>
  <si>
    <t>Autre; Basket fauteuil; Escalade; Escrime; Handball; Para athlétisme; Para tennis de table; Para tir sportif; Volleyball assis</t>
  </si>
  <si>
    <t>Service départemental UNSS 67</t>
  </si>
  <si>
    <t>2 Route Industrielle de la Hardt</t>
  </si>
  <si>
    <t>67120</t>
  </si>
  <si>
    <t>Molsheim</t>
  </si>
  <si>
    <t>a3497450-30f4-9560-26b2-3e8dc56df291</t>
  </si>
  <si>
    <t>Journée du sport partagé</t>
  </si>
  <si>
    <t>collège/lycée</t>
  </si>
  <si>
    <t>Autre; Curling; Tir</t>
  </si>
  <si>
    <t>Service Départemental UNSS du Haut-Rhin</t>
  </si>
  <si>
    <t>Service Départementale UNSS du Haut-Rhin</t>
  </si>
  <si>
    <t>2 Rue des Écoles</t>
  </si>
  <si>
    <t>6618f995-408c-16eb-4113-65ddff7c8386</t>
  </si>
  <si>
    <t>Basket fauteuil; Cécifoot; Danse; Goalball; Para athlétisme; Para tennis de table; Para tir sportif</t>
  </si>
  <si>
    <t>Collège Bouéni-MTiti</t>
  </si>
  <si>
    <t>boulevard des amoureux BP 41</t>
  </si>
  <si>
    <t>97610</t>
  </si>
  <si>
    <t>Dzaoudzi</t>
  </si>
  <si>
    <t>9760008E</t>
  </si>
  <si>
    <t>Toutes les classes de 6eme soit 12 classes</t>
  </si>
  <si>
    <t>Basket fauteuil; Cécifoot; Cyclisme; Gymnastique; Judo; Para cyclisme; Para tennis de table; Tennis; Tennis de table; Tennis fauteuil</t>
  </si>
  <si>
    <t>Jean Louis Prianon / Elvire Teza / MAthieu Daffreville / Nadia RAmassamy</t>
  </si>
  <si>
    <t>Collège de Mille Roches</t>
  </si>
  <si>
    <t>94 rue Albany BP 503</t>
  </si>
  <si>
    <t>9740598G</t>
  </si>
  <si>
    <t>5 classes de 4e</t>
  </si>
  <si>
    <t>Autre; Para tennis de table</t>
  </si>
  <si>
    <t>Arnaud Chassery</t>
  </si>
  <si>
    <t>Collège Saint-Étienne</t>
  </si>
  <si>
    <t>196-200 rue des Déportés et de la Résistance</t>
  </si>
  <si>
    <t>Sens</t>
  </si>
  <si>
    <t>0891055N</t>
  </si>
  <si>
    <t>Journée Olympique et Paralympique à Pomarez</t>
  </si>
  <si>
    <t>cycle 1 à 3</t>
  </si>
  <si>
    <t>Athlétisme; Basketball; Basket fauteuil; Boccia; Judo; Para athlétisme; Rugby</t>
  </si>
  <si>
    <t>91 Impasse Joliot Curie</t>
  </si>
  <si>
    <t>f13f0656-1e63-6ea4-022b-623b77d58286</t>
  </si>
  <si>
    <t>Journée récréative</t>
  </si>
  <si>
    <t>16 CLASSES DE CP à CM2</t>
  </si>
  <si>
    <t>Basketball; Basket fauteuil; Boxe; Escalade; Gymnastique; Handball; Rugby; Tennis; Tir à l'arc; VTT</t>
  </si>
  <si>
    <t>BLAIN WILLY BOXE</t>
  </si>
  <si>
    <t>OSTL DE SAINT-PIERRE ILE DE LA REUNION</t>
  </si>
  <si>
    <t>ASSOCIATION</t>
  </si>
  <si>
    <t>20 Rue de Cayenne</t>
  </si>
  <si>
    <t>c9ce3de0-942c-82c1-8b5b-1996325ee77f</t>
  </si>
  <si>
    <t>ECOLE JACQUES PREVERT TERRE SAINTE ILE DE LA REUNION</t>
  </si>
  <si>
    <t>518b3aa8-71e9-c528-9944-0e5020ba8913</t>
  </si>
  <si>
    <t>22 Rue Pave</t>
  </si>
  <si>
    <t>Journées Olympiques</t>
  </si>
  <si>
    <t>3 classes de CM1/CM2</t>
  </si>
  <si>
    <t>Course d’orientation; Para athlétisme</t>
  </si>
  <si>
    <t>Alexis Phelut</t>
  </si>
  <si>
    <t>Ecole élémentaire d'application Aristide Briand</t>
  </si>
  <si>
    <t>6 rue Saint Simon</t>
  </si>
  <si>
    <t>63000</t>
  </si>
  <si>
    <t>0631434S</t>
  </si>
  <si>
    <t>Journée USEP: découverte du badminton</t>
  </si>
  <si>
    <t>3 classes de maternelle et 5 classes élémentaires</t>
  </si>
  <si>
    <t>Titouan Charvillat / Mathieu Perrin</t>
  </si>
  <si>
    <t>USI Badminton</t>
  </si>
  <si>
    <t>9 rue des Coutelier</t>
  </si>
  <si>
    <t>2a9d3c57-316c-14a7-cb19-dee0f515287b</t>
  </si>
  <si>
    <t>16/11/2021</t>
  </si>
  <si>
    <t>Ecole élémentaire du Faubourg</t>
  </si>
  <si>
    <t>28 Rue Louis Tinayre</t>
  </si>
  <si>
    <t>Association de secteur USEP Val d'Allier Sud</t>
  </si>
  <si>
    <t>d16ceca6-2e46-efc4-b90d-df6a389d7059</t>
  </si>
  <si>
    <t>Petite Rue Notre Dame des Filles</t>
  </si>
  <si>
    <t>L'avenir nous appartient</t>
  </si>
  <si>
    <t>Centre aquatique de Neuilly-sur-Seine</t>
  </si>
  <si>
    <t>31 Boulevard d’Inkermann</t>
  </si>
  <si>
    <t>0cd08514-893b-b4cb-3ea7-51fcf6f38a11</t>
  </si>
  <si>
    <t>92200 Neuilly-sur-Seine - Ecole élémentaire publique Madeleine Michelis A - 56 rue Madeleine Michelis  92200</t>
  </si>
  <si>
    <t>0920599B</t>
  </si>
  <si>
    <t>56 rue Madeleine Michelis</t>
  </si>
  <si>
    <t>92200 Neuilly-sur-Seine - Ecole primaire publique Achille Peretti - 92 avenue Achille Peretti  92200</t>
  </si>
  <si>
    <t>0922282F</t>
  </si>
  <si>
    <t>92 avenue Achille Peretti</t>
  </si>
  <si>
    <t>92200 Neuilly-sur-Seine - Ecole primaire publique Charcot B - 15 rue de la Ferme  92200</t>
  </si>
  <si>
    <t>0920338T</t>
  </si>
  <si>
    <t>15 rue de la Ferme</t>
  </si>
  <si>
    <t>92200 Neuilly-sur-Seine - Ecole primaire publique Poissonniers - 5 rue des Poissonniers  92200</t>
  </si>
  <si>
    <t>0920396F</t>
  </si>
  <si>
    <t>5 rue des Poissonniers</t>
  </si>
  <si>
    <t>92200 Neuilly-sur-Seine - Ecole élémentaire publique Huissiers - 20 rue des Huissiers  92200</t>
  </si>
  <si>
    <t>0920228Y</t>
  </si>
  <si>
    <t>20 rue des Huissiers</t>
  </si>
  <si>
    <t>L'école des Castors fait du sport</t>
  </si>
  <si>
    <t>2 classes de Cp , 1 classe  de CP-CE1, 2 classes de  CE1 , 2 classes de CE2, 2 classes de CM1 , 3 classes de CM2</t>
  </si>
  <si>
    <t>Autre; Boccia; Football</t>
  </si>
  <si>
    <t>Thelma Eninger</t>
  </si>
  <si>
    <t>Ecole élémentaire Les Castors</t>
  </si>
  <si>
    <t>0910359W</t>
  </si>
  <si>
    <t>Tennis Club de Bièvres</t>
  </si>
  <si>
    <t>935f9cf6-1735-936a-4d9d-f6f16ea7829b</t>
  </si>
  <si>
    <t>Allee des Castors</t>
  </si>
  <si>
    <t>L'école élémentaire du Centre Divonne-les-Bains fait la SOP</t>
  </si>
  <si>
    <t>2 classes de Cp, 2 classes de ce1, 2 classes de ce2, 2 classes de cm1 et 2 classes de cm2</t>
  </si>
  <si>
    <t>Arts du cirque; Danse; Gymnastique</t>
  </si>
  <si>
    <t>Ecole élémentaire Centre</t>
  </si>
  <si>
    <t>133 rue du Mont Blanc</t>
  </si>
  <si>
    <t>0011107Y</t>
  </si>
  <si>
    <t>L'école élémentaire Edouard Herriot en forme olympique</t>
  </si>
  <si>
    <t>7 classes de 15 à 22 élèves avec des niveaux mélangés</t>
  </si>
  <si>
    <t>Autre; Football; Randonnée; Tennis de table; Ultimate</t>
  </si>
  <si>
    <t>L'école élémentaire Marcel Pagnol fait la SOP</t>
  </si>
  <si>
    <t>CE2, CM1, CM2, ULIS</t>
  </si>
  <si>
    <t>L'école en mouvement</t>
  </si>
  <si>
    <t>Cyclisme; Football; Handball; Natation</t>
  </si>
  <si>
    <t>Dominique Bozzi</t>
  </si>
  <si>
    <t>École élémentaire Victor Hugo</t>
  </si>
  <si>
    <t>Avenue Marechal Juin</t>
  </si>
  <si>
    <t>L'école Pasteur à la rencontre de sportifs de haut niveau</t>
  </si>
  <si>
    <t>classes de TPS/PS et MS/GS</t>
  </si>
  <si>
    <t>Cyclisme; Handball</t>
  </si>
  <si>
    <t>Ananie Ugo / Desprez Marie</t>
  </si>
  <si>
    <t>Rue César Samsoen</t>
  </si>
  <si>
    <t>0591374Y</t>
  </si>
  <si>
    <t>L'école Saint-Joseph Rouffach fait sa SOP avec l'UGSEL</t>
  </si>
  <si>
    <t>10 classes (2 classes par niveau du CP au CM2) + 1 dispositif ULIS Ecole</t>
  </si>
  <si>
    <t>Athlétisme; Biathlon; Cécifoot; Rugby</t>
  </si>
  <si>
    <t>Fanny Harto / Rémi Thirion / Mélanie Clément</t>
  </si>
  <si>
    <t>Ecole primaire privée Institution Saint Joseph</t>
  </si>
  <si>
    <t>11 rue Poincaré</t>
  </si>
  <si>
    <t>68250</t>
  </si>
  <si>
    <t>Rouffach</t>
  </si>
  <si>
    <t>0681276T</t>
  </si>
  <si>
    <t>L'école Victor Duruy se tourne vers 2024</t>
  </si>
  <si>
    <t>4 classes de cycles 2 et 3</t>
  </si>
  <si>
    <t>Aerobic; Badminton; Danse; Para tennis de table; Tennis de table; Volleyball assis</t>
  </si>
  <si>
    <t>L'EPS au cœur de la SOP</t>
  </si>
  <si>
    <t>classes CP, CE1, CE2, CM1, CM2</t>
  </si>
  <si>
    <t>Athlétisme; Escalade</t>
  </si>
  <si>
    <t>Mairie de Saint Cyr Sur Mer</t>
  </si>
  <si>
    <t>Allée de Vence</t>
  </si>
  <si>
    <t>83270</t>
  </si>
  <si>
    <t>Saint-Cyr-sur-Mer</t>
  </si>
  <si>
    <t>61968f2e-f9c1-97b4-7f0d-c60f71744c4c</t>
  </si>
  <si>
    <t>L'EPS et les valeurs olympiques</t>
  </si>
  <si>
    <t>CM2, 6ème</t>
  </si>
  <si>
    <t>Athlétisme; Cyclisme; Football; Rugby</t>
  </si>
  <si>
    <t>49 Boulevard George Sand</t>
  </si>
  <si>
    <t>400103b8-6f42-d785-07cd-f35e429a61a4</t>
  </si>
  <si>
    <t>L'histoire de l'Olympisme</t>
  </si>
  <si>
    <t>classes de CM1, CM2  et collège</t>
  </si>
  <si>
    <t>Marie de Francheville</t>
  </si>
  <si>
    <t>1 Rue du Robert</t>
  </si>
  <si>
    <t>69340</t>
  </si>
  <si>
    <t>Francheville</t>
  </si>
  <si>
    <t>e5105699-c09e-ec82-1edd-8ed3a7d08704</t>
  </si>
  <si>
    <t>L'Olympisme</t>
  </si>
  <si>
    <t>2 classes de CE2</t>
  </si>
  <si>
    <t>Nous cherchons à joindre des sportifs qui accepteraient de venir présenter leur discipline à nos élèves.</t>
  </si>
  <si>
    <t>E.E.PU FRANCOISE DORLEAC EA 8 place Francoise Dorléac</t>
  </si>
  <si>
    <t>8 place Francoise Dorléac</t>
  </si>
  <si>
    <t>Paris 18e  Arrondissement</t>
  </si>
  <si>
    <t>Nous sommes en train de monter le projet et de chercher des partenaires.</t>
  </si>
  <si>
    <t>L'Olympisme, une philosophie de la vie !</t>
  </si>
  <si>
    <t>CP/CE1 - CE1 - CE2 - CE2/CM1 - CM1 - CM2</t>
  </si>
  <si>
    <t>Ecole primaire Georges Wallers</t>
  </si>
  <si>
    <t>20 rue de la Croisette</t>
  </si>
  <si>
    <t>Saint-Amand-les-Eaux</t>
  </si>
  <si>
    <t>0592153V</t>
  </si>
  <si>
    <t>L'Olympisme : du sport et des valeurs !</t>
  </si>
  <si>
    <t>Tennis fauteuil; Trail</t>
  </si>
  <si>
    <t>Clément Guillemain / Maëlis Lenclos / Manu Evraere</t>
  </si>
  <si>
    <t>Collège Pierre Mendès France</t>
  </si>
  <si>
    <t>3 rue Jules Guesde BP 40002</t>
  </si>
  <si>
    <t>62510</t>
  </si>
  <si>
    <t>Arques</t>
  </si>
  <si>
    <t>0622093N</t>
  </si>
  <si>
    <t>L'Olympisme à collège Lucie Faure</t>
  </si>
  <si>
    <t>6eme au 3eme 4 classes par niveau</t>
  </si>
  <si>
    <t>Para tennis de table</t>
  </si>
  <si>
    <t>L'Olympisme à Grigny</t>
  </si>
  <si>
    <t>classes de CM1-CM2 des 12 écoles élémentaires</t>
  </si>
  <si>
    <t>Athlétisme; Basketball; Cyclisme; Escrime; Football; Handball; Judo; Natation; Rugby; Water-Polo</t>
  </si>
  <si>
    <t>Marie Amélie Lefur_x000D_
Thimothée Adolfe_x000D_
Mathieu Peisson_x000D_
nous recherchons d'autres contacts</t>
  </si>
  <si>
    <t>Circonscription de Grigny</t>
  </si>
  <si>
    <t>0912189k</t>
  </si>
  <si>
    <t>Mairie de Grigny19</t>
  </si>
  <si>
    <t>a2423e46-e072-f708-45f1-86a86975e814</t>
  </si>
  <si>
    <t>19 Route de Corbeil</t>
  </si>
  <si>
    <t>L'Olympisme à l'école DAME La Horgne</t>
  </si>
  <si>
    <t>Adolescents en situation de handicap mental de 14 à 20 ans</t>
  </si>
  <si>
    <t>Goalball; Rugby</t>
  </si>
  <si>
    <t>DAME La Horgne</t>
  </si>
  <si>
    <t>8bis Rue Grange le Mercier</t>
  </si>
  <si>
    <t>57950</t>
  </si>
  <si>
    <t>Montigny-lès-Metz</t>
  </si>
  <si>
    <t>0572765W</t>
  </si>
  <si>
    <t>L'Olympisme à Langevin</t>
  </si>
  <si>
    <t>Ecole primaire Langevin</t>
  </si>
  <si>
    <t>1 rue DELAUNE BP 65</t>
  </si>
  <si>
    <t>57250</t>
  </si>
  <si>
    <t>Moyeuvre-Grande</t>
  </si>
  <si>
    <t>0573480Y</t>
  </si>
  <si>
    <t>L'Olympisme au cœur de l'enseignement</t>
  </si>
  <si>
    <t>Randonnée; Tchoukball</t>
  </si>
  <si>
    <t>Letitzia BARIA</t>
  </si>
  <si>
    <t>L'Olympisme au collège Antoine de Saint-Exupéry</t>
  </si>
  <si>
    <t>les 4 niveaux de classes de notre collège : les 16 classes</t>
  </si>
  <si>
    <t>Autre; Biathlon; Para athlétisme; Tir à l'arc; VTT</t>
  </si>
  <si>
    <t>AUDIN Nadine / ADUIN MARTINE</t>
  </si>
  <si>
    <t>L'Olympisme au lycée Jules Ferry</t>
  </si>
  <si>
    <t>1 classe de 5ème, toutes les classes de 6eme</t>
  </si>
  <si>
    <t>Athlétisme; Basket fauteuil; Cécifoot; Para athlétisme; Randonnée</t>
  </si>
  <si>
    <t>1 impasse Madeleine</t>
  </si>
  <si>
    <t>0950892D</t>
  </si>
  <si>
    <t>L'Olympisme à Veldenz</t>
  </si>
  <si>
    <t>de PS à CM2</t>
  </si>
  <si>
    <t>Athlétisme; Badminton; Handball</t>
  </si>
  <si>
    <t>Ecole primaire George J. de Veldenz</t>
  </si>
  <si>
    <t>8 rue du Collège</t>
  </si>
  <si>
    <t>Phalsbourg</t>
  </si>
  <si>
    <t>0570597P</t>
  </si>
  <si>
    <t>L'Olympisme dans toutes ses dimensions</t>
  </si>
  <si>
    <t>6 classes: CP, CP/CE1, CE1, CE2, CM1, CM2 + élèves du DAME</t>
  </si>
  <si>
    <t>Athlétisme; Boccia; Corde à sauter</t>
  </si>
  <si>
    <t>Sonia HECKEL / Equipe Hand féminin / Quentin Bigot</t>
  </si>
  <si>
    <t>DAME LA HORGNE</t>
  </si>
  <si>
    <t>d00a7f87-d29f-f463-240d-e5d60512e87e</t>
  </si>
  <si>
    <t>L'UGSEL Grand Est fait sa SOP !</t>
  </si>
  <si>
    <t>De la petite section à la terminale</t>
  </si>
  <si>
    <t>Biathlon; Cécifoot; Cyclisme; Danse; VTT</t>
  </si>
  <si>
    <t>UGSEL Grand Est</t>
  </si>
  <si>
    <t>13 Rue Jean Moulin</t>
  </si>
  <si>
    <t>Tomblaine</t>
  </si>
  <si>
    <t>dbb118d1-0347-f04c-2341-184e32d42769</t>
  </si>
  <si>
    <t>UGSEL Alsace</t>
  </si>
  <si>
    <t>80cd52de-2bfd-17b3-2892-c2f636276fb7</t>
  </si>
  <si>
    <t>8 Rue des Francs Bourgeois</t>
  </si>
  <si>
    <t>UGSEL Vosges</t>
  </si>
  <si>
    <t>46e8c1c2-1df6-60a9-1e9b-bc798ca637e3</t>
  </si>
  <si>
    <t>27 Rue des Fontaines</t>
  </si>
  <si>
    <t>88700</t>
  </si>
  <si>
    <t>Rambervillers</t>
  </si>
  <si>
    <t>UGSEL Meurthe et Moselle</t>
  </si>
  <si>
    <t>7f3b1e38-164c-9530-4e46-95c7593e075c</t>
  </si>
  <si>
    <t>UGSEL MOSELLE</t>
  </si>
  <si>
    <t>4d355d68-170b-9831-7a32-fe06078c724e</t>
  </si>
  <si>
    <t>22 Place Notre Dame</t>
  </si>
  <si>
    <t>57100</t>
  </si>
  <si>
    <t>Thionville</t>
  </si>
  <si>
    <t>UGSEL Meuse</t>
  </si>
  <si>
    <t>da2fbc1f-d82e-60d4-95c6-7511f131c72e</t>
  </si>
  <si>
    <t>14 Rue Mautroté</t>
  </si>
  <si>
    <t>L'USEP36 fait sa SOP</t>
  </si>
  <si>
    <t>4 CLASSES DE CE2 A CM2</t>
  </si>
  <si>
    <t>Athlétisme; Badminton; Basketball; Cyclisme; Escrime; Football; Golf; Handball; Rugby; Tennis</t>
  </si>
  <si>
    <t>6 allée Rollinat</t>
  </si>
  <si>
    <t>36330</t>
  </si>
  <si>
    <t>Le Poinçonnet</t>
  </si>
  <si>
    <t>0360813N</t>
  </si>
  <si>
    <t>7 classes du CM2 au CM2</t>
  </si>
  <si>
    <t>Athlétisme; Badminton; Basketball; Escrime; Football; Golf; Handball; Rugby; Tennis; VTT</t>
  </si>
  <si>
    <t>1  RUE D'AQUITAINE</t>
  </si>
  <si>
    <t>0360783F</t>
  </si>
  <si>
    <t>L'USEP 36 fait sa SOP</t>
  </si>
  <si>
    <t>Athlétisme; Badminton; Beach soccer; Course d’orientation; Escalade; Football; Golf; Handball; Rugby</t>
  </si>
  <si>
    <t>Ecole maternelle Buffon</t>
  </si>
  <si>
    <t>7 allée Georges Bizet</t>
  </si>
  <si>
    <t>0360532H</t>
  </si>
  <si>
    <t>L'USEP Mayenne et les Jeux d'Hiver</t>
  </si>
  <si>
    <t>Proposition d'actions pour toutes les classes de cycle 1 au cycle 3</t>
  </si>
  <si>
    <t>Biathlon; Boccia; Cyclisme; Roller</t>
  </si>
  <si>
    <t>Comité USEP Mayenne</t>
  </si>
  <si>
    <t>31 Allée du Vieux Saint Louis</t>
  </si>
  <si>
    <t>0f826aa1-bd16-7076-d967-d4a308a20670</t>
  </si>
  <si>
    <t>La classe olympique du collège Edouard Vaillant</t>
  </si>
  <si>
    <t>La Couronne Olympique</t>
  </si>
  <si>
    <t>15 classes du CP au CM2</t>
  </si>
  <si>
    <t>Athlétisme; Boccia; Handball; Rugby</t>
  </si>
  <si>
    <t>Sokna Lacoste / Julie Pierret</t>
  </si>
  <si>
    <t>Ecole élémentaire La Couronne</t>
  </si>
  <si>
    <t>26 avenue de la Gare</t>
  </si>
  <si>
    <t>0160377Y</t>
  </si>
  <si>
    <t>La gym aux Jeux</t>
  </si>
  <si>
    <t>Autre; Gymnastique; Parkour</t>
  </si>
  <si>
    <t>Aline Friess_x000D_
Lorette Charpy_x000D_
Mélanie De Jesus Dos Santos</t>
  </si>
  <si>
    <t>Comité départemental de gymnastique de la Loire</t>
  </si>
  <si>
    <t>4 Rue des 3 Meules</t>
  </si>
  <si>
    <t>2b7c2c7c-1940-4c07-e5e3-4fee226d37a4</t>
  </si>
  <si>
    <t>Indépendante Stéphanoise</t>
  </si>
  <si>
    <t>3b835add-f6a1-3282-8028-3fe63406b1d4</t>
  </si>
  <si>
    <t>1 Allée des Fréres Gauthier</t>
  </si>
  <si>
    <t>Trampo'jump 42</t>
  </si>
  <si>
    <t>12a0aacd-70fc-afa0-3a12-04a2922f7c62</t>
  </si>
  <si>
    <t>5 Rue des Teinturiers</t>
  </si>
  <si>
    <t>Pôle france de gymnastique</t>
  </si>
  <si>
    <t>47b3b734-676d-28d4-b9dd-f6cd9d2f5cf5</t>
  </si>
  <si>
    <t>3 Allée des Fréres Gauthier</t>
  </si>
  <si>
    <t>St Chamond Gym</t>
  </si>
  <si>
    <t>d503e710-cb79-1015-4528-1bcdbfb7871c</t>
  </si>
  <si>
    <t>Boulevard de la Grande Terre</t>
  </si>
  <si>
    <t>42400</t>
  </si>
  <si>
    <t>Saint-Chamond</t>
  </si>
  <si>
    <t>Firminy gym</t>
  </si>
  <si>
    <t>f13634c2-8b82-5138-4024-ef5ce0f40908</t>
  </si>
  <si>
    <t>3 Rue des Noyers</t>
  </si>
  <si>
    <t>42700</t>
  </si>
  <si>
    <t>Firminy</t>
  </si>
  <si>
    <t>ensemble des jeunes de l'établissement suivant les niveaux de compétences de chacun (6 à 20 ans)</t>
  </si>
  <si>
    <t>Badminton; Basketball; Basket fauteuil; Boccia; VTT</t>
  </si>
  <si>
    <t>IME LA RIVE</t>
  </si>
  <si>
    <t>2 Rue de la Rive</t>
  </si>
  <si>
    <t>94bb5e12-49d9-8747-f3bb-920cc3bb8c8f</t>
  </si>
  <si>
    <t>La semaine des champions</t>
  </si>
  <si>
    <t>Toutes les classes de 5ème</t>
  </si>
  <si>
    <t>Collège Aimé Césaire</t>
  </si>
  <si>
    <t>2 rue des Frères Bertrand</t>
  </si>
  <si>
    <t>69120</t>
  </si>
  <si>
    <t>Vaulx-en-Velin</t>
  </si>
  <si>
    <t>0691666L</t>
  </si>
  <si>
    <t>Comité Rhone et Metropole de Lyon de rugby à 13</t>
  </si>
  <si>
    <t>5fa9787d-0684-7a83-f10e-3528489de562</t>
  </si>
  <si>
    <t>28 Rue Julien</t>
  </si>
  <si>
    <t>La semaine du sport pour tous: courir, lancer et jouer!</t>
  </si>
  <si>
    <t>Athlétisme; Autre; Boccia</t>
  </si>
  <si>
    <t>Jean Mayer / Jean-Louis Prianon</t>
  </si>
  <si>
    <t>La semaine olympique de Nogent-Sur-Oise</t>
  </si>
  <si>
    <t>CP - CE1</t>
  </si>
  <si>
    <t>Athlétisme; Basketball; Boxe; Cécifoot; Gymnastique; Judo</t>
  </si>
  <si>
    <t>MAIRIE DE NOGENT SUR OISE - SERVICE DES SPORTS</t>
  </si>
  <si>
    <t>74 Rue du Général de Gaulle</t>
  </si>
  <si>
    <t>954f5c5f-fb7c-1cdd-611d-bfe864da651a</t>
  </si>
  <si>
    <t>cycle 2 et 3</t>
  </si>
  <si>
    <t>Cécifoot; Goalball; Handball</t>
  </si>
  <si>
    <t>Ecole élémentaire Saint-Exupéry</t>
  </si>
  <si>
    <t>Rue de la Cannerie</t>
  </si>
  <si>
    <t>60260</t>
  </si>
  <si>
    <t>Lamorlaye</t>
  </si>
  <si>
    <t>0601565A</t>
  </si>
  <si>
    <t>60260 Lamorlaye - Ecole élémentaire Groupe Nord - 21 avenue du Maréchal Joffre  60260</t>
  </si>
  <si>
    <t>0602013M</t>
  </si>
  <si>
    <t>21 avenue du Maréchal Joffre</t>
  </si>
  <si>
    <t>l’établissement sanitaire du Bois Larris</t>
  </si>
  <si>
    <t>45137ea0-5885-8ff9-ac7e-a0d648df644b</t>
  </si>
  <si>
    <t>Avenue Jacqueline Mallet</t>
  </si>
  <si>
    <t>9 classes de 3e,4e, 5e et 6e</t>
  </si>
  <si>
    <t>Arts du cirque; Cécifoot</t>
  </si>
  <si>
    <t>Collège Henry de Montherlant</t>
  </si>
  <si>
    <t>Rue de Paris BP 40</t>
  </si>
  <si>
    <t>Neuilly-en-Thelle</t>
  </si>
  <si>
    <t>0601847G</t>
  </si>
  <si>
    <t>La Semaine Olympique et Paralympique 2022 à Jean Rostand</t>
  </si>
  <si>
    <t>3 classes (de CM1 et CM2) et le dispositif ULIS</t>
  </si>
  <si>
    <t>Ecole Elémentaire Jean Rostand</t>
  </si>
  <si>
    <t>Boulevard Jean Rostand</t>
  </si>
  <si>
    <t>13920</t>
  </si>
  <si>
    <t>Saint-Mitre-les-Remparts</t>
  </si>
  <si>
    <t>0131120x</t>
  </si>
  <si>
    <t>La Semaine Olympique et Paralympique à l'école</t>
  </si>
  <si>
    <t>1 classe CM1</t>
  </si>
  <si>
    <t>Autre; Cécifoot; Corde à sauter; Danse</t>
  </si>
  <si>
    <t>équipe de basket : Les canonniers de Metz</t>
  </si>
  <si>
    <t>MGEN</t>
  </si>
  <si>
    <t>La Semaine Olympique et Paralympique à l'école maternelle Barbanègre</t>
  </si>
  <si>
    <t>8 classes: 2 classes de PS/MS, 3 classes de PS/MS/GS, 2 classes de GS</t>
  </si>
  <si>
    <t>Boxe; Capoeira; Danse; Escalade; Gymnastique; Judo; Karaté; Para athlétisme</t>
  </si>
  <si>
    <t>E.E.PU BARBANEGRE EB 7 rue Barbanègre</t>
  </si>
  <si>
    <t>7 rue Barbanègre</t>
  </si>
  <si>
    <t>Paris 19e  Arrondissement</t>
  </si>
  <si>
    <t>0751037V</t>
  </si>
  <si>
    <t>La Semaine Olympique et Paralympique au Collège George Sand</t>
  </si>
  <si>
    <t>Tous niveaux collège</t>
  </si>
  <si>
    <t>Escalade; Escrime; Haltérophilie; Pentathlon moderne; Volleyball assis</t>
  </si>
  <si>
    <t>Christopher Patte</t>
  </si>
  <si>
    <t>25 rue de Tillé</t>
  </si>
  <si>
    <t>0601487R</t>
  </si>
  <si>
    <t>La Semaine Olympique et Paralympique au collège Roy d'Espagne</t>
  </si>
  <si>
    <t>6ème classe olympique  + élèves section sportive + élèves AS. 6èmes à 3èmes</t>
  </si>
  <si>
    <t>Breaking; Cécifoot; Escrime; Goalball; Handball; Skateboard; Voile</t>
  </si>
  <si>
    <t>La Semaine Olympique et Paralympique au Sénégal</t>
  </si>
  <si>
    <t>tous ,niveaux de la maternelle au primaire</t>
  </si>
  <si>
    <t>Autre; Basketball; Football</t>
  </si>
  <si>
    <t>en virtuel: de 3 à 4 champions olympiques ( Mr Merrien paralympique, Mr Taberlet (paralympique) Odile Awahnwanou (championne d'Afrique d’heptathlon)...._x000D_
présence physique le jour de la cérémonie d'ouverture: en attente de confirmation....</t>
  </si>
  <si>
    <t>Lycée Français Jacques Prévert</t>
  </si>
  <si>
    <t>maternelle, ecole collège et Lycée</t>
  </si>
  <si>
    <t>Route de Saly  B.P. 99</t>
  </si>
  <si>
    <t>Saly</t>
  </si>
  <si>
    <t>Senegal</t>
  </si>
  <si>
    <t>3410017R</t>
  </si>
  <si>
    <t>La Semaine Olympique et Paralympique de l'USM Malakoff</t>
  </si>
  <si>
    <t>de la petite section à la 3ème</t>
  </si>
  <si>
    <t>Athlétisme; Badminton; Basketball; Basket fauteuil; Breaking; Para badminton; Para tennis de table; Tennis; Tennis de table; Tennis fauteuil</t>
  </si>
  <si>
    <t>Mikael Zeze / Frédéric Weis / L'équipe de France espoir handibasket / Sofyane Mehiaoui</t>
  </si>
  <si>
    <t>USM Malakoff</t>
  </si>
  <si>
    <t>3 Place du 14 Juillet</t>
  </si>
  <si>
    <t>2b00922d-4e29-bdee-59d8-9f4fba3e926a</t>
  </si>
  <si>
    <t>92240 Malakoff - Ecole primaire privée Notre-Dame France - 5 rue Arblade  92240</t>
  </si>
  <si>
    <t>0921100W</t>
  </si>
  <si>
    <t>5 rue Arblade</t>
  </si>
  <si>
    <t>92240 Malakoff - Collège Paul Bert - 112 rue Paul Vaillant-Couturier  92240</t>
  </si>
  <si>
    <t>0921241Z</t>
  </si>
  <si>
    <t>112 rue Paul Vaillant-Couturier</t>
  </si>
  <si>
    <t>92240 Malakoff - Ecole primaire publique Paul Langevin - 15 rue André Rivoire  92240</t>
  </si>
  <si>
    <t>0921576N</t>
  </si>
  <si>
    <t>15 rue André Rivoire</t>
  </si>
  <si>
    <t>92240 Malakoff - Ecole maternelle publique Jean Jaurès - 21 rue Béranger  92240</t>
  </si>
  <si>
    <t>0920462C</t>
  </si>
  <si>
    <t>21 rue Béranger</t>
  </si>
  <si>
    <t>92240 Malakoff - Ecole primaire publique Guy Môquet - 2 avenue Maurice Thorez  92240</t>
  </si>
  <si>
    <t>0922026C</t>
  </si>
  <si>
    <t>2 avenue Maurice Thorez</t>
  </si>
  <si>
    <t>La Semaine Olympique et Paralympique en Moselle</t>
  </si>
  <si>
    <t>classes de cycle 3 ( cm1 -cm2)</t>
  </si>
  <si>
    <t>Athlétisme; Basketball; Basket fauteuil; Boxe; Escrime; Escrime fauteuil; Handball; Judo; Para tennis de table; Tennis de table</t>
  </si>
  <si>
    <t>Marine Prieur / Quentin Bigot / Augustin Bey / Yann Schrub / Camille Dauba / Aurélie Muller / Lucas Kryzs / Emilien Chassat / Stéphane Molliens / Alan Papirer  / Michel Schaller/ Les handballeuses de Metz Handball / La section féminine et masculine FC Met</t>
  </si>
  <si>
    <t>Le Département de la Moselle</t>
  </si>
  <si>
    <t>2 Rue de la Pleniere</t>
  </si>
  <si>
    <t>57420</t>
  </si>
  <si>
    <t>Verny</t>
  </si>
  <si>
    <t>6367bfb3-1779-ce3f-d0bd-163dbf611e0d</t>
  </si>
  <si>
    <t>57340 Morhange - Ecole primaire Centre Jeanne d'Arc - 9 avenue du Général Leclerc  57340</t>
  </si>
  <si>
    <t>0573415C</t>
  </si>
  <si>
    <t>9 avenue du Général Leclerc</t>
  </si>
  <si>
    <t>57340</t>
  </si>
  <si>
    <t>Morhange</t>
  </si>
  <si>
    <t>57520 Rouhling - Ecole primaire Pasteur - Rue des Ecoles  57520</t>
  </si>
  <si>
    <t>0572859Y</t>
  </si>
  <si>
    <t>57520</t>
  </si>
  <si>
    <t>Rouhling</t>
  </si>
  <si>
    <t>57310 Bousse - Ecole primaire Les Saules - 1 place des Ecoles  57310</t>
  </si>
  <si>
    <t>0573367A</t>
  </si>
  <si>
    <t>1 place des Ecoles</t>
  </si>
  <si>
    <t>57310</t>
  </si>
  <si>
    <t>Bousse</t>
  </si>
  <si>
    <t>57310 Rurange-lès-Thionville - Ecole primaire - 7 rue des Ecoles  57310</t>
  </si>
  <si>
    <t>0572607Z</t>
  </si>
  <si>
    <t>Rurange-lès-Thionville</t>
  </si>
  <si>
    <t>La Sévigniade olympique</t>
  </si>
  <si>
    <t>2 classes de maternelle - 1 classe de CP - 1 classe de CE1 - 1 classe de CE2/CM1 - 1 classe de CM1/CM2</t>
  </si>
  <si>
    <t>Acrosport; Athlétisme; Corde à sauter; Escrime</t>
  </si>
  <si>
    <t>La SOP 2022</t>
  </si>
  <si>
    <t>PS, PS/MS, MS/GS et GS</t>
  </si>
  <si>
    <t>Athlétisme; Course d’orientation; Cyclisme; Escalade</t>
  </si>
  <si>
    <t>Service des Sports de Sainte-Maxime</t>
  </si>
  <si>
    <t>Route du Plan de la Tour</t>
  </si>
  <si>
    <t>Sainte-Maxime</t>
  </si>
  <si>
    <t>760c1080-5f30-292e-ea2c-4217ad98ba8a</t>
  </si>
  <si>
    <t>La SOP 2022 à Juvignac</t>
  </si>
  <si>
    <t>Tous les enfants qui sont présents sur le temps périscolaire</t>
  </si>
  <si>
    <t>Badminton; Basketball; Basket fauteuil; Cécifoot; Escalade; Football; Handball; Judo; Tennis de table</t>
  </si>
  <si>
    <t>Diandra Tchatchouang</t>
  </si>
  <si>
    <t>Commune de Juvignac</t>
  </si>
  <si>
    <t>997 Allee de l’Europe</t>
  </si>
  <si>
    <t>34990</t>
  </si>
  <si>
    <t>Juvignac</t>
  </si>
  <si>
    <t>7a0f67f5-938a-25fc-cdc6-5d1f5ee679d3</t>
  </si>
  <si>
    <t>La SOP 2022 à l'école Alain</t>
  </si>
  <si>
    <t>Cycle 2 (CP-*CE1-CE2) et Cycle 3 (CM1-CM2)</t>
  </si>
  <si>
    <t>Athlétisme; Basketball; Corde à sauter; Course d’orientation; Escalade; Escrime; Escrime fauteuil; Para athlétisme; Pentathlon moderne</t>
  </si>
  <si>
    <t>3 rue Albert Camus ST CYPRIEN PLAGE</t>
  </si>
  <si>
    <t>La SOP 2022 au lycée Bel Air</t>
  </si>
  <si>
    <t>Toute la communuaté éducative + optionnaires EPS</t>
  </si>
  <si>
    <t>Athlétisme; Canoë-Kayak</t>
  </si>
  <si>
    <t>Kayakistes de slalom d'équipes internationales en stage de préparation à La Réunion</t>
  </si>
  <si>
    <t>La SOP 2022 avec l'USEP 32 !</t>
  </si>
  <si>
    <t>25 écoles labellisées G2024 du département du Gers</t>
  </si>
  <si>
    <t>Athlétisme; Basketball; Football; Golf; Gymnastique; Hockey; Para tir à l'arc; Pentathlon moderne; VTT</t>
  </si>
  <si>
    <t>Jean-Pascal LAFFONT / Omar BOUYOUCEF</t>
  </si>
  <si>
    <t>Comité Départemental USEP du Gers - USEP 32</t>
  </si>
  <si>
    <t>36 Rue des Canaris</t>
  </si>
  <si>
    <t>65ae5941-895b-5ee4-4a3d-6a70b2a1916d</t>
  </si>
  <si>
    <t>La SOP 2022 à Wissous</t>
  </si>
  <si>
    <t>19 classes du CP au CM2</t>
  </si>
  <si>
    <t>Arts du cirque; Basket fauteuil; Cécifoot; Football; Golf; Handball; Hockey; Para athlétisme; Tennis de table; Tir à l'arc</t>
  </si>
  <si>
    <t>Kevin LE CUNFF / Privel HINTAKI</t>
  </si>
  <si>
    <t>Mairie de Wissous</t>
  </si>
  <si>
    <t>Place de la Libération Mairie de Wissous</t>
  </si>
  <si>
    <t>91320</t>
  </si>
  <si>
    <t>WISSOUS</t>
  </si>
  <si>
    <t>60294286-e01e-9f39-c42f-85563e010753</t>
  </si>
  <si>
    <t>91320 Wissous - Ecole élémentaire  Jean de La Fontaine - Rue des Peupliers  91320</t>
  </si>
  <si>
    <t>0910517T</t>
  </si>
  <si>
    <t>Rue des Peupliers</t>
  </si>
  <si>
    <t>Wissous</t>
  </si>
  <si>
    <t>91320 Wissous - Ecole primaire Victor Baloche - 5 rue Charles Legros  91320</t>
  </si>
  <si>
    <t>0910514P</t>
  </si>
  <si>
    <t>5 rue Charles Legros</t>
  </si>
  <si>
    <t>La SOP à Avranches</t>
  </si>
  <si>
    <t>CP au CM2 en incluant les ULIS</t>
  </si>
  <si>
    <t>Autre; Basket fauteuil</t>
  </si>
  <si>
    <t>IME de PMF</t>
  </si>
  <si>
    <t>c7e63195-9378-c9e3-ecf8-8b9621aaf4f7</t>
  </si>
  <si>
    <t>La SOP à Berric</t>
  </si>
  <si>
    <t>Deux écoles de la commune (+ collégiens le mercredi après-midi)</t>
  </si>
  <si>
    <t>Athlétisme; Corde à sauter; Para tennis de table</t>
  </si>
  <si>
    <t>Mairie de Berric</t>
  </si>
  <si>
    <t>16 Place de l’Eglise</t>
  </si>
  <si>
    <t>fa344711-8748-3e4d-8fff-d4da08ad927b</t>
  </si>
  <si>
    <t>56230 Berric - Ecole primaire privée Saint Thuriau - 3 rue de Ker Anna  56230</t>
  </si>
  <si>
    <t>0560894T</t>
  </si>
  <si>
    <t>3 rue de Ker Anna</t>
  </si>
  <si>
    <t>56230 Berric - Ecole primaire publique la Lune Verte - Rue du Verger  56230</t>
  </si>
  <si>
    <t>La SOP à Bourbon-Lancy</t>
  </si>
  <si>
    <t>Basket fauteuil; Boccia; Cécifoot; Para tir à l'arc; Rugby fauteuil</t>
  </si>
  <si>
    <t>Maxime Desprey</t>
  </si>
  <si>
    <t>Collège Ferdinand Sarrien</t>
  </si>
  <si>
    <t>20 avenue F. Sarrien</t>
  </si>
  <si>
    <t>71140</t>
  </si>
  <si>
    <t>Bourbon-Lancy</t>
  </si>
  <si>
    <t>0710005V</t>
  </si>
  <si>
    <t>La SOP à Jean-Baptiste Corot</t>
  </si>
  <si>
    <t>1 PS , 1PS/MS, 3MS/GS, 1CP, 1CP/CM2, 2CE1, 2CE2, 1 CM1, 1CM1/CM2, 1 CM2</t>
  </si>
  <si>
    <t>Autre; Handball; Hockey; Tennis de table</t>
  </si>
  <si>
    <t>mairie d'Igny</t>
  </si>
  <si>
    <t>da6e45a6-658a-c7d1-9cd5-e77836526878</t>
  </si>
  <si>
    <t>23 Avenue de la Division Leclerc</t>
  </si>
  <si>
    <t>La SOP à la circonscription de Metz Nord</t>
  </si>
  <si>
    <t>Cette manifestation concerne 37 classes sur 8 écoles de la circonscription de Metz Nord. Les classes participeront à des ateliers sportifs et para sportifs et seront illuminés par une flamme olympique réalisée par le périscolaire de Woippy.</t>
  </si>
  <si>
    <t>6 classes de CP, 7 classes de CE1, 11 classes de CE2, 13 classes de CM</t>
  </si>
  <si>
    <t>Athlétisme; Cécifoot; Football; Para athlétisme</t>
  </si>
  <si>
    <t>les canonniers de Metz ( basket)</t>
  </si>
  <si>
    <t>Circonscription de Metz Nord</t>
  </si>
  <si>
    <t>22 Rue du 18 Juin</t>
  </si>
  <si>
    <t>0573740F</t>
  </si>
  <si>
    <t>FC Woippy</t>
  </si>
  <si>
    <t>cf0525ad-8568-58a3-1a67-7dfa26e314bd</t>
  </si>
  <si>
    <t>Route de Norroy</t>
  </si>
  <si>
    <t>USEP Metz nord</t>
  </si>
  <si>
    <t>bf9d168d-9c60-0913-64d8-7cd991f2467e</t>
  </si>
  <si>
    <t>mairie de Woippy</t>
  </si>
  <si>
    <t>0f969e4d-7682-1f77-fdee-f32caac44c7e</t>
  </si>
  <si>
    <t>Place de l’Hôtel de Ville</t>
  </si>
  <si>
    <t>La SOP à Lons-le-Saunier</t>
  </si>
  <si>
    <t>Basketball; Escrime; Football; Rugby; Ski nordique</t>
  </si>
  <si>
    <t>Lons-le-Saunier</t>
  </si>
  <si>
    <t>068a0dd9-f957-8e13-9f24-5a24f327fdd7</t>
  </si>
  <si>
    <t>Agence Nationale du Sport</t>
  </si>
  <si>
    <t>La SOP au collège Val de Loire</t>
  </si>
  <si>
    <t>Tous les niveaux de classe</t>
  </si>
  <si>
    <t>Athlétisme; Boccia; Cécifoot; Equitation; Goalball; Para athlétisme; Tennis de table; Volleyball; Volleyball assis</t>
  </si>
  <si>
    <t>La SOP au lycée Jean Renoir de Munich</t>
  </si>
  <si>
    <t>Niveau 6e à 2nde</t>
  </si>
  <si>
    <t>Autre; Para athlétisme; Tchoukball; Volleyball assis</t>
  </si>
  <si>
    <t>Lycée Jean Renoir</t>
  </si>
  <si>
    <t>Berlepschstraße 3</t>
  </si>
  <si>
    <t>81373</t>
  </si>
  <si>
    <t>Munich</t>
  </si>
  <si>
    <t>bd70dd4b-b6b3-3853-9f8f-42a8e5367112</t>
  </si>
  <si>
    <t>La SOP aux 4 coins !</t>
  </si>
  <si>
    <t>Ecole Elémentaire Les 4 coins</t>
  </si>
  <si>
    <t>Rue d’Arcachon</t>
  </si>
  <si>
    <t>Bures-sur-Yvette</t>
  </si>
  <si>
    <t>La SOP avec l'UGSEL Marne</t>
  </si>
  <si>
    <t>Tous les classes des établissements adhérents à l'UGSEL Marne</t>
  </si>
  <si>
    <t>Athlétisme; Autre; Badminton; Biathlon; Curling; Cyclisme; Handball; Tchoukball; Tir à l'arc</t>
  </si>
  <si>
    <t>Team Elite du conseil départemental de la Marne</t>
  </si>
  <si>
    <t>Place Saint-Etienne</t>
  </si>
  <si>
    <t>fdf67d35-7313-07af-9251-01714f10ff55</t>
  </si>
  <si>
    <t>Ecole Saint Louis</t>
  </si>
  <si>
    <t>47c76f1f-14a1-5e25-c510-15a10bf27753</t>
  </si>
  <si>
    <t>110 Rue de la Maison Blanche</t>
  </si>
  <si>
    <t>51170 Fismes - Ecole primaire privée Sainte Macre - 20 rue des Chailleaux  51170</t>
  </si>
  <si>
    <t>0511350R</t>
  </si>
  <si>
    <t>20 rue des Chailleaux</t>
  </si>
  <si>
    <t>51170</t>
  </si>
  <si>
    <t>Fismes</t>
  </si>
  <si>
    <t>51700 Châtillon-sur-Marne - Ecole primaire privée Saint-Martin - Clos de la Noue  51700</t>
  </si>
  <si>
    <t>0511993P</t>
  </si>
  <si>
    <t>Clos de la Noue</t>
  </si>
  <si>
    <t>51700</t>
  </si>
  <si>
    <t>Châtillon-sur-Marne</t>
  </si>
  <si>
    <t>51000 Châlons-en-Champagne - Ecole primaire privée Prilly - Sainte Thérèse - 18 rue des Cordeliers  51000</t>
  </si>
  <si>
    <t>0511330U</t>
  </si>
  <si>
    <t>18 rue des Cordeliers</t>
  </si>
  <si>
    <t>51210 Montmirail - Ecole primaire privée Sainte Jeanne d'Arc - 9 place Frérot  51210</t>
  </si>
  <si>
    <t>0511351S</t>
  </si>
  <si>
    <t>9 place Frérot</t>
  </si>
  <si>
    <t>51210</t>
  </si>
  <si>
    <t>Montmirail</t>
  </si>
  <si>
    <t>La SOP avec l'USEP Vendée</t>
  </si>
  <si>
    <t>15 écoles du département</t>
  </si>
  <si>
    <t>Geoffrey JASIAK  ( Tennis fauteuil ), parrain de l'USEP 85</t>
  </si>
  <si>
    <t>Comité Départemental USEP85</t>
  </si>
  <si>
    <t>41 Rue Monge</t>
  </si>
  <si>
    <t>La Roche-sur-Yon</t>
  </si>
  <si>
    <t>a9e8b715-8e34-1d54-44f3-f14d10127727</t>
  </si>
  <si>
    <t>La SOP dans les écoles primaires de Bischheim</t>
  </si>
  <si>
    <t>2 classes par écoles</t>
  </si>
  <si>
    <t>Basketball; Football; Gymnastique</t>
  </si>
  <si>
    <t>Ville de Bischheim</t>
  </si>
  <si>
    <t>37 Route de Bischwiller</t>
  </si>
  <si>
    <t>22f0c3ca-25ba-923e-cb6b-d93bd2b33478</t>
  </si>
  <si>
    <t>La SOP de l'école Jean Jaurès</t>
  </si>
  <si>
    <t>Athlétisme; Basketball; Football; Handball; Hockey; Natation; Rugby</t>
  </si>
  <si>
    <t>76350</t>
  </si>
  <si>
    <t>Oissel</t>
  </si>
  <si>
    <t>0763326C</t>
  </si>
  <si>
    <t>La SOP des Supers Sportifs</t>
  </si>
  <si>
    <t>Classe des TPS/PS, Classe des PS/MS, Classe des MS/GS</t>
  </si>
  <si>
    <t>Athlétisme; Course d’orientation; Para athlétisme</t>
  </si>
  <si>
    <t>Ecole maternelle publique La Ribambelle</t>
  </si>
  <si>
    <t>Avenue du Docteur Sauviron</t>
  </si>
  <si>
    <t>0320092B</t>
  </si>
  <si>
    <t>USEP32</t>
  </si>
  <si>
    <t>64b786be-0757-bba6-0f68-47fc2db1c830</t>
  </si>
  <si>
    <t>La SOP du lycée Français Charles de Gaulle de Londres</t>
  </si>
  <si>
    <t>Athlétisme; Basketball; Basket fauteuil; Cécifoot; Danse; Echecs; Para athlétisme</t>
  </si>
  <si>
    <t>Lycée Français Charles de Gaulle de Londres</t>
  </si>
  <si>
    <t>EGD, tous niveaux</t>
  </si>
  <si>
    <t>35 Cromwell Road,</t>
  </si>
  <si>
    <t>SW7 2DG</t>
  </si>
  <si>
    <t>88035821-56cd-0776-28c0-c375268c5e1f</t>
  </si>
  <si>
    <t>La SOP en Vendée</t>
  </si>
  <si>
    <t>CE2 - CM1 - CM2 (et parfois plus jeunes)</t>
  </si>
  <si>
    <t>Badminton; Basketball; Football; Handball; Tennis de table; Tir à l'arc</t>
  </si>
  <si>
    <t>Virginie LOUPPE / Enzo GRAU/Hugo GRAU/ Gaetan MENGUY /Véronique BRAUD / Eloise TERREC</t>
  </si>
  <si>
    <t>Comité Départemental Olympique et Sportif de la Vendée</t>
  </si>
  <si>
    <t>202 Boulevard Aristide Briand</t>
  </si>
  <si>
    <t>215fbc4f-4986-afa8-85fe-278c79b64349</t>
  </si>
  <si>
    <t>Montaigu vendée</t>
  </si>
  <si>
    <t>5dca979a-fc63-4275-af08-3b7fba9c3ebf</t>
  </si>
  <si>
    <t>85600</t>
  </si>
  <si>
    <t>Montaigu-Vendée</t>
  </si>
  <si>
    <t>Bazoges en Paillers</t>
  </si>
  <si>
    <t>ba6e8e58-dde3-d40f-8e72-011a364dac2d</t>
  </si>
  <si>
    <t>1 Place de l’Église</t>
  </si>
  <si>
    <t>85130</t>
  </si>
  <si>
    <t>Bazoges-en-Paillers</t>
  </si>
  <si>
    <t>Angles</t>
  </si>
  <si>
    <t>5bd42d56-1505-7a62-118e-a94586022dcf</t>
  </si>
  <si>
    <t>1 Place du Colonel Arnaud Beltrame</t>
  </si>
  <si>
    <t>85750</t>
  </si>
  <si>
    <t>La Tranche sur Mer</t>
  </si>
  <si>
    <t>5e4cd374-04c0-606d-6ea8-4833769057f6</t>
  </si>
  <si>
    <t>8 Rue de l’Hôtel de Ville</t>
  </si>
  <si>
    <t>85360</t>
  </si>
  <si>
    <t>La Tranche-sur-Mer</t>
  </si>
  <si>
    <t>Le Poiré sur Vie</t>
  </si>
  <si>
    <t>ec2ba9e3-558d-9a9e-0ce2-3af4b56a0f8c</t>
  </si>
  <si>
    <t>4 Place du Marche</t>
  </si>
  <si>
    <t>Le Poiré-sur-Vie</t>
  </si>
  <si>
    <t>La SOP Mathalienne</t>
  </si>
  <si>
    <t>MS/GS et GS</t>
  </si>
  <si>
    <t>Course d’orientation; Tennis</t>
  </si>
  <si>
    <t>Ecole maternelle Matha</t>
  </si>
  <si>
    <t>Rue de l'Avenir</t>
  </si>
  <si>
    <t>17160</t>
  </si>
  <si>
    <t>Matha</t>
  </si>
  <si>
    <t>0170408B</t>
  </si>
  <si>
    <t>La SOP Saint-Loupienne</t>
  </si>
  <si>
    <t>5 classes de grande section, 6 classes de CP, 3 classes de CP/CE1, 6 classes de CE1, 6 classes de CE2, 2 classes de CE2/CM1, 4 classes de CM1, 3 classes de CM1/CM2, 5 classes de CM2, 6 classes de 6e.</t>
  </si>
  <si>
    <t>Escalade; Escrime fauteuil; Goalball; Para athlétisme; Para tir à l'arc; Tir à l'arc; Volleyball assis</t>
  </si>
  <si>
    <t>Alexandre DIPOKO-EWANE</t>
  </si>
  <si>
    <t>Mairie de Saint-Leu-la-Forêt</t>
  </si>
  <si>
    <t>14 Rue de l’Eglise</t>
  </si>
  <si>
    <t>95320</t>
  </si>
  <si>
    <t>Saint-Leu-la-Forêt</t>
  </si>
  <si>
    <t>8edc41f5-4f60-054c-76fb-52e47c79e4ee</t>
  </si>
  <si>
    <t>La vie d'un sportif</t>
  </si>
  <si>
    <t>CP, CP/CE1, CE1, CE1/CE2</t>
  </si>
  <si>
    <t>La ville de Saintines fait la SOP</t>
  </si>
  <si>
    <t>1 classe de PS/MS; 1 classe de GS/CP; 1 classe de CE1; 1 classe de CE2/CM1 et 1 classe de CM1/CM2</t>
  </si>
  <si>
    <t>Athlétisme; Danse; Football</t>
  </si>
  <si>
    <t>Ecole primaire L.Collas</t>
  </si>
  <si>
    <t>2 place Foch</t>
  </si>
  <si>
    <t>60410</t>
  </si>
  <si>
    <t>Saintines</t>
  </si>
  <si>
    <t>0600325C</t>
  </si>
  <si>
    <t>60410 Saintines - Ecole primaire L.Collas - 2 place Foch  60410</t>
  </si>
  <si>
    <t>3a27f2ca-d510-9119-5765-7e67b779ba67</t>
  </si>
  <si>
    <t>Le basketball à l'honneur</t>
  </si>
  <si>
    <t>Les délégués de l'école Estella Clain vont organiser et mettre en place un tournoi de basketball, qui sera accompagné d'ateliers ludiques sur le développent durable.</t>
  </si>
  <si>
    <t>1 classe PS/MS, 1 classe MS/GS, 1 classe CP, 1 classe CE1, 1 classe CE2, 1 classe CM1, 1 classe CM2</t>
  </si>
  <si>
    <t>Donavan GRONDIN</t>
  </si>
  <si>
    <t>Association Amicale Laïque Estella Clain</t>
  </si>
  <si>
    <t>Le Canal de Berry fête la SOP</t>
  </si>
  <si>
    <t>Pour cette première édition, certaines classes de 2 lycées professionnels du Cher se rencontreront sur le Canal de Berry autour de différents ateliers: découverte des métiers, rencontres sportives, cours sur l'histoire du canal, sortie à vélo.</t>
  </si>
  <si>
    <t>Une classe d'ULIS Pro, 3 classes de CAP</t>
  </si>
  <si>
    <t>Lycée professionnel Jean de Berry</t>
  </si>
  <si>
    <t>85 avenue François Mitterrand</t>
  </si>
  <si>
    <t>0180009M</t>
  </si>
  <si>
    <t>18100 Vierzon - Lycée polyvalent Edouard Vaillant - 41bis rue Charles Hurvoy  18100</t>
  </si>
  <si>
    <t>0180035R</t>
  </si>
  <si>
    <t>41bis rue Charles Hurvoy</t>
  </si>
  <si>
    <t>LE CDOS 25 fait la SOP</t>
  </si>
  <si>
    <t>PS, MS, GS, CP, CE1, CE2, CM1, CM2</t>
  </si>
  <si>
    <t>Autre; Course d’orientation</t>
  </si>
  <si>
    <t>Tifany Huot-Marchand</t>
  </si>
  <si>
    <t>CDOS 25</t>
  </si>
  <si>
    <t>6f1dc525-7b40-97de-1152-7dcfde5d28b8</t>
  </si>
  <si>
    <t>Le CDOS Ardenne fait la SOP !</t>
  </si>
  <si>
    <t>L'ensemble des collégiens et lycéens via l'UNSS.</t>
  </si>
  <si>
    <t>Athlétisme; Basketball; Escrime; Escrime fauteuil; Judo; Rugby; Tennis de table; Tir</t>
  </si>
  <si>
    <t>Yvon PACAULT</t>
  </si>
  <si>
    <t>Comité Départemental Olympique et Sportif des Ardennes</t>
  </si>
  <si>
    <t>Maison Départementale des Sports - Rue des Illées</t>
  </si>
  <si>
    <t>08140</t>
  </si>
  <si>
    <t>Bazeilles</t>
  </si>
  <si>
    <t>813e811e-680b-b1bb-3ebd-f3552c83f7f3</t>
  </si>
  <si>
    <t>Comité des Ardennes de Basketball</t>
  </si>
  <si>
    <t>b47bebdb-a0a7-9aed-ea23-f0fe1ada5b51</t>
  </si>
  <si>
    <t>Comite d'Escrime des Ardennes</t>
  </si>
  <si>
    <t>ae9eb73b-b4ce-d9b4-96ed-334ad89c2479</t>
  </si>
  <si>
    <t>Judo Club Charleville-Mézières</t>
  </si>
  <si>
    <t>437d296e-79ec-049f-b3fd-5e81bb4c9588</t>
  </si>
  <si>
    <t>Comité de Rugby des Ardennes</t>
  </si>
  <si>
    <t>95b92174-b884-7143-fc2d-9caa73b38e46</t>
  </si>
  <si>
    <t>Vouziers</t>
  </si>
  <si>
    <t>08400</t>
  </si>
  <si>
    <t>Comité de tennis de table des Ardennes</t>
  </si>
  <si>
    <t>a0aea9c1-0c78-1f11-20fc-2c9f62f6f661</t>
  </si>
  <si>
    <t>Le collège Notre-Dame de Varanges fait la SOP</t>
  </si>
  <si>
    <t>CM2 SIXIEME</t>
  </si>
  <si>
    <t>Collège Notre-Dame de Varanges</t>
  </si>
  <si>
    <t>9 place de l'Église</t>
  </si>
  <si>
    <t>71640</t>
  </si>
  <si>
    <t>Givry</t>
  </si>
  <si>
    <t>0710125A</t>
  </si>
  <si>
    <t>71640 Givry - Ecole primaire privée Notre-Dame de Varanges - 9 place de l'Eglise  71640</t>
  </si>
  <si>
    <t>0711203X</t>
  </si>
  <si>
    <t>9 place de l'Eglise</t>
  </si>
  <si>
    <t>Le collège privé Saint Pierre Saint Paul fait la SOP.</t>
  </si>
  <si>
    <t>Du CP à la Terminale</t>
  </si>
  <si>
    <t>Athlétisme; Badminton; Football; Gymnastique; Handball; Natation; Para natation; Para tennis de table; VTT; Water-Polo</t>
  </si>
  <si>
    <t>48300 Langogne - Lycée privé Saint Pierre - Saint Paul (voie générale et technologique) - 1 rue du Collège  48300</t>
  </si>
  <si>
    <t>0480022N</t>
  </si>
  <si>
    <t>1 rue du Collège</t>
  </si>
  <si>
    <t>48300 Langogne - école primaire privée jeanne d'arc - 7 rue Félix Viallet  48300</t>
  </si>
  <si>
    <t>0480552P</t>
  </si>
  <si>
    <t>7 rue Félix Viallet</t>
  </si>
  <si>
    <t>Le collège Simone de Beauvoir fait la SOP</t>
  </si>
  <si>
    <t>Section d'enseignement général et professionnel adapté du Collège Simone de Beauvoir</t>
  </si>
  <si>
    <t>3 rue de Fives</t>
  </si>
  <si>
    <t>VILLENEUVE D ASCQ</t>
  </si>
  <si>
    <t>0595333B</t>
  </si>
  <si>
    <t>Le développement durable dans l'histoire des Jeux</t>
  </si>
  <si>
    <t>20aine de classes élémentaires, 10aine de classes de collège, 5 classes de lycée agricole, + étudiants STAPS université</t>
  </si>
  <si>
    <t>Boccia; Cécifoot; Escrime; Tennis de table</t>
  </si>
  <si>
    <t>Des sportifs de haut-niveau nous accompagneront sur les projets mais pas sur celui du développement durable. Encore en attente des confirmations pour les SHN olympiques (Adrien Bart, Maxime Beaumont, Hughes Fabrice Zango, ...) mais aussi des arbitres de h</t>
  </si>
  <si>
    <t>CDOS 62</t>
  </si>
  <si>
    <t>9 Rue Jean Bart</t>
  </si>
  <si>
    <t>Angres</t>
  </si>
  <si>
    <t>bc918ab8-c5c0-fe77-1383-21d17b4c645e</t>
  </si>
  <si>
    <t>USEP
UNSS
UGSEL
FFSU</t>
  </si>
  <si>
    <t>Mairie de Barlin</t>
  </si>
  <si>
    <t>4e9296c4-1af0-4a48-eac0-cc0b78cabf1a</t>
  </si>
  <si>
    <t>Rue Francisco Ferrer</t>
  </si>
  <si>
    <t>Ville de Béthune</t>
  </si>
  <si>
    <t>f526fa11-75cd-5750-cf8b-b86981da7947</t>
  </si>
  <si>
    <t>Rue de Schwerte</t>
  </si>
  <si>
    <t>CAPSO (Communauté d'Agglomération du Pays de Saint-Omer)</t>
  </si>
  <si>
    <t>aedf1f0a-77ca-dc53-762b-4a5a4a0c11cf</t>
  </si>
  <si>
    <t>2 Rue Albert Camus</t>
  </si>
  <si>
    <t>62219</t>
  </si>
  <si>
    <t>Longuenesse</t>
  </si>
  <si>
    <t>Lycée agro-environnemental d'Arras</t>
  </si>
  <si>
    <t>cc78f553-f063-6ae3-f60a-a899e33d352c</t>
  </si>
  <si>
    <t>1 Route de Cambrai</t>
  </si>
  <si>
    <t>62217</t>
  </si>
  <si>
    <t>Tilloy-lès-Mofflaines</t>
  </si>
  <si>
    <t>Ville de Mazingarbe</t>
  </si>
  <si>
    <t>5aa814d1-a887-d83e-79aa-42326209f407</t>
  </si>
  <si>
    <t>42 Rue Alfred Lefebvre</t>
  </si>
  <si>
    <t>62670</t>
  </si>
  <si>
    <t>Mazingarbe</t>
  </si>
  <si>
    <t>Le droit du sport</t>
  </si>
  <si>
    <t>terminale</t>
  </si>
  <si>
    <t>Lycée Henri Becquerel</t>
  </si>
  <si>
    <t>1 boulevard Henri Rousselle</t>
  </si>
  <si>
    <t>CDOS 77</t>
  </si>
  <si>
    <t>dd290324-52ed-6975-4120-ae82956eb6fa</t>
  </si>
  <si>
    <t>12bis Rue du President Despatys</t>
  </si>
  <si>
    <t>Le handicap et le sport</t>
  </si>
  <si>
    <t>de la GS au CM2</t>
  </si>
  <si>
    <t>école primaire Josef Ley</t>
  </si>
  <si>
    <t>1 rue de la Mairie</t>
  </si>
  <si>
    <t>57490</t>
  </si>
  <si>
    <t>L'Hôpital</t>
  </si>
  <si>
    <t>0573670E</t>
  </si>
  <si>
    <t>Pharmacie locale</t>
  </si>
  <si>
    <t>57490 Carling - école élémentaire Pierre Ernst - 189 rue Principale  57490</t>
  </si>
  <si>
    <t>0573607L</t>
  </si>
  <si>
    <t>189 rue Principale</t>
  </si>
  <si>
    <t>Carling</t>
  </si>
  <si>
    <t>57490 L'Hôpital - école primaire Colline Pierre Philipps - 4 rue de Cannes  57490</t>
  </si>
  <si>
    <t>0573703R</t>
  </si>
  <si>
    <t>4 rue de Cannes</t>
  </si>
  <si>
    <t>Le lycée Français de Zurich fait la SOP</t>
  </si>
  <si>
    <t>Les 4 classes de CM2, les 13 classes du collège de la 6ème à la 3ème et les 3 classes de 2ndes du lycée.</t>
  </si>
  <si>
    <t>Acrosport; Aerobic; Cécifoot; Danse; Escalade; Gymnastique; Para aviron; Para badminton; Para natation</t>
  </si>
  <si>
    <t>Lycée Français de Zurich</t>
  </si>
  <si>
    <t>Zukunftstrasse 1</t>
  </si>
  <si>
    <t>8600</t>
  </si>
  <si>
    <t>Dübendorf</t>
  </si>
  <si>
    <t>Switzerland</t>
  </si>
  <si>
    <t>c0815548-63d3-80f7-4c4a-01a32f145dc9</t>
  </si>
  <si>
    <t>Le lycée Louis Armand se bouge pendant la SOP</t>
  </si>
  <si>
    <t>Tous les niveaux de classes du lycée (Générales et professionnelles)</t>
  </si>
  <si>
    <t>Handball; Para athlétisme</t>
  </si>
  <si>
    <t>Le lycée Roanne-Chervé est dans les starting-blocks pour Paris 2024</t>
  </si>
  <si>
    <t>1 classe de 4ème , 1 classe de 3ème, 5 classes de CAP, 5 classes de 2nde ( G et professionnelle) ,5 classes de 1ère,4 classes de terminale et 3 classes de BTS</t>
  </si>
  <si>
    <t>Basketball; Basket fauteuil; Boccia; Breaking; Escrime; Goalball; Hockey; Para cyclisme; Tir; Twirling baton</t>
  </si>
  <si>
    <t>Axel Bourlon / Loïc Vergnaud</t>
  </si>
  <si>
    <t>Le marathon à rollers !</t>
  </si>
  <si>
    <t>Finalisant le cycle rollers, les classes de primaire relèveront le défi de parcourir un marathon en rollers. Pour ce faire, les élèves se relayeront dans la cour de récréation le temps d'une journée pour effectuer la distance d'un marathon.</t>
  </si>
  <si>
    <t>Ecole élémentaire publique Jacques Chapou</t>
  </si>
  <si>
    <t>Avenue Fernand Pezet</t>
  </si>
  <si>
    <t>0460305G</t>
  </si>
  <si>
    <t>Le mercredi ski !</t>
  </si>
  <si>
    <t>Cette manifestation, parrainée par l'ambassadrice SOP Caroline Charles, propose aux élèves licenciés à l'UNSS de découvrir plusieurs activités sportive d'hiver par le biais de l'organisation d'un raid blanc à la montagne.</t>
  </si>
  <si>
    <t>Classes de la 6ème à la terminale</t>
  </si>
  <si>
    <t>Autre; Course d’orientation; Luge; Ski de fond; Ski nordique</t>
  </si>
  <si>
    <t>UNSS LOIRE</t>
  </si>
  <si>
    <t>a566a4f4-0cb3-564b-6159-3fc2fd85d257</t>
  </si>
  <si>
    <t>Le mois du sport au collège Flora Tristan</t>
  </si>
  <si>
    <t>6 classes de 6ème, 6 classes de 5ème, 5 classes de 4ème et 4 classes de 3ème</t>
  </si>
  <si>
    <t>Athlétisme; Cécifoot; Para tennis de table</t>
  </si>
  <si>
    <t>Collège Flora Tristan</t>
  </si>
  <si>
    <t>595 rue Pasteur</t>
  </si>
  <si>
    <t>78955</t>
  </si>
  <si>
    <t>Carrières-sous-Poissy</t>
  </si>
  <si>
    <t>0780032L</t>
  </si>
  <si>
    <t>Le Mouvement Olympique et Sportif du Centre Val de Loire fait la SOP</t>
  </si>
  <si>
    <t>classes élémentaires, 6ème, 5ème, 4ème, 3ème et lycée</t>
  </si>
  <si>
    <t>Athlétisme; Aviron; Badminton; Basketball; Basket fauteuil; Cécifoot; Equitation; Escrime; Tennis; Tir</t>
  </si>
  <si>
    <t>Laurine Jalibert, Cavalière de para dressage_x000D_
Adib El Sarakby, Cavalier de para dressage</t>
  </si>
  <si>
    <t>CROS Centre Val de Loire</t>
  </si>
  <si>
    <t>6ter Rue Abbé Pasty</t>
  </si>
  <si>
    <t>c761d19c-0892-f7a9-843d-b01a72dfe090</t>
  </si>
  <si>
    <t>Le Paralympisme</t>
  </si>
  <si>
    <t>CPa CPb CE1/CE2 CE2/CM1 CM1 CM2 Ulis en inclusion</t>
  </si>
  <si>
    <t>Le Paralympisme mis à l'honneur</t>
  </si>
  <si>
    <t>Toutes les classes du collèges</t>
  </si>
  <si>
    <t>Cécifoot; Danse; Gymnastique; Para badminton</t>
  </si>
  <si>
    <t>Le pays rethélois fait la SOP</t>
  </si>
  <si>
    <t>Nous souhaitons faire participer un maximum de classe sur nos 130 classes du territoire.</t>
  </si>
  <si>
    <t>Autre; Judo; Tir; Tir à l'arc</t>
  </si>
  <si>
    <t>communauté de communes du pays rethelois</t>
  </si>
  <si>
    <t>30 Avenue de Bourgoin</t>
  </si>
  <si>
    <t>Sault-lès-Rethel</t>
  </si>
  <si>
    <t>03c8a106-9a71-e2da-1200-033a35945422</t>
  </si>
  <si>
    <t>Les Classes Olympiques de Loué font la SOP</t>
  </si>
  <si>
    <t>CC Loué Brulon Noyen</t>
  </si>
  <si>
    <t>27 Rue Rémy Lambert</t>
  </si>
  <si>
    <t>4d3d39bb-3833-e3d6-d4d3-abb2a55d6296</t>
  </si>
  <si>
    <t>Les classes sportives et olympiques font la SOP</t>
  </si>
  <si>
    <t>CM2, CE2-CM2, CE1-CE2, CP-CE1, GS-CP, Ms-GS, PS -MS</t>
  </si>
  <si>
    <t>Athlétisme; Boccia; Gymnastique; Natation</t>
  </si>
  <si>
    <t>Les Eco Jeux d'Auxerre</t>
  </si>
  <si>
    <t>Classe  de CM2 et un lycée avec des secondes, 1ère et terminal</t>
  </si>
  <si>
    <t>Cyrille Carré</t>
  </si>
  <si>
    <t>Marie d'Auxerre - service des sports</t>
  </si>
  <si>
    <t>14 place de l'hôtel de ville</t>
  </si>
  <si>
    <t>Auxerre</t>
  </si>
  <si>
    <t>091b8fdf-9e64-6f7f-6bca-ab19ae81cdd2</t>
  </si>
  <si>
    <t>89000 Auxerre - Ecole primaire Les clairions - 53 avenue des Clairions  89000</t>
  </si>
  <si>
    <t>0890400B</t>
  </si>
  <si>
    <t>53 avenue des Clairions</t>
  </si>
  <si>
    <t>89000 Auxerre - Ecole primaire Savorgnan de Brazza - 16 rue de Brazza  89000</t>
  </si>
  <si>
    <t>0890399A</t>
  </si>
  <si>
    <t>16 rue de Brazza</t>
  </si>
  <si>
    <t>89000 Auxerre - Ecole primaire de Paris - 12 rue Dampierre  89000</t>
  </si>
  <si>
    <t>0890490Z</t>
  </si>
  <si>
    <t>12 rue Dampierre</t>
  </si>
  <si>
    <t>89000 Auxerre - Ecole élémentaire Rive droite - 28 avenue de la Résistance  89000</t>
  </si>
  <si>
    <t>0890414S</t>
  </si>
  <si>
    <t>28 avenue de la Résistance</t>
  </si>
  <si>
    <t>Les écoles Bras Canot et Fleurimont 2 en action pour la SOP</t>
  </si>
  <si>
    <t>cycle 1 (maternelle), élémentaires (du cp au CM2)</t>
  </si>
  <si>
    <t>Boccia; Boxe; Para athlétisme; Tchoukball; Tennis fauteuil</t>
  </si>
  <si>
    <t>Richard Sabrina / Jean Louis Prianon</t>
  </si>
  <si>
    <t>97460 Saint-Paul - Ecole élémentaire publique Fleurimont 2 - 87 rue Cendragon FLEURIMONT  97460</t>
  </si>
  <si>
    <t>9740845A</t>
  </si>
  <si>
    <t>87 rue Cendragon FLEURIMONT</t>
  </si>
  <si>
    <t>Les écoles élémentaires de la Ville de Jonage font la SOP</t>
  </si>
  <si>
    <t>18 classes du CP à au CM2</t>
  </si>
  <si>
    <t>Athlétisme; Basketball; Biathlon; Cécifoot; Course d’orientation; Football; Judo; Lutte; Tennis de table</t>
  </si>
  <si>
    <t>Philippe Janas / Sophie Moreau</t>
  </si>
  <si>
    <t>Ville de Jonage</t>
  </si>
  <si>
    <t>Place Général de Gaulle</t>
  </si>
  <si>
    <t>69330</t>
  </si>
  <si>
    <t>Jonage</t>
  </si>
  <si>
    <t>fe1d545d-d7de-7082-5a7a-2d3242b3bed7</t>
  </si>
  <si>
    <t>69330 Jonage - Ecole élémentaire Raymond Aron - Place Général de Gaulle  69330</t>
  </si>
  <si>
    <t>0692775S</t>
  </si>
  <si>
    <t>69330 Jonage - Ecole élémentaire Paul Claudel - Avenue Georges Pompidou  69330</t>
  </si>
  <si>
    <t>0693028S</t>
  </si>
  <si>
    <t>Avenue Georges Pompidou</t>
  </si>
  <si>
    <t>Les élèves du cycle 2 de l'école Petit Bois se préparent aux Jeux Olympiques et</t>
  </si>
  <si>
    <t>classes de CP, CE1 et CE2</t>
  </si>
  <si>
    <t>Athlétisme; Cécifoot; Danse; Volleyball assis</t>
  </si>
  <si>
    <t>Ecole élémentaire Petit Bois</t>
  </si>
  <si>
    <t>3 rue de Braunsbach</t>
  </si>
  <si>
    <t>Vouillé</t>
  </si>
  <si>
    <t>0860699T</t>
  </si>
  <si>
    <t>Communauté de Communes du Haut Poitou (terre de jeux)</t>
  </si>
  <si>
    <t>Les Garrigues au cœur de l'Olympisme</t>
  </si>
  <si>
    <t>6 classes de 6ème , 3 classes de 3èmes , 3 classes de 5ème , 3 classes de 4ème</t>
  </si>
  <si>
    <t>Breaking; Escrime; Escrime fauteuil; Para badminton; Para tennis de table; Randonnée; Taekwondo; Tir à l'arc</t>
  </si>
  <si>
    <t>Anne Caroline Graffe / Fabien Lamirault / Celine Bousrez</t>
  </si>
  <si>
    <t>Collège les Garrigues</t>
  </si>
  <si>
    <t>Route de Saint Cannat</t>
  </si>
  <si>
    <t>13840</t>
  </si>
  <si>
    <t>Rognes</t>
  </si>
  <si>
    <t>0133287C</t>
  </si>
  <si>
    <t>Les Jeux à Plessis Bouchard</t>
  </si>
  <si>
    <t>Cette semaine rassemblera les deux classes de l'école Gaillardet. Les élèves pourront découvrir de nouveaux sports olympiques et paralympiques.</t>
  </si>
  <si>
    <t>classes de CE 2</t>
  </si>
  <si>
    <t>Brunon Naprix</t>
  </si>
  <si>
    <t>Ecole élémentaire Frédéric Gaillardet</t>
  </si>
  <si>
    <t>6 rue Alexopoulos</t>
  </si>
  <si>
    <t>95130</t>
  </si>
  <si>
    <t>Le Plessis-Bouchard</t>
  </si>
  <si>
    <t>0950324L</t>
  </si>
  <si>
    <t>Les Jeux de l'IME de Phare</t>
  </si>
  <si>
    <t>IME, tous niveaux</t>
  </si>
  <si>
    <t>Basket fauteuil; Boxe; Cécifoot; Escrime; Football; Golf; Gymnastique; Natation; Tennis fauteuil; VTT</t>
  </si>
  <si>
    <t>IME LE PHARE</t>
  </si>
  <si>
    <t>11 Rue des Poissonniers</t>
  </si>
  <si>
    <t>0921724Z</t>
  </si>
  <si>
    <t>Association ODAAS</t>
  </si>
  <si>
    <t>Les Jeux du Phare</t>
  </si>
  <si>
    <t>Nous sommes en discussion avec Gaël Rivière, joueur de cécifoot._x000D_
_x000D_
Nous aimerions faire venir d'autres athlètes de haut niveau grâce à nos relations avec la Fondation "Children First" du Paris Saint Germain.</t>
  </si>
  <si>
    <t>Les Jeux Olympiques à l'école La Garenne</t>
  </si>
  <si>
    <t>CP - CP/CE1 - CE1/CE2 - CE2/CM1 - CM1/CM2 - CM2</t>
  </si>
  <si>
    <t>Acrosport; Athlétisme; Badminton; Lutte</t>
  </si>
  <si>
    <t>Ecole élémentaire La Garenne</t>
  </si>
  <si>
    <t>Rue de la Garenne</t>
  </si>
  <si>
    <t>95670</t>
  </si>
  <si>
    <t>Marly-la-Ville</t>
  </si>
  <si>
    <t>0951421D</t>
  </si>
  <si>
    <t>Les Jeux Olympiques à Michel-Ange</t>
  </si>
  <si>
    <t>les 10 classes de l'école ,du CP au CM2</t>
  </si>
  <si>
    <t>E.E.A.PU MICHEL ANGE 51 rue Michel Ange</t>
  </si>
  <si>
    <t>51 rue Michel Ange</t>
  </si>
  <si>
    <t>Paris 16e  Arrondissement</t>
  </si>
  <si>
    <t>0751156Z</t>
  </si>
  <si>
    <t>Les Jeux Olympiques et Paralympiques</t>
  </si>
  <si>
    <t>1 SP/SM, 2 SM/SG, 2 CP/CE2, 1 CE1, 1 CE2, 3 CM1/CM2</t>
  </si>
  <si>
    <t>Hiro LEMAIRE / Kevin CERAN JERUSALEMY</t>
  </si>
  <si>
    <t>ECOLE PRIMAIRE DE FITII</t>
  </si>
  <si>
    <t>Maternelle et Elémentaire</t>
  </si>
  <si>
    <t>BP 382 Fare</t>
  </si>
  <si>
    <t>98731</t>
  </si>
  <si>
    <t>HUAHINE</t>
  </si>
  <si>
    <t>9840132W</t>
  </si>
  <si>
    <t>Les Jeux Olympiques et Paralympiques : sport et enjeux</t>
  </si>
  <si>
    <t>1 classe de6e, 2 classes CDSG 4e et 3e 1 section ULIS</t>
  </si>
  <si>
    <t>JEAN GIONO</t>
  </si>
  <si>
    <t>1 Avenue Charles Dardun</t>
  </si>
  <si>
    <t>0840116V</t>
  </si>
  <si>
    <t>Les Jeux Olympiques et Paralympiques dans les écoles de Villecresnes</t>
  </si>
  <si>
    <t>35 classes élémentaires, 19 classes maternelle et 1 ALSH</t>
  </si>
  <si>
    <t>Boxe; Fitness; Judo; Karaté; Para athlétisme; Para judo; Squash</t>
  </si>
  <si>
    <t>Camille SERME, Quentin URBAN</t>
  </si>
  <si>
    <t>Mairie de Villecresnes</t>
  </si>
  <si>
    <t>72d6b6b2-732f-b762-6d94-5a1e14a7af35</t>
  </si>
  <si>
    <t>Les jeux Olympiques et Paralympiques de la maternelle Victor Hugo</t>
  </si>
  <si>
    <t>1 classe de Ps, 4 classes de MS/GS, 5 classes de MS/GS</t>
  </si>
  <si>
    <t>Athlétisme; Autre; Cyclisme</t>
  </si>
  <si>
    <t>Ecole maternelle Victor Hugo</t>
  </si>
  <si>
    <t>1 RUE DE L'EST</t>
  </si>
  <si>
    <t>95120</t>
  </si>
  <si>
    <t>Ermont</t>
  </si>
  <si>
    <t>0950572F</t>
  </si>
  <si>
    <t>Les Jeux Olympiques s'invitent à Bellefosse</t>
  </si>
  <si>
    <t>Cette journée associe les élèves de cycle 2 et de cycle 3 incluant des élèves en situation de handicap. Elle a pour objectif de sensibiliser et de faire découvrir des activités sportives en plein air telles que la randonnée, le VTT et la natation.</t>
  </si>
  <si>
    <t>1 classe de 3 niveaux comprenant CE2, CM1, CM2</t>
  </si>
  <si>
    <t>Natation; Randonnée; VTT</t>
  </si>
  <si>
    <t>COMMUNE DE BELLEFOSSE</t>
  </si>
  <si>
    <t>29 Rue Principale</t>
  </si>
  <si>
    <t>67130</t>
  </si>
  <si>
    <t>Bellefosse</t>
  </si>
  <si>
    <t>22f69911-6b96-6b20-a4ee-991292ffce67</t>
  </si>
  <si>
    <t>67130 Waldersbach - Ecole primaire - 17 rue de la Suisse  67130</t>
  </si>
  <si>
    <t>0671286J</t>
  </si>
  <si>
    <t>17 rue de la Suisse</t>
  </si>
  <si>
    <t>Waldersbach</t>
  </si>
  <si>
    <t>Les Jeux Paralympiques</t>
  </si>
  <si>
    <t>de la 6ème à la 3 ème</t>
  </si>
  <si>
    <t>Basket fauteuil; Boccia; Cécifoot; Softball</t>
  </si>
  <si>
    <t>Collège Malmaison</t>
  </si>
  <si>
    <t>5 rue du Prince Eugène</t>
  </si>
  <si>
    <t>92500</t>
  </si>
  <si>
    <t>Rueil-Malmaison</t>
  </si>
  <si>
    <t>0921502H</t>
  </si>
  <si>
    <t>Les Joëlettes</t>
  </si>
  <si>
    <t>12 élèves de classe de seconde</t>
  </si>
  <si>
    <t>Marche nordique; Randonnée</t>
  </si>
  <si>
    <t>Lycée français Vincent Van Gogh</t>
  </si>
  <si>
    <t>scheveningseweg 237</t>
  </si>
  <si>
    <t>2584AA</t>
  </si>
  <si>
    <t>Den Haag</t>
  </si>
  <si>
    <t>7c76cc49-6045-c405-ad94-e6d40e1bfcae</t>
  </si>
  <si>
    <t>de la toute petite section aux grandes sections</t>
  </si>
  <si>
    <t>Ecole maternelle Gaspard Monge</t>
  </si>
  <si>
    <t>Boulevard Montaigut</t>
  </si>
  <si>
    <t>94000</t>
  </si>
  <si>
    <t>0941444J</t>
  </si>
  <si>
    <t>Les Olympiades 2022 au lycée Français International Théodore Monod</t>
  </si>
  <si>
    <t>Toutes les classes de tous les niveaux de classes de la PS à la Terminale.</t>
  </si>
  <si>
    <t>Athlétisme; Autre</t>
  </si>
  <si>
    <t>PO Box 59646</t>
  </si>
  <si>
    <t>2470003L</t>
  </si>
  <si>
    <t>Les Olympiades Conchoises</t>
  </si>
  <si>
    <t>2 classes de CP, 2 classes de CE1, 1 classe de CE/SE2, 2 classes de CE2, 1 Classe de CE2 CM1, 1 classe de CM1, 1 Classe de CM1/CM2, 2 Classe de CM2, 1 dispositif ULIS</t>
  </si>
  <si>
    <t>Athlétisme; Cécifoot; Course d’orientation; Randonnée; VTT</t>
  </si>
  <si>
    <t>Brahim Drif / Jérémy Pereira</t>
  </si>
  <si>
    <t>Mairie - Commune de Conches en Ouche</t>
  </si>
  <si>
    <t>Rue de l’Hotel de Ville</t>
  </si>
  <si>
    <t>27190</t>
  </si>
  <si>
    <t>Conches-en-Ouche</t>
  </si>
  <si>
    <t>52a80987-04a3-dc7c-1dfe-209d8a4ad304</t>
  </si>
  <si>
    <t>Ecole élémentaire publique Victor hugo</t>
  </si>
  <si>
    <t>0271644R</t>
  </si>
  <si>
    <t>2 Rue Jules Ferry</t>
  </si>
  <si>
    <t>Les Olympiades de Busserolles</t>
  </si>
  <si>
    <t>1 classe CM1 et CM2 et le centre de loisirs de la maternelle au collège</t>
  </si>
  <si>
    <t>Autre; Basket fauteuil; Gymnastique; Tir à l'arc; Trail</t>
  </si>
  <si>
    <t>Mairie de Busserolles</t>
  </si>
  <si>
    <t>42 Route des Platanes</t>
  </si>
  <si>
    <t>24360</t>
  </si>
  <si>
    <t>Busserolles</t>
  </si>
  <si>
    <t>00940d2d-8c9d-0f42-3e16-8ef899cf3ee4</t>
  </si>
  <si>
    <t>Les Olympiades de Saint Louis</t>
  </si>
  <si>
    <t>8 classes de PS ,7 classes de MS ,5 classes de CP, 7 classes de GS , 11 classes de  CE1,8 classes de CE2, 8 classes de CM1, 8 classes de CM2, 1 classe ULIS</t>
  </si>
  <si>
    <t>Acrosport; Athlétisme; Badminton; Basketball; Cécifoot; Gymnastique; Para athlétisme; Rugby; Tchoukball; VTT</t>
  </si>
  <si>
    <t>MAIRIE DE SAINT LOUIS</t>
  </si>
  <si>
    <t>125 AVENUE PRINCIPALE</t>
  </si>
  <si>
    <t>SAINT LOUIS</t>
  </si>
  <si>
    <t>d2bad7dc-8d45-a53e-7e7d-37952b763172</t>
  </si>
  <si>
    <t>Les olympiades des artistes</t>
  </si>
  <si>
    <t>L'école élémentaire Pablo Picasso organise sa semaine autour d'une olympiade mobilisant plus de 120 élèves. Ils pourront s'affronter sur différentes activités sportives, tout en échangeant avec des athlètes olympiques et paralympiques.</t>
  </si>
  <si>
    <t>Ecole élémentaire  Pablo Picasso</t>
  </si>
  <si>
    <t>LE BOURG RUE DE LA COMMA</t>
  </si>
  <si>
    <t>16100</t>
  </si>
  <si>
    <t>Châteaubernard</t>
  </si>
  <si>
    <t>0160773D</t>
  </si>
  <si>
    <t>usep 16</t>
  </si>
  <si>
    <t>Les Olympiades du collège Arc de Meyran</t>
  </si>
  <si>
    <t>2 classes de 4èmes, 7 classes de 6èmes</t>
  </si>
  <si>
    <t>Aerobic; Athlétisme; Basket fauteuil; Escrime; Handball; Tir</t>
  </si>
  <si>
    <t>Les Olympiades en futsal</t>
  </si>
  <si>
    <t>Les CM2 des écoles élémentaires et la section sportive du collège</t>
  </si>
  <si>
    <t>Ecole primaire Emile Zola</t>
  </si>
  <si>
    <t>32 rue d'Aubry FOSSE DUTEMPLE</t>
  </si>
  <si>
    <t>0592676N</t>
  </si>
  <si>
    <t>59300 Valenciennes - Collège Chasse Royale - Rue Lomprez BP 441 59300</t>
  </si>
  <si>
    <t>0593680e</t>
  </si>
  <si>
    <t>Rue Lomprez BP 441</t>
  </si>
  <si>
    <t>Les olympiades inclusives</t>
  </si>
  <si>
    <t>Cette manifestation est un grand jeu d'animation, qui comprend des jeux sportifs inspirés de sports olympiques tout en les adaptant afin de pratiquer des ateliers de sport partagé avec des personnes en situation de handicap.</t>
  </si>
  <si>
    <t>Restaurant scolaire Plantières</t>
  </si>
  <si>
    <t>6 Rue de la Croix de Lorraine</t>
  </si>
  <si>
    <t>fbbaba5d-630c-0911-f7e3-4bf6f0b41554</t>
  </si>
  <si>
    <t>Le Sport, un outil pédagogique</t>
  </si>
  <si>
    <t>Le collège Irandatz organise sa SOP autour de la découverte de plusieurs ateliers sportifs et para sportifs. Les élèves pourront donc s'essayer à plusieurs disciplines telles que la boccia, la course à pied ou encore le handball.</t>
  </si>
  <si>
    <t>grande section, 6ème, 5ème, 4ème, 3ème cp ce1 ce2 cm1 cm2</t>
  </si>
  <si>
    <t>Athlétisme; Boccia; Handball</t>
  </si>
  <si>
    <t>Collège Irandatz</t>
  </si>
  <si>
    <t>13 rue Bigarena</t>
  </si>
  <si>
    <t>Hendaye</t>
  </si>
  <si>
    <t>0640228A</t>
  </si>
  <si>
    <t>Le sport: c'est la santé à l'école !</t>
  </si>
  <si>
    <t>CP, CP/CE1, ULIS école, CE1/CE2, CE2/CM1, CM1, 2 classe de CM2</t>
  </si>
  <si>
    <t>Athlétisme; Badminton; Gymnastique</t>
  </si>
  <si>
    <t>Ecole primaire Centre Pierre Frisch</t>
  </si>
  <si>
    <t>Rue de Gaulle</t>
  </si>
  <si>
    <t>0573380P</t>
  </si>
  <si>
    <t>Le sport adapté</t>
  </si>
  <si>
    <t>Ateliers de sports adaptés (boccia, volley assis, cécifoot, torball, basket fauteuil ...) autour du climat/environnement, tenus par des élèves de cycle 3 pour d'autres élèves de cycles 2 et 3 du secteur.</t>
  </si>
  <si>
    <t>du CP au CM2 sur 7 écoles.</t>
  </si>
  <si>
    <t>Autre; Basket fauteuil; Boccia; Cécifoot; Para athlétisme; Volleyball assis</t>
  </si>
  <si>
    <t>17 rue des Ecoles CREULLY</t>
  </si>
  <si>
    <t>Creully sur Seulles</t>
  </si>
  <si>
    <t>0140455U</t>
  </si>
  <si>
    <t>14480 Le Fresne-Camilly - Ecole primaire - Rue des Canadiens  14480</t>
  </si>
  <si>
    <t>0140459Y</t>
  </si>
  <si>
    <t>Rue des Canadiens</t>
  </si>
  <si>
    <t>Le Fresne-Camilly</t>
  </si>
  <si>
    <t>14470 Graye-sur-Mer - Ecole primaire - 36 rue GRANDE  14470</t>
  </si>
  <si>
    <t>0140238H</t>
  </si>
  <si>
    <t>36 rue GRANDE</t>
  </si>
  <si>
    <t>14470</t>
  </si>
  <si>
    <t>Graye-sur-Mer</t>
  </si>
  <si>
    <t>14480 Ponts sur Seulles - Ecole primaire - Chemin Blanc LANTHEUIL  14480</t>
  </si>
  <si>
    <t>0140461A</t>
  </si>
  <si>
    <t>Chemin Blanc LANTHEUIL</t>
  </si>
  <si>
    <t>Ponts sur Seulles</t>
  </si>
  <si>
    <t>14480 Moulins en Bessin - Ecole primaire - Rue  1 de la Fontaine COULOMBS  14480</t>
  </si>
  <si>
    <t>0140452R</t>
  </si>
  <si>
    <t>Rue  1 de la Fontaine COULOMBS</t>
  </si>
  <si>
    <t>Moulins en Bessin</t>
  </si>
  <si>
    <t>14114 Ver-sur-Mer - Ecole primaire Saint Exupéry - 4 place Byrd  14114</t>
  </si>
  <si>
    <t>Le sport comme vecteur fédérateur et inclusif</t>
  </si>
  <si>
    <t>Classe de CE 1 , local jeunes</t>
  </si>
  <si>
    <t>Basketball; Boccia</t>
  </si>
  <si>
    <t>Charlène Coatentiec</t>
  </si>
  <si>
    <t>Mairie de Quessoy</t>
  </si>
  <si>
    <t>Place de l’Eglise</t>
  </si>
  <si>
    <t>22120</t>
  </si>
  <si>
    <t>Quessoy</t>
  </si>
  <si>
    <t>daa54bbf-578d-39b3-39cc-1c9531fbdf7b</t>
  </si>
  <si>
    <t>Le sport dans la nature !</t>
  </si>
  <si>
    <t>TPS , PS , PS-MS, MS et GS</t>
  </si>
  <si>
    <t>Le sport dans tous ses états</t>
  </si>
  <si>
    <t>3 classes de 3ème et toutes les classes du collège</t>
  </si>
  <si>
    <t>Athlétisme; Badminton; Handball; Natation; Rugby</t>
  </si>
  <si>
    <t>Cyrielle Duhamel / Lison Nowazyck/Océane Carnez</t>
  </si>
  <si>
    <t>1 classe de CE1 CM1 CM2</t>
  </si>
  <si>
    <t>Athlétisme; Badminton; Corde à sauter; Danse; Escrime; Para athlétisme</t>
  </si>
  <si>
    <t>Rue Jean Macé</t>
  </si>
  <si>
    <t>30210</t>
  </si>
  <si>
    <t>Saint-Bonnet-du-Gard</t>
  </si>
  <si>
    <t>0300687J</t>
  </si>
  <si>
    <t>2 classes de CM2 et 1 classe de CM1 et 1 classe de CE2/CM1</t>
  </si>
  <si>
    <t>Basket fauteuil; Boccia; Para natation</t>
  </si>
  <si>
    <t>3 avenue des Blés d'Or</t>
  </si>
  <si>
    <t>35410</t>
  </si>
  <si>
    <t>Domloup</t>
  </si>
  <si>
    <t>0350228H</t>
  </si>
  <si>
    <t>Le sport en situation de handicap</t>
  </si>
  <si>
    <t>Tous les niveaux de la 6e à la 3e</t>
  </si>
  <si>
    <t>Aviron; Basket fauteuil; Escalade; Gymnastique; Para athlétisme; Para badminton; Para natation; Para tennis de table</t>
  </si>
  <si>
    <t>Collège Faubert</t>
  </si>
  <si>
    <t>3 place Faubert</t>
  </si>
  <si>
    <t>0691645N</t>
  </si>
  <si>
    <t>Agglomération de Villefranche sur Saône</t>
  </si>
  <si>
    <t>d668276f-7986-f2ab-6737-b8aefee391b7</t>
  </si>
  <si>
    <t>Le sport et la nature</t>
  </si>
  <si>
    <t>Aerobic; Athlétisme; Badminton; Basketball; Football; Handball; Tennis; Tennis de table; Tir à l'arc; Volleyball</t>
  </si>
  <si>
    <t>Le sport fait de nos différences une force !</t>
  </si>
  <si>
    <t>2 classes de CM2 et tous les élèves du collège à un moment pendant la semaine</t>
  </si>
  <si>
    <t>Collège Fred Scamaroni</t>
  </si>
  <si>
    <t>3 rue Fred Scamaroni BP 30839</t>
  </si>
  <si>
    <t>0080079T</t>
  </si>
  <si>
    <t>Le Sport pour l'environnement et le climat</t>
  </si>
  <si>
    <t>7 classes de Grande section, 9 classes de CP, 8 classes de CE1, 8 classes de CE2, 5 Classes de CM1, 5 Classes de CM2</t>
  </si>
  <si>
    <t>Autre; Fitness; Volleyball assis</t>
  </si>
  <si>
    <t>Maxime Beaumont</t>
  </si>
  <si>
    <t>Mairie de Le Portel</t>
  </si>
  <si>
    <t>51 Rue Carnot</t>
  </si>
  <si>
    <t>62480</t>
  </si>
  <si>
    <t>Le Portel</t>
  </si>
  <si>
    <t>ec4e7194-f658-9fa3-7a91-6cbcd1807b4e</t>
  </si>
  <si>
    <t>Le sport pour l'environnement et le climat, au cœur de la Génération 2024</t>
  </si>
  <si>
    <t>Martin Thomas</t>
  </si>
  <si>
    <t>Le sport pour la santé</t>
  </si>
  <si>
    <t>11 classes</t>
  </si>
  <si>
    <t>Athlétisme; Boxe; Tennis fauteuil</t>
  </si>
  <si>
    <t>Ecole élémentaire publique L'Etang St Leu</t>
  </si>
  <si>
    <t>166 chemin dép CD13</t>
  </si>
  <si>
    <t>97436</t>
  </si>
  <si>
    <t>9740256K</t>
  </si>
  <si>
    <t>Les valeurs de l'Olympisme et l'activité physique</t>
  </si>
  <si>
    <t>Moyennes et grandes  sections</t>
  </si>
  <si>
    <t>Le vélo : la voiture de demain</t>
  </si>
  <si>
    <t>2 classes de CM2 et une section sportive scolaire(6ème à 3ème)</t>
  </si>
  <si>
    <t>60 rue Emile Zola BP 67</t>
  </si>
  <si>
    <t>59192</t>
  </si>
  <si>
    <t>Beuvrages</t>
  </si>
  <si>
    <t>0594301E</t>
  </si>
  <si>
    <t>Le Vernet terre de jeux, sport de nature</t>
  </si>
  <si>
    <t>Surtout les classes de CM 1, CM 2 et CE 1 ,CE 2</t>
  </si>
  <si>
    <t>Basketball; Course d’orientation; Football; Randonnée</t>
  </si>
  <si>
    <t>Alexis Phelut , finaliste 3 000 STEEPLE à TOKYO</t>
  </si>
  <si>
    <t>MAIRIE LE VERNET / ECOLE MARCEL GUILLAUMIN</t>
  </si>
  <si>
    <t>22 Rue de Cusset</t>
  </si>
  <si>
    <t>Le Vernet</t>
  </si>
  <si>
    <t>0030488P</t>
  </si>
  <si>
    <t>Longue course !</t>
  </si>
  <si>
    <t>Classes de CE2/CM des écoles de Millau.</t>
  </si>
  <si>
    <t>Ville de Millau</t>
  </si>
  <si>
    <t>Avenue de la République</t>
  </si>
  <si>
    <t>d17cf8e6-c0ff-14b4-d0ae-9558e872850b</t>
  </si>
  <si>
    <t>Lou Planas fait la SOP</t>
  </si>
  <si>
    <t>1 classe de CP, 1 classe de CP-CE2, 1 classe de CE1, une classe de CE2, une classe de CM1, une classe de CM1-CM2,1 classe de CM2</t>
  </si>
  <si>
    <t>Athlétisme; Autre; Aviron; Danse; Gymnastique; Para athlétisme; Tir à l'arc</t>
  </si>
  <si>
    <t>Clément SEVE / Romain GARCIA</t>
  </si>
  <si>
    <t>Ecole élémentaire Lou Planas</t>
  </si>
  <si>
    <t>22 rue des Ecoles</t>
  </si>
  <si>
    <t>34540</t>
  </si>
  <si>
    <t>Balaruc-les-Bains</t>
  </si>
  <si>
    <t>0341355N</t>
  </si>
  <si>
    <t>Ludovic Bordes</t>
  </si>
  <si>
    <t>10 classes de maternelle</t>
  </si>
  <si>
    <t>Ma cour de récré, ma terre de jeux</t>
  </si>
  <si>
    <t>CM1/ CM2 et CM2</t>
  </si>
  <si>
    <t>Martin Farineaux</t>
  </si>
  <si>
    <t>Rue Jean Perrin</t>
  </si>
  <si>
    <t>4</t>
  </si>
  <si>
    <t>59000 Lille - Ecole primaire Descartes - Montesquieu - 1  RUE LOUIS BLANC  59000</t>
  </si>
  <si>
    <t>1  RUE LOUIS BLANC</t>
  </si>
  <si>
    <t>59000 Lille - Ecole primaire Arago - Jacquart - 133 boulevard Victor Hugo  59000</t>
  </si>
  <si>
    <t>0593567G</t>
  </si>
  <si>
    <t>133 boulevard Victor Hugo</t>
  </si>
  <si>
    <t>Ecole Lavoisier</t>
  </si>
  <si>
    <t>7b1f175e-b976-cadd-b690-f39c1fba2e73</t>
  </si>
  <si>
    <t>72 Rue des Stations</t>
  </si>
  <si>
    <t>59800</t>
  </si>
  <si>
    <t>Ecole Madame de Maintenon</t>
  </si>
  <si>
    <t>ccf00e21-782b-f66f-0413-e48dd95586e5</t>
  </si>
  <si>
    <t>20 rue du port.</t>
  </si>
  <si>
    <t>59 000</t>
  </si>
  <si>
    <t>Ecole Joseph Dupleix</t>
  </si>
  <si>
    <t>25</t>
  </si>
  <si>
    <t>Rue Eugene Jacquet</t>
  </si>
  <si>
    <t>Marche d'ouverture</t>
  </si>
  <si>
    <t>Les différentes écoles de la commune se mobilisent autour d'une marche symbolique qui sera guidée par la présence d'une flamme olympique. Les élèves pourront donc pratiquer de l'activité physique tout en étant sensibilisé aux valeurs de l'Olympisme.</t>
  </si>
  <si>
    <t>JEUNES ECOLIERS, CM1, CM2,  COLLEGE</t>
  </si>
  <si>
    <t>5a5d0d70-30e5-1e42-a98b-b7918f215d7a</t>
  </si>
  <si>
    <t>COLLEGE AUGUSTE DEDE</t>
  </si>
  <si>
    <t>f42b7681-ddbf-29b7-cad3-8404d5da1ec5</t>
  </si>
  <si>
    <t>Boulevard Edmard Lama</t>
  </si>
  <si>
    <t>97354</t>
  </si>
  <si>
    <t>Remire-Montjoly</t>
  </si>
  <si>
    <t>Matinée Handisport</t>
  </si>
  <si>
    <t>Yoann Peter présence à confirmer</t>
  </si>
  <si>
    <t>Méral et la SOP 2022</t>
  </si>
  <si>
    <t>Cp au CM sur le temps scolaires et tout public sur l'extrascolaire</t>
  </si>
  <si>
    <t>Cécifoot; Randonnée; Tchoukball</t>
  </si>
  <si>
    <t>5 Rue de Bretagne</t>
  </si>
  <si>
    <t>d5b3f5d4-60fe-b8a6-7135-db17b06c05ca</t>
  </si>
  <si>
    <t>Mini Olympiades au collège privé Sainte-Marie</t>
  </si>
  <si>
    <t>Niveaux 4e et 3e</t>
  </si>
  <si>
    <t>Badminton; Biathlon; Fitness; Tir à l'arc</t>
  </si>
  <si>
    <t>Aurélie CHABOUDEZ</t>
  </si>
  <si>
    <t>Nantes: Terre Olympique</t>
  </si>
  <si>
    <t>Autre; Aviron; Para badminton</t>
  </si>
  <si>
    <t>LEGTA Jules Rieffel</t>
  </si>
  <si>
    <t>5 rue de la Syonnière CS 60117</t>
  </si>
  <si>
    <t>0442061B</t>
  </si>
  <si>
    <t>Non à la discrimination</t>
  </si>
  <si>
    <t>TOUS DE LA 6EME A LA 3EME + LES CPAP</t>
  </si>
  <si>
    <t>PATRICK VIRIAMU</t>
  </si>
  <si>
    <t>Collège de Mataura</t>
  </si>
  <si>
    <t>Mataura BP 74</t>
  </si>
  <si>
    <t>98754</t>
  </si>
  <si>
    <t>Tubuai</t>
  </si>
  <si>
    <t>9840012R</t>
  </si>
  <si>
    <t>Olympiades à Guy de Maupassant</t>
  </si>
  <si>
    <t>5 classes de 6èmes et 1 classe de CM2</t>
  </si>
  <si>
    <t>Athlétisme; Badminton; Tennis de table; Ultimate</t>
  </si>
  <si>
    <t>Olympiades bucoises</t>
  </si>
  <si>
    <t>Cette manifestation a pour vocation de faire se rencontrer les différentes classes des trois écoles de la commune (par niveau de classe) lors d'une olympiade composée de quatre disciplines: athlétisme, basketball, gymnastique et football.</t>
  </si>
  <si>
    <t>Du CE1 au CM2</t>
  </si>
  <si>
    <t>Athlétisme; Basketball; Football; Gymnastique</t>
  </si>
  <si>
    <t>Ouahid Chaouachi</t>
  </si>
  <si>
    <t>Ecole élémentaire Pré Saint-Jean</t>
  </si>
  <si>
    <t>05 RUE DES FRERES ROBIN</t>
  </si>
  <si>
    <t>Buc</t>
  </si>
  <si>
    <t>0781053W</t>
  </si>
  <si>
    <t xml:space="preserve"> Mon projet n'est pas soutenu par d'autres partenaires</t>
  </si>
  <si>
    <t>78530 Buc - Ecole élémentaire Louis Blériot - 12 rue Collin Mamet  78530</t>
  </si>
  <si>
    <t>0780521T</t>
  </si>
  <si>
    <t>12 rue Collin Mamet</t>
  </si>
  <si>
    <t>78530 Buc - Ecole élémentaire Louis Clément - Route de la Minière  78530</t>
  </si>
  <si>
    <t>0781186R</t>
  </si>
  <si>
    <t>Route de la Minière</t>
  </si>
  <si>
    <t>Olympiades Nondaliennes à Pornic</t>
  </si>
  <si>
    <t>Acrosport; Athlétisme; Basketball; Corde à sauter; Football; Gymnastique; Handball; Hockey; Para athlétisme; Rugby</t>
  </si>
  <si>
    <t>Emile Amoros</t>
  </si>
  <si>
    <t>Olympiades pour tous</t>
  </si>
  <si>
    <t>Athlétisme; Basketball; Boccia; Para tennis de table; Tennis; Tennis de table; Tir</t>
  </si>
  <si>
    <t>Ville de Château-Thierry</t>
  </si>
  <si>
    <t>16 Place de l’Hôtel de Ville</t>
  </si>
  <si>
    <t>02400</t>
  </si>
  <si>
    <t>Château-Thierry</t>
  </si>
  <si>
    <t>0acea634-b605-a9e7-944f-aa7b0edac98e</t>
  </si>
  <si>
    <t>Olympic Day</t>
  </si>
  <si>
    <t>Tout le niveau 6ème (42 élèves)</t>
  </si>
  <si>
    <t>Autre; Biathlon; Boccia; Volleyball</t>
  </si>
  <si>
    <t>Association "Hope média solidaire"</t>
  </si>
  <si>
    <t>78300 Poissy - Collège Le Corbusier - 88 rue de Villiers  78300</t>
  </si>
  <si>
    <t>0781101Y</t>
  </si>
  <si>
    <t>Olympie à La Réole</t>
  </si>
  <si>
    <t>Sandrine Martinet?</t>
  </si>
  <si>
    <t>Collège Paul Esquinance</t>
  </si>
  <si>
    <t>1 Port Mahon BP 30049</t>
  </si>
  <si>
    <t>33190</t>
  </si>
  <si>
    <t>La Réole</t>
  </si>
  <si>
    <t>0332248P</t>
  </si>
  <si>
    <t>Ecole primaire Mongauzy</t>
  </si>
  <si>
    <t>0332166A</t>
  </si>
  <si>
    <t>46 bourg Sud</t>
  </si>
  <si>
    <t>Mongauzy</t>
  </si>
  <si>
    <t>Ecole élémentaire Le Bourg</t>
  </si>
  <si>
    <t>0333014X</t>
  </si>
  <si>
    <t>Puybarban</t>
  </si>
  <si>
    <t>Olympisme : la préparation d'un athlète</t>
  </si>
  <si>
    <t>Option sport : secondes, premières et terminales</t>
  </si>
  <si>
    <t>Mathilde GAUTHIER</t>
  </si>
  <si>
    <t>Lycée Augustin Cournot</t>
  </si>
  <si>
    <t>Rue du lycée</t>
  </si>
  <si>
    <t>70100</t>
  </si>
  <si>
    <t>Gray</t>
  </si>
  <si>
    <t>0700009E</t>
  </si>
  <si>
    <t>SES MA</t>
  </si>
  <si>
    <t>21ab92d0-1497-e270-6206-a8daf7f63e9b</t>
  </si>
  <si>
    <t>Olympisme : valeurs sportives, environnementales et climatiques</t>
  </si>
  <si>
    <t>6 à 11 ans</t>
  </si>
  <si>
    <t>8e3d78c8-92a1-7ea3-cff7-b5abec3db90b</t>
  </si>
  <si>
    <t>Olympisme et citoyenneté sportive</t>
  </si>
  <si>
    <t>2 classes de 3è et 2 classes de 4è</t>
  </si>
  <si>
    <t>Aurelia Truel</t>
  </si>
  <si>
    <t>93600 Aulnay-sous-Bois - Lycée l'Espérance - 35 rue Anatole France BP 97 93600</t>
  </si>
  <si>
    <t>0930961P</t>
  </si>
  <si>
    <t>35 rue Anatole France BP 97</t>
  </si>
  <si>
    <t>On se bouge pour la SOP !</t>
  </si>
  <si>
    <t>Ecole élémentaire Le Chemin Dupuis</t>
  </si>
  <si>
    <t>Avenue des Trois Fontaines</t>
  </si>
  <si>
    <t>0951471H</t>
  </si>
  <si>
    <t>Organisation d'activités sportives</t>
  </si>
  <si>
    <t>Les élèves du cycle 2 et 3 participeront à plusieurs activités sportives visant à promouvoir les valeurs du sport, de l'Olympisme et du Paralympisme.</t>
  </si>
  <si>
    <t>Ecole élémentaire Les Hirondelles</t>
  </si>
  <si>
    <t>6 place de Stalingrad</t>
  </si>
  <si>
    <t>Fontenay-en-Parisis</t>
  </si>
  <si>
    <t>0951116X</t>
  </si>
  <si>
    <t>Organisation d'une journée de championnat départemental UNSS d'escalade</t>
  </si>
  <si>
    <t>De la 6eme à la 3eme.</t>
  </si>
  <si>
    <t>Charlotte Durif, si possible....</t>
  </si>
  <si>
    <t>Collège Roger Semet</t>
  </si>
  <si>
    <t>Cité scolaire Route de Roanne BP 56</t>
  </si>
  <si>
    <t>71160</t>
  </si>
  <si>
    <t>Digoin</t>
  </si>
  <si>
    <t>0711136Z</t>
  </si>
  <si>
    <t>71200 Le Creusot - Collège Croix-Menée - 205 rue Maréchal Foch  71200</t>
  </si>
  <si>
    <t>0711069B</t>
  </si>
  <si>
    <t>205 rue Maréchal Foch</t>
  </si>
  <si>
    <t>71520 Matour - Collège Saint-Cyr - Le Bourg  71520</t>
  </si>
  <si>
    <t>0710053X</t>
  </si>
  <si>
    <t>Le Bourg</t>
  </si>
  <si>
    <t>71520</t>
  </si>
  <si>
    <t>Matour</t>
  </si>
  <si>
    <t>UNSS 71</t>
  </si>
  <si>
    <t>db88980f-b09f-f2ed-ec95-ed985d741607</t>
  </si>
  <si>
    <t>Mâcon</t>
  </si>
  <si>
    <t>71000</t>
  </si>
  <si>
    <t>71120 Charolles - Collège Guillaume des Autels - 1 bis rue Saint-Roch  71120</t>
  </si>
  <si>
    <t>0710155H</t>
  </si>
  <si>
    <t>1 bis rue Saint-Roch</t>
  </si>
  <si>
    <t>71120</t>
  </si>
  <si>
    <t>Charolles</t>
  </si>
  <si>
    <t>Paralympisme: histoire et réalité</t>
  </si>
  <si>
    <t>4èmes</t>
  </si>
  <si>
    <t>Para athlétisme; Trail</t>
  </si>
  <si>
    <t>Parlons sport et climat !</t>
  </si>
  <si>
    <t>CE / CM</t>
  </si>
  <si>
    <t>Athlétisme; Basketball; Hockey; Volleyball</t>
  </si>
  <si>
    <t>Daryl Bultor - Agostin Loser - Matias Sanchez / Caroline Hériaud - Johan Gomis - Janelle Salaun /  Jean-Victor Traoré / Internationales et joueuses du VCMB  / joueurs pros Lions de Wasquehal / Renaud Lavillenie</t>
  </si>
  <si>
    <t>2 Boulevard des Cites Unies</t>
  </si>
  <si>
    <t>7813ac62-19ed-b9d6-23fc-951b5290b695</t>
  </si>
  <si>
    <t>Partage mon sport !</t>
  </si>
  <si>
    <t>6ème/5ème/4ème/3ème organisent pour les CP et GS de Maternelle (tout le collège pour le quizz - expo:casden "histoire des Jeux" et actions en primaire)</t>
  </si>
  <si>
    <t>Athlétisme; Autre; Gymnastique</t>
  </si>
  <si>
    <t xml:space="preserve">En complément de notre projet avec les 8 classes:_x000D_
Exploitation de l'exposition sur "l'histoire des Jeux" obtenue par la CASDEN avec QUIZZ à faire par équipe de 2 pour tous les élèves du collège qui le souhaitent (concours avec lots)_x000D_
UNSS/AS le mercredi </t>
  </si>
  <si>
    <t>08330 Vrigne aux Bois - Ecole primaire Louise Michel - 2 rue Jean Jaurès  08330</t>
  </si>
  <si>
    <t>0080794V</t>
  </si>
  <si>
    <t>2 rue Jean Jaurès</t>
  </si>
  <si>
    <t>Vrigne aux Bois</t>
  </si>
  <si>
    <t>08440 Vivier-au-Court - Ecole primaire François Mitterrand - Rue du Cercle  08440</t>
  </si>
  <si>
    <t>0080349L</t>
  </si>
  <si>
    <t>Rue du Cercle</t>
  </si>
  <si>
    <t>08440</t>
  </si>
  <si>
    <t>Vivier-au-Court</t>
  </si>
  <si>
    <t>08330 Vrigne aux Bois - Ecole maternelle Jean Monnet - 2 avenue Voltaire  08330</t>
  </si>
  <si>
    <t>0080795W</t>
  </si>
  <si>
    <t>2 avenue Voltaire</t>
  </si>
  <si>
    <t>Partageons la passion des Jeux</t>
  </si>
  <si>
    <t>toute l'école, de la TPS aux CM2</t>
  </si>
  <si>
    <t>Athlétisme; Basket fauteuil; Triathlon</t>
  </si>
  <si>
    <t>CLCH Colombelles (club de handball)</t>
  </si>
  <si>
    <t>Partager les valeurs de l'olympisme dans un territoire éducatif rural</t>
  </si>
  <si>
    <t>CM2, 6ème, 3ème, 1eres et Tales BAC Général et BAC Pro.</t>
  </si>
  <si>
    <t>Athlétisme; Badminton; Basketball; Cécifoot; Para badminton; Para tir à l'arc; Rugby; Tir à l'arc; Volleyball</t>
  </si>
  <si>
    <t>cité scolaire Pierre Mendes France à Vic en Bigorre (65)</t>
  </si>
  <si>
    <t>cité scolaire avec 3 établissements : collège + LGT +LP et ecoles primaires</t>
  </si>
  <si>
    <t>19 Rue du Collège</t>
  </si>
  <si>
    <t>65500</t>
  </si>
  <si>
    <t>Vic-en-Bigorre</t>
  </si>
  <si>
    <t>0650038n</t>
  </si>
  <si>
    <t>Performance olympique et environnement</t>
  </si>
  <si>
    <t>petite section maternelle au CM2, ULIS école</t>
  </si>
  <si>
    <t>Ecole primaire d'application Clémenceau</t>
  </si>
  <si>
    <t>5 rue Roger Louis Lachat</t>
  </si>
  <si>
    <t>0382729k</t>
  </si>
  <si>
    <t>Picasso, en route vers Paris 2024</t>
  </si>
  <si>
    <t>Principalement 1 classe de 3ème (olympique), 8 classes de 4ème + Tout le collège</t>
  </si>
  <si>
    <t>59 rue du Lavoir</t>
  </si>
  <si>
    <t>0931707A</t>
  </si>
  <si>
    <t>Place aux activités gymniques</t>
  </si>
  <si>
    <t>de la maternelle à la terminale</t>
  </si>
  <si>
    <t>Comité Départemental de Gymnastique de la Haute Marne</t>
  </si>
  <si>
    <t>34 Rue de la Forge</t>
  </si>
  <si>
    <t>52120</t>
  </si>
  <si>
    <t>Orges</t>
  </si>
  <si>
    <t>94e1c242-5be9-0961-3c48-7f6d36ce02e6</t>
  </si>
  <si>
    <t>La Chaumontaise</t>
  </si>
  <si>
    <t>58ee2905-dceb-d84c-81d1-57622500e6ae</t>
  </si>
  <si>
    <t>Rue Youri Gagarine</t>
  </si>
  <si>
    <t>52000</t>
  </si>
  <si>
    <t>Chaumont</t>
  </si>
  <si>
    <t>PLANET ' FOOTBALL 2022 / 2024</t>
  </si>
  <si>
    <t>25 Classes Elémentaire, 10 Classes Collèges  ( 6ème/3ème), 5 Classes Lycée (Seconde à Terminale),  5 Classes Université, 5 Iime</t>
  </si>
  <si>
    <t>Autre; Beach soccer; Boccia; Cécifoot; Football</t>
  </si>
  <si>
    <t>Mme Sandrine ROUX (GDB et Entraineur Equipe de France de Football)_x000D_
Mr Maruae ALLGOWER  (Para Va'a)</t>
  </si>
  <si>
    <t>751 Rue Paul Bernière</t>
  </si>
  <si>
    <t>7fedb59e-7bda-df25-60eb-2c752db5b4b3</t>
  </si>
  <si>
    <t>Plus haut, plus fort, plus vite: tous unis à Savary</t>
  </si>
  <si>
    <t>Athlétisme; Boccia; Boxe; Breaking; Goalball; Skateboard</t>
  </si>
  <si>
    <t>Nous sommes en attente de retour</t>
  </si>
  <si>
    <t>Plus vite, plus haut, plus fort !</t>
  </si>
  <si>
    <t>Athlétisme; Boccia; Boxe; Cyclisme; Danse; Natation; Randonnée; Roller; Ultimate</t>
  </si>
  <si>
    <t>Rue de Beauvais</t>
  </si>
  <si>
    <t>95560</t>
  </si>
  <si>
    <t>Montsoult</t>
  </si>
  <si>
    <t>0951448H</t>
  </si>
  <si>
    <t>Mairie de Montsoult</t>
  </si>
  <si>
    <t>ddaf7fa1-dfff-2edf-c5bb-1b3ea0329444</t>
  </si>
  <si>
    <t>21 Rue de la Mairie</t>
  </si>
  <si>
    <t>Pratique du vélo: bon pour le corps, bon pour la planète</t>
  </si>
  <si>
    <t>6è, 5è et section VTT</t>
  </si>
  <si>
    <t>Pratique sportive et environnement</t>
  </si>
  <si>
    <t>Les CM1 sensibiliseront les autres classes durant la semaine.</t>
  </si>
  <si>
    <t>Basketball; Basket fauteuil; Cyclisme; Football</t>
  </si>
  <si>
    <t>Joueur(s) de l'équipe de football de la ligue 1 : équipe de l'ESTAC</t>
  </si>
  <si>
    <t>Pratiques sportives et culture olympique</t>
  </si>
  <si>
    <t>1 classe de CE2, 1 classse de CE2-CM1, 2 classes de CM1-CM2, 1 classe de CM2</t>
  </si>
  <si>
    <t>Basketball; Basket fauteuil; Gymnastique; Roller; Rugby; Tennis</t>
  </si>
  <si>
    <t>Pratiques sportives et développement durable</t>
  </si>
  <si>
    <t>13 classes du CP au CM2</t>
  </si>
  <si>
    <t>Athlétisme; Natation; Para athlétisme; Para natation</t>
  </si>
  <si>
    <t>Présentation de l'Olympisme</t>
  </si>
  <si>
    <t>Cycle2 et ULIS</t>
  </si>
  <si>
    <t>Ecole Mario Roustan</t>
  </si>
  <si>
    <t>42 Place Auguste Mulac</t>
  </si>
  <si>
    <t>f193253c-f7f6-d25f-369e-0288b2567253</t>
  </si>
  <si>
    <t>Présentation des Jeux Olympiques et Paralympiques</t>
  </si>
  <si>
    <t>Badminton; Corde à sauter</t>
  </si>
  <si>
    <t>Ecole primaire Ivan Peyches</t>
  </si>
  <si>
    <t>Rue Adèle Claret</t>
  </si>
  <si>
    <t>77410</t>
  </si>
  <si>
    <t>Villevaudé</t>
  </si>
  <si>
    <t>0771047v</t>
  </si>
  <si>
    <t>Présentation des voyageurs handicapés par la culture communicative</t>
  </si>
  <si>
    <t>Universite</t>
  </si>
  <si>
    <t>Nicolas Picquart</t>
  </si>
  <si>
    <t>Seine Saint denis</t>
  </si>
  <si>
    <t>120 Avenue Aristide briand</t>
  </si>
  <si>
    <t>93320</t>
  </si>
  <si>
    <t>Pavillon sous bois</t>
  </si>
  <si>
    <t>956ec220-4fd3-ffad-14da-e74388803f20</t>
  </si>
  <si>
    <t>École de tourisme création d option bénévolat et interviendra mon tel 06 03 80 11 39</t>
  </si>
  <si>
    <t>Projet handisport: "Et si la différence ne rencontrait pas d'indifférence"</t>
  </si>
  <si>
    <t>Deux classes de terminales bac Pro ASSP et une classe de seconde bac Pro ASSP</t>
  </si>
  <si>
    <t>La mise en place de 3  partenariats : avec le Comité Départemental Handisport de Meurthe et Moselle , avec l’Union Sportive Handisport de Jarny permettant des interventions ponctuelles de sportifs handicapés et entre l’Association Sportive du lycée Darche</t>
  </si>
  <si>
    <t>Projet inter-cycle autour de l'Olympisme et du Paralympisme</t>
  </si>
  <si>
    <t>Une classe de BTS, une classe de 1ère et une classe de 6ème</t>
  </si>
  <si>
    <t>Aladji BA et son guide Denis AUGE</t>
  </si>
  <si>
    <t>11 rue Frémin BP 133</t>
  </si>
  <si>
    <t>0930118Y</t>
  </si>
  <si>
    <t>Projet olympique et paralympique à l'école Jean Macé</t>
  </si>
  <si>
    <t>2 classes de CE1, une classe de CE2, 2 classes de CM1, 2 classes de CM2.</t>
  </si>
  <si>
    <t>Badminton; Gymnastique; Hockey</t>
  </si>
  <si>
    <t>9 avenue du Général de Gaulle</t>
  </si>
  <si>
    <t>0600556D</t>
  </si>
  <si>
    <t>Mon projet sera en partenariat avec MME BALDESSIN Eva participant au comité d'organisation des Jeux olympiques de Paris 2024.</t>
  </si>
  <si>
    <t>Promotion de l'Olympisme et de la gymnastique</t>
  </si>
  <si>
    <t>7 clubs, ou 7 villes avec une trentaine d'enfants de tous âges.</t>
  </si>
  <si>
    <t>Comité Départemental de Gymnastique de l'Aisne</t>
  </si>
  <si>
    <t>574 Avenue Flandres-Dunkerque 1940</t>
  </si>
  <si>
    <t>Villeneuve-Saint-Germain</t>
  </si>
  <si>
    <t>68205be6-b450-afe8-72c4-ef5766a8874a</t>
  </si>
  <si>
    <t>Promotion des Jeux à l'école Lina Ritter</t>
  </si>
  <si>
    <t>6 classes de maternelles / 1 Ecole Municipale des Sports le Mercredi / 2 classes d'un établissement d"éducation spécialisée</t>
  </si>
  <si>
    <t>Badminton; Basketball; Boccia; Football; Handball; Ski; Softball; Volleyball assis; VTT</t>
  </si>
  <si>
    <t>BEATRICE HESS</t>
  </si>
  <si>
    <t>ECOLE MATERNELLE LINA RITTER 68128 VILLAGE-NEUF</t>
  </si>
  <si>
    <t>Rue du Marche</t>
  </si>
  <si>
    <t>CNOSF</t>
  </si>
  <si>
    <t>AFAPEI BARTENHEIM</t>
  </si>
  <si>
    <t>b2d2fb43-076e-c0ab-aedd-a12e9b102ac3</t>
  </si>
  <si>
    <t>76 Rue de Blotzheim</t>
  </si>
  <si>
    <t>68870</t>
  </si>
  <si>
    <t>Bartenheim</t>
  </si>
  <si>
    <t>Promouvoir la pratique sportive au sein de l'école et des familles</t>
  </si>
  <si>
    <t>Autre; Danse; Football; Handball</t>
  </si>
  <si>
    <t>Groupe scolaire Simone Veil</t>
  </si>
  <si>
    <t>67 Rue Raymond Poincaré</t>
  </si>
  <si>
    <t>319eb45f-bb39-be09-ad09-96afeba1f737</t>
  </si>
  <si>
    <t>Promouvoir les valeurs de l'Olympisme</t>
  </si>
  <si>
    <t>4 classes de 5e et 4 de seconde</t>
  </si>
  <si>
    <t>Lycée francais de Moscou RUSSIE</t>
  </si>
  <si>
    <t>7A Mitlioutinsky pereoulok</t>
  </si>
  <si>
    <t>101000</t>
  </si>
  <si>
    <t>MOSCOU</t>
  </si>
  <si>
    <t>Russia</t>
  </si>
  <si>
    <t>123001H</t>
  </si>
  <si>
    <t>Protéger l'environnement pendant la Semaine Olympique et Paralympique</t>
  </si>
  <si>
    <t>3 classes de CP, 1 classe de CP/CE1, 3 classes de CE1, 3 classes de CE2, 3 classe de CM1, 1 classe de CM1/CM2,  3 classes de CM</t>
  </si>
  <si>
    <t>Marie de Bourg-La-Reine</t>
  </si>
  <si>
    <t>5 place Condorcet</t>
  </si>
  <si>
    <t>92340</t>
  </si>
  <si>
    <t>Bourg-La-Reine</t>
  </si>
  <si>
    <t>0341c442-880d-33b3-22a9-9a2acc9dcd10</t>
  </si>
  <si>
    <t>Quinzaine Olympique au RPI de Serre-Nerpol/Chasselay</t>
  </si>
  <si>
    <t>1 classe de TPS-PS-MS-GS et 1 classe de CM1-CM2 ( 1 classe de CP-CE1-CE2 du RPI partiiperra dans un autre village)</t>
  </si>
  <si>
    <t>Athlétisme; Cyclisme; Hockey; Luge; Natation; Para athlétisme; Para cyclisme; Randonnée; Ski de fond; Tennis de table</t>
  </si>
  <si>
    <t>Ecole Elémentaire</t>
  </si>
  <si>
    <t>Quinzaine Olympique et Paralympique</t>
  </si>
  <si>
    <t>cp-ce1-ce2</t>
  </si>
  <si>
    <t>Escrime; Natation; Tennis; Ultimate</t>
  </si>
  <si>
    <t>Quiz et exposition des Jeux d'été</t>
  </si>
  <si>
    <t>Tout l'établissement  (personnels et élèves).</t>
  </si>
  <si>
    <t>Rame en cinquième</t>
  </si>
  <si>
    <t>Toutes les classes de cinquième</t>
  </si>
  <si>
    <t>Rencontre avec Florian Chapeau</t>
  </si>
  <si>
    <t>3 classes de CM2 / 1 classe CM1 / CM2</t>
  </si>
  <si>
    <t>225 allée Antoine de Saint-Exupéry</t>
  </si>
  <si>
    <t>73100</t>
  </si>
  <si>
    <t>Grésy-sur-Aix</t>
  </si>
  <si>
    <t>0731349V</t>
  </si>
  <si>
    <t>Rencontre avec les championnes du Bourges Tango basket</t>
  </si>
  <si>
    <t>élèves de l'association sportive</t>
  </si>
  <si>
    <t>Equipe de Bourges Tango basket féminin.</t>
  </si>
  <si>
    <t>Rencontre entre les écoles de Royan et de Saint-Georges-de-Didonne pendant la SO</t>
  </si>
  <si>
    <t>CP, CP/CE1, CE2, CM1</t>
  </si>
  <si>
    <t>20 rue du Champ des Oiseaux</t>
  </si>
  <si>
    <t>0170585U</t>
  </si>
  <si>
    <t>Rencontre olympique et paralympique</t>
  </si>
  <si>
    <t>Basket fauteuil; Breaking; Cécifoot; Course d’orientation; Escalade; Football américain; Tennis fauteuil; Tir</t>
  </si>
  <si>
    <t>DANIEL Lucas / GIBERT Fanny / LARROQUE Koumba / OTEIZA Marie</t>
  </si>
  <si>
    <t>Ville d'Antony</t>
  </si>
  <si>
    <t>Place de l’Hotel de Ville</t>
  </si>
  <si>
    <t>92160</t>
  </si>
  <si>
    <t>8ed47e80-3f2b-4429-8bc2-8a2b399fb5aa</t>
  </si>
  <si>
    <t>US Métro</t>
  </si>
  <si>
    <t>d9665510-8977-88a6-2fec-67c8bcce5832</t>
  </si>
  <si>
    <t>10 Avenue Raymond Aron</t>
  </si>
  <si>
    <t>Rencontres autour de l'Escalade</t>
  </si>
  <si>
    <t>Cette manifestation va associer l'ensemble des partenaires du lycée: élèves, enseignants, direction, personnels, parents d'élèves autour de la pratique de l'Escalade sous toutes ses formes: découverte, apprentissage, perfectionnement, concours, défis.</t>
  </si>
  <si>
    <t>6eme/5eme/4eme/3eme/Seconde/Premiere/Terminale</t>
  </si>
  <si>
    <t>59147 Gondecourt - Collège Hergé - 191 rue Nationale BP 3 59147</t>
  </si>
  <si>
    <t>0595166V</t>
  </si>
  <si>
    <t>191 rue Nationale BP 3</t>
  </si>
  <si>
    <t>Rendez-vous du Sport pour Tous</t>
  </si>
  <si>
    <t>C2 et C3</t>
  </si>
  <si>
    <t>Boccia; Escrime; Escrime fauteuil; Goalball</t>
  </si>
  <si>
    <t>En cours : Invitation de Marie Amélie Le Fur</t>
  </si>
  <si>
    <t>10 Allée Jean Amrouche</t>
  </si>
  <si>
    <t>1ad5446c-b815-4009-64c3-58954b043aef</t>
  </si>
  <si>
    <t>Respecter l'environnement à travers la pratique sportive</t>
  </si>
  <si>
    <t>40990 Saint-Vincent-de-Paul - Ecole primaire privée Vincent de Paul - 15 route du Hort LE BERCEAU  40990</t>
  </si>
  <si>
    <t>0400701V</t>
  </si>
  <si>
    <t>15 route du Hort LE BERCEAU</t>
  </si>
  <si>
    <t>Rugby et compagnie</t>
  </si>
  <si>
    <t>1 classe de ce2 cm1</t>
  </si>
  <si>
    <t>A venir</t>
  </si>
  <si>
    <t>Ecole élémentaire publique Ronsard</t>
  </si>
  <si>
    <t>3 chemin Pierre de Ronsard</t>
  </si>
  <si>
    <t>Courbevoie</t>
  </si>
  <si>
    <t>0922475r</t>
  </si>
  <si>
    <t>Rurutu Olympique</t>
  </si>
  <si>
    <t>Classe olympique 4ème B + 6ème et 3ème</t>
  </si>
  <si>
    <t>Athlétisme; Tennis de table; Volleyball</t>
  </si>
  <si>
    <t>Collège de Rurutu</t>
  </si>
  <si>
    <t>BP 52</t>
  </si>
  <si>
    <t>98753</t>
  </si>
  <si>
    <t>Rurutu</t>
  </si>
  <si>
    <t>9840265R</t>
  </si>
  <si>
    <t>S'ouvrir au monde par le sport</t>
  </si>
  <si>
    <t>MS - GS</t>
  </si>
  <si>
    <t>Acrosport; Athlétisme; Course d’orientation; Hockey-sur-glace; Lutte; Patinage</t>
  </si>
  <si>
    <t>Maternelle Charles PERRAULT</t>
  </si>
  <si>
    <t>17 Rue du Mont Alaric</t>
  </si>
  <si>
    <t>Saint-Amand-les-Eaux se bouge pour le sport et l'environnement</t>
  </si>
  <si>
    <t>Autre; Randonnée</t>
  </si>
  <si>
    <t>Mairie de Saint Amand les eaux</t>
  </si>
  <si>
    <t>af242450-19d6-7cc0-bde5-d8d18037743d</t>
  </si>
  <si>
    <t>Seconde édition de la SOP à Nanteuil-lès-Meaux</t>
  </si>
  <si>
    <t>Basketball; Golf; Hockey; Skateboard; Tennis</t>
  </si>
  <si>
    <t>Ecole élémentaire Paul Bailly</t>
  </si>
  <si>
    <t>2 rue Oblin</t>
  </si>
  <si>
    <t>Nanteuil-lès-Meaux</t>
  </si>
  <si>
    <t>0770550E</t>
  </si>
  <si>
    <t>Select Tri Athlon</t>
  </si>
  <si>
    <t>20 classes de cycle 3 + 1 classe IME + 4 ULIS (inclusion)</t>
  </si>
  <si>
    <t>Athlétisme; Canoë-Kayak; Course d’orientation; Cyclisme</t>
  </si>
  <si>
    <t>Beaumont Maxime / Gressier Jimmy / Legrand Lise / Legrand David / Essombé Estha / Lenoir José / Hoyer Didier / Lecarpentier Pauline</t>
  </si>
  <si>
    <t>Ville de Boulogne sur mer / Service des sports</t>
  </si>
  <si>
    <t>Place Godefroi de Bouillon</t>
  </si>
  <si>
    <t>430f4e45-977b-583a-484f-b6523bbabd00</t>
  </si>
  <si>
    <t>Inspection Boulogne 1</t>
  </si>
  <si>
    <t>0620240z</t>
  </si>
  <si>
    <t>1 Rue Salvador Allende</t>
  </si>
  <si>
    <t>Semaine de découverte du handisport à l'école René Guy Cadou</t>
  </si>
  <si>
    <t>Autre; Boccia; Volleyball assis</t>
  </si>
  <si>
    <t>Thibaud Lefrançois</t>
  </si>
  <si>
    <t>Ecole René Guy Cadou</t>
  </si>
  <si>
    <t>2 Rue Paul Fort</t>
  </si>
  <si>
    <t>44760</t>
  </si>
  <si>
    <t>La Bernerie-en-Retz</t>
  </si>
  <si>
    <t>0441529Y</t>
  </si>
  <si>
    <t>Semaine de l'Olympisme</t>
  </si>
  <si>
    <t>seconde générale et professionnelles</t>
  </si>
  <si>
    <t>Athlétisme; Badminton; Cécifoot; Escalade; Football; Judo; Para athlétisme; Para judo; Tennis de table; Volleyball</t>
  </si>
  <si>
    <t>Lycée Langevin Wallon</t>
  </si>
  <si>
    <t>126 avenue Roger Salengro</t>
  </si>
  <si>
    <t>Champigny-sur-Marne</t>
  </si>
  <si>
    <t>0940113M</t>
  </si>
  <si>
    <t>Semaine de sensibilisation au handisport et au respect de l'environnement</t>
  </si>
  <si>
    <t>Tidiane Diakité</t>
  </si>
  <si>
    <t>Direction des Sports et de la Vie Associative</t>
  </si>
  <si>
    <t>29 Rue de la Concorde</t>
  </si>
  <si>
    <t>92600</t>
  </si>
  <si>
    <t>Asnières-sur-Seine</t>
  </si>
  <si>
    <t>33783110-a031-0b19-6a38-a7538968bca4</t>
  </si>
  <si>
    <t>IEN</t>
  </si>
  <si>
    <t>1d70e752-6e29-d914-e33e-a45435c58194</t>
  </si>
  <si>
    <t>15 Rue du Reverend Pere C Gilbert</t>
  </si>
  <si>
    <t>Semaine de sensibilisation aux sports paralympiques</t>
  </si>
  <si>
    <t>Autre; Boccia; Cécifoot; Para athlétisme; Para natation</t>
  </si>
  <si>
    <t>Sofyane MEHIAOUI / Timothée ADOLPHE</t>
  </si>
  <si>
    <t>École René Coudoint</t>
  </si>
  <si>
    <t>0854aa88-14f5-7617-ca5c-3fb015b6bf28</t>
  </si>
  <si>
    <t>Semaine multisport à l'école</t>
  </si>
  <si>
    <t>1 classe de CP, 1 classe de CP/CE1, 1 classe de CE1, 1 classe de CE1/CE2, 1 classe de CE2, 1 classe de CM1, 1 classe de CM1/CM2, 1 classe de CM2.</t>
  </si>
  <si>
    <t>Cécifoot; Escrime; Golf; Rugby; Triathlon</t>
  </si>
  <si>
    <t>Ecole élémentaire Bois Saint Denis Philippe Courboin</t>
  </si>
  <si>
    <t>39 avenue du Général Leclerc</t>
  </si>
  <si>
    <t>Chantilly</t>
  </si>
  <si>
    <t>0601898M</t>
  </si>
  <si>
    <t>Semaine Olympique à l'école Marbeau</t>
  </si>
  <si>
    <t>3 classes de cm2, 2 classes de cm1, 1 classe de ce2, 3 classes De CP</t>
  </si>
  <si>
    <t>Autre; Basketball; Volleyball assis</t>
  </si>
  <si>
    <t>Nous sommes à la recherche d'un sportif en situation de handicap qui accepterait d'intervenir dans les classes.</t>
  </si>
  <si>
    <t>31 avenue Marbeau</t>
  </si>
  <si>
    <t>94420</t>
  </si>
  <si>
    <t>Le Plessis-Trévise</t>
  </si>
  <si>
    <t>0940803M</t>
  </si>
  <si>
    <t>15 classes du CP au CM2 avec un dispositif ULIS</t>
  </si>
  <si>
    <t>10 classes du CP au CM2</t>
  </si>
  <si>
    <t>Ecole primaire Lamartine</t>
  </si>
  <si>
    <t>3 rue de l'Ecole</t>
  </si>
  <si>
    <t>68110</t>
  </si>
  <si>
    <t>Illzach</t>
  </si>
  <si>
    <t>0680891Z</t>
  </si>
  <si>
    <t>4 classes pour chaque niveau de la 6e à à la 3e</t>
  </si>
  <si>
    <t>Athlétisme; Basketball; Handball; Natation; Plongeon</t>
  </si>
  <si>
    <t>1 classe de 6e, 2 classes de 5e, 1 classe de 4e et 2 classes de 3e</t>
  </si>
  <si>
    <t>Badminton; Basketball; Boccia; Cécifoot</t>
  </si>
  <si>
    <t>Collège privé Saint-Georges</t>
  </si>
  <si>
    <t>23 rue de l'Abbé Paul Gru</t>
  </si>
  <si>
    <t>41300</t>
  </si>
  <si>
    <t>Salbris</t>
  </si>
  <si>
    <t>0410686Y</t>
  </si>
  <si>
    <t>Athlétisme; Basketball; Basket fauteuil; Para athlétisme</t>
  </si>
  <si>
    <t>Ecole élementaire Saturne</t>
  </si>
  <si>
    <t>Rue de Lestaing</t>
  </si>
  <si>
    <t>0332039M</t>
  </si>
  <si>
    <t>10 chemin des Ecoles</t>
  </si>
  <si>
    <t>27390</t>
  </si>
  <si>
    <t>Montreuil-l'Argillé</t>
  </si>
  <si>
    <t>0271637H</t>
  </si>
  <si>
    <t>du Cp au CM2</t>
  </si>
  <si>
    <t>Autre; Volleyball assis</t>
  </si>
  <si>
    <t>Ecole des 3 arbres</t>
  </si>
  <si>
    <t>368 Rue de l’Ancienne Poste</t>
  </si>
  <si>
    <t>0590663</t>
  </si>
  <si>
    <t>Badminton; Basketball; Tennis de table</t>
  </si>
  <si>
    <t>Collège Lou Garlaban</t>
  </si>
  <si>
    <t>Avenue de l'Amitié BP 531</t>
  </si>
  <si>
    <t>13400</t>
  </si>
  <si>
    <t>Aubagne</t>
  </si>
  <si>
    <t>0132412B</t>
  </si>
  <si>
    <t>Autre; Basketball; Football; Natation; Randonnée; Tennis</t>
  </si>
  <si>
    <t>Ecole primaire Les Vernes</t>
  </si>
  <si>
    <t>40 rue du Professeur Roux</t>
  </si>
  <si>
    <t>42800</t>
  </si>
  <si>
    <t>Rive-de-Gier</t>
  </si>
  <si>
    <t>0421585V</t>
  </si>
  <si>
    <t>Classes du CP au CM2</t>
  </si>
  <si>
    <t>Athlétisme; Autre; Ultimate</t>
  </si>
  <si>
    <t>Deux anciens participants aux JO vont être contactés.</t>
  </si>
  <si>
    <t>Classe olympique ( classe de 4ème de 25 élèves</t>
  </si>
  <si>
    <t>Baseball; Basketball; Biathlon; Boxe; Fitness; Para tir sportif; Tennis de table; Volleyball assis</t>
  </si>
  <si>
    <t>Tanguy De la Forest ( para tir sportif)</t>
  </si>
  <si>
    <t>Collège Saint-Michel</t>
  </si>
  <si>
    <t>15 rue des Porteaux</t>
  </si>
  <si>
    <t>44290</t>
  </si>
  <si>
    <t>Guémené-Penfao</t>
  </si>
  <si>
    <t>0440192V</t>
  </si>
  <si>
    <t>Athlétisme; Biathlon; Boccia; Cécifoot; Cyclisme; Escrime; Para athlétisme; Tchoukball; Volleyball; Volleyball assis</t>
  </si>
  <si>
    <t>En attente de la liste des athlètes disponibles du CDOS 86</t>
  </si>
  <si>
    <t>Ecole élémentaire publique République</t>
  </si>
  <si>
    <t>74 rue de la République</t>
  </si>
  <si>
    <t>92800</t>
  </si>
  <si>
    <t>Puteaux</t>
  </si>
  <si>
    <t>0921684F</t>
  </si>
  <si>
    <t>1 classe de GS CP CE1 et 1 classe de CE2 CM1 CM2</t>
  </si>
  <si>
    <t>Alexis Hanquinquant</t>
  </si>
  <si>
    <t>Ecole La Buissonnière</t>
  </si>
  <si>
    <t>122, rue de l'école</t>
  </si>
  <si>
    <t>76190</t>
  </si>
  <si>
    <t>Ecalles-Alix</t>
  </si>
  <si>
    <t>0760917J</t>
  </si>
  <si>
    <t>L'école Municipale des Sports de la ville de Carquefou proposera des animations sportives et des échanges autour de la thématique du "Sport pour l'environnement et le climat" avec les associations sportives sur les temps périscolaires.</t>
  </si>
  <si>
    <t>classe de CE2, CM1, CM2</t>
  </si>
  <si>
    <t>Autre; Badminton; BMX; Hockey; Judo; Rugby fauteuil; Taekwondo; Tennis; Tir à l'arc; Triathlon</t>
  </si>
  <si>
    <t>Ecole Municipale des Sports de la ville de Carquefou</t>
  </si>
  <si>
    <t>Rue de l’Hôtel de Ville</t>
  </si>
  <si>
    <t>42831892-dff7-0f45-67d6-efaea26ccb9c</t>
  </si>
  <si>
    <t>6 de 6ème, 6 de 5ème, 6 de 4ème, et 6 de 3ème</t>
  </si>
  <si>
    <t>Basket fauteuil; Biathlon; Breaking; Volleyball assis</t>
  </si>
  <si>
    <t>Jade BEYROUTI</t>
  </si>
  <si>
    <t>229 rue du collège</t>
  </si>
  <si>
    <t>0690099H</t>
  </si>
  <si>
    <t>6-5-4-3èmes</t>
  </si>
  <si>
    <t>Athlétisme; Basket fauteuil; BMX; Breaking; Escalade; Escrime; Escrime fauteuil; Rugby; Tennis; Tir à l'arc</t>
  </si>
  <si>
    <t>Collège Pierre Joannon</t>
  </si>
  <si>
    <t>20 Rue de la Haute Garenne</t>
  </si>
  <si>
    <t>cf92b69b-8ac1-c69a-1911-1c70ae74eb8a</t>
  </si>
  <si>
    <t>Athlétisme; Biathlon; BMX; Cécifoot; Cyclisme; Para athlétisme; Triathlon; Volleyball assis</t>
  </si>
  <si>
    <t>1  SQUARE VERLAINE</t>
  </si>
  <si>
    <t>CP AU CM2 de toutes les écoles primaires de Dax</t>
  </si>
  <si>
    <t>Autre; Basket fauteuil; Tir à l'arc</t>
  </si>
  <si>
    <t>Ville de Dax</t>
  </si>
  <si>
    <t>Rue Saint Pierre</t>
  </si>
  <si>
    <t>bcbcca23-2e17-22a2-255e-958b292a8c8b</t>
  </si>
  <si>
    <t>tous les classes</t>
  </si>
  <si>
    <t>Ecole primaire Jacques Cartier</t>
  </si>
  <si>
    <t>1  RUE JACQUES CARTIER NETREVILLE</t>
  </si>
  <si>
    <t>0270114c</t>
  </si>
  <si>
    <t>Les Damps</t>
  </si>
  <si>
    <t>0271516b</t>
  </si>
  <si>
    <t>les classes de cycle 2 et les élèves de l'ULIS</t>
  </si>
  <si>
    <t>Basketball; Triathlon</t>
  </si>
  <si>
    <t>Antoine Perel</t>
  </si>
  <si>
    <t>Acrosport; Boccia; Fitness; Futsal; Hockey-sur-glace; Para badminton; Para natation; Para tennis de table; Para tir sportif; Ultimate</t>
  </si>
  <si>
    <t>Semaine Olympique et Paralympique, Frontignan, terre de sport et de champions</t>
  </si>
  <si>
    <t>Athlétisme; Basketball; BMX; Football; Haltérophilie; Handball; Judo; Rugby; Tir à l'arc; Triathlon</t>
  </si>
  <si>
    <t>Nikola et Luka karabatic, Julien TAURINE (Handi athlète), Marianne BELTRANDO, Kévin MESNARD, Fred WEIS.</t>
  </si>
  <si>
    <t>34110 Frontignan - Ecole élémentaire les Crozes - Avenue Ambroise Paré  34110</t>
  </si>
  <si>
    <t>0342045N</t>
  </si>
  <si>
    <t>Avenue Ambroise Paré</t>
  </si>
  <si>
    <t>34110 Frontignan - Ecole élémentaire Marcel Pagnol - 28 bis route de Balaruc LA PEYRADE  34110</t>
  </si>
  <si>
    <t>0341779Z</t>
  </si>
  <si>
    <t>28 bis route de Balaruc LA PEYRADE</t>
  </si>
  <si>
    <t>34110 Frontignan - Ecole élémentaire Les Lavandins - 10 rue des Charmettes LA PEYRADE  34110</t>
  </si>
  <si>
    <t>0342139R</t>
  </si>
  <si>
    <t>10 rue des Charmettes LA PEYRADE</t>
  </si>
  <si>
    <t>34110 Frontignan - Ecole élémentaire Anatole France 1 - Avenue Anatole France  34110</t>
  </si>
  <si>
    <t>0340348U</t>
  </si>
  <si>
    <t>Avenue Anatole France</t>
  </si>
  <si>
    <t>34110 Frontignan - Ecole élémentaire Anatole France 2 - Rue Anatole France  34110</t>
  </si>
  <si>
    <t>0342031Y</t>
  </si>
  <si>
    <t>Semaine Olympique et Paralympique : Découverte du badminton</t>
  </si>
  <si>
    <t>3 classes de maternelle + 1 classe de 3 classes de maternelle + 1 classe de CE1/CE2 + 1 classe de CM1/CM2 + 1 classe de CM2 organisatrice CE1/CE2 + 1 classe de CM1/CM2 + 1 classe de CM2 organisatrice</t>
  </si>
  <si>
    <t>Ecole du Faubourg Primaire</t>
  </si>
  <si>
    <t>USEP Val d'Allier</t>
  </si>
  <si>
    <t>Rue Louis Tinayre</t>
  </si>
  <si>
    <t>adcc7e9b-523e-ea90-aeaa-be081ce2e1d6</t>
  </si>
  <si>
    <t>CLUB USI BADMINTON</t>
  </si>
  <si>
    <t>54c5ee8b-2fa7-38df-276f-daab262b4153</t>
  </si>
  <si>
    <t>Boulevard Pasteur</t>
  </si>
  <si>
    <t>Semaine olympique et paralympique : partage de valeurs et sensibilisation au han</t>
  </si>
  <si>
    <t>Cette semaine sera dédiée au partage des valeurs olympiques et paralympiques, à la sensibilisation liée au handicap, à la découverte des enjeux environnementaux et climatiques.</t>
  </si>
  <si>
    <t>Équipe nationale handisport Basketball Et athlétisme, badminton et football</t>
  </si>
  <si>
    <t>Lycée international Alexandre Dumas Alger Algérie</t>
  </si>
  <si>
    <t>Lycée international Alexandre Dumas Chemin gadouche n gadouche  Ben Aknoun  Alger algerie</t>
  </si>
  <si>
    <t>16035</t>
  </si>
  <si>
    <t>Ben Aknoun</t>
  </si>
  <si>
    <t>Algeria</t>
  </si>
  <si>
    <t>d62c895a-29dd-fbd7-a346-d7da0c187c30</t>
  </si>
  <si>
    <t>Semaine Olympique et Paralympique 2.0</t>
  </si>
  <si>
    <t>Classes niveau 5ème et 20 élèves de l'association sportive niveau 4ème</t>
  </si>
  <si>
    <t>Semaine Olympique et Paralympique 2022</t>
  </si>
  <si>
    <t>CP, CE1 et CE2</t>
  </si>
  <si>
    <t>Badminton; Basketball; Escrime; Gymnastique; Handball; Judo; Para badminton; Tennis; Volleyball; VTT</t>
  </si>
  <si>
    <t>Sportifs professionnels de Volley-ball, Handball, Triathlon, Tennis.</t>
  </si>
  <si>
    <t>PALAIS DES SPORTS JACQUES CHABAN DELMAS</t>
  </si>
  <si>
    <t>515 Avenue de la Monnaie</t>
  </si>
  <si>
    <t>Castelnau-le-Lez</t>
  </si>
  <si>
    <t>487130c0-b5ce-5671-cae2-2de4f0f38c09</t>
  </si>
  <si>
    <t>CM, 6è</t>
  </si>
  <si>
    <t>Mairie de Craon</t>
  </si>
  <si>
    <t>Craon</t>
  </si>
  <si>
    <t>fb6e46d9-317d-d134-cc22-312391d37666</t>
  </si>
  <si>
    <t>Tous les niveaux de la PS au CM2</t>
  </si>
  <si>
    <t>Bowling; Corde à sauter; Danse; Football; Golf; Handball; Zumba</t>
  </si>
  <si>
    <t>Association USEP de Ravine Creuse</t>
  </si>
  <si>
    <t>174 Chemin Ravine Creuse</t>
  </si>
  <si>
    <t>9740193S</t>
  </si>
  <si>
    <t>11 classes du CP au CM2</t>
  </si>
  <si>
    <t>Athlétisme; Badminton; Cyclisme; Danse; Echecs; Football américain; Golf; Gymnastique; Para athlétisme; Tennis de table</t>
  </si>
  <si>
    <t>Rue de l'Orge EVRY</t>
  </si>
  <si>
    <t>Evry-Courcouronnes</t>
  </si>
  <si>
    <t>0911910G</t>
  </si>
  <si>
    <t>CE1/CE2 - ULIS Ecole TFC</t>
  </si>
  <si>
    <t>Acrosport; Athlétisme; Basketball; Cécifoot; Escrime</t>
  </si>
  <si>
    <t>SOUCHU Karim</t>
  </si>
  <si>
    <t>22 rue Gambetta</t>
  </si>
  <si>
    <t>Pont-Sainte-Maxence</t>
  </si>
  <si>
    <t>0601881U</t>
  </si>
  <si>
    <t>1 classe de CE2</t>
  </si>
  <si>
    <t>Basketball; Boxe; Tchoukball; Tennis</t>
  </si>
  <si>
    <t>Ecole primaire Simone VEIL</t>
  </si>
  <si>
    <t>Rue de la Lyonnaise</t>
  </si>
  <si>
    <t>0100690W</t>
  </si>
  <si>
    <t>TPS-PS-MS-GS-IME</t>
  </si>
  <si>
    <t>Ecole maternelle Jules Ferry-Demory</t>
  </si>
  <si>
    <t>13 rue Albert Deberdt</t>
  </si>
  <si>
    <t>0596366Z</t>
  </si>
  <si>
    <t>1 école maternelle (petite section- grande section) et 2 écoles primaires (CP-CM2)</t>
  </si>
  <si>
    <t>Athlétisme; Cécifoot; Gymnastique</t>
  </si>
  <si>
    <t>MAIRIE DE BILLY-BERCLAU</t>
  </si>
  <si>
    <t>181 Rue du Général de Gaulle</t>
  </si>
  <si>
    <t>894add61-3fb0-6fa1-ad4f-06fd0d79b920</t>
  </si>
  <si>
    <t>COMMUNAUTÉ D'AGGLOMERATION</t>
  </si>
  <si>
    <t>Du cp au CM2</t>
  </si>
  <si>
    <t>Ecole primaire Jean Monnet</t>
  </si>
  <si>
    <t>5 rue de la Forêt</t>
  </si>
  <si>
    <t>44810</t>
  </si>
  <si>
    <t>Héric</t>
  </si>
  <si>
    <t>0441526V</t>
  </si>
  <si>
    <t>16 classes de Cm2</t>
  </si>
  <si>
    <t>Athlétisme; Basketball; Rugby fauteuil</t>
  </si>
  <si>
    <t>Direction des sports de Noisy-le-Sec</t>
  </si>
  <si>
    <t>Partenariat Direction des sports de la ville de Noisy-le-Sec et l'éducation nationale.</t>
  </si>
  <si>
    <t>115 Rue Jean Jaurès</t>
  </si>
  <si>
    <t>88d80bd7-1296-7b7f-104f-0b86d308bd6c</t>
  </si>
  <si>
    <t>Cycle 1: 2 écoles dont 32 élèves;  Cycle 2 : 3 écoles dont  92 élèves;  Cycle 3 : 3 écoles dont 57 élèves et Ulis : 8 écoles dont 12 élèves</t>
  </si>
  <si>
    <t>Autre; Hockey</t>
  </si>
  <si>
    <t>Lana DUBE</t>
  </si>
  <si>
    <t>Circonscription de Bressuire</t>
  </si>
  <si>
    <t>1 Boulevard Jacques Nerisson</t>
  </si>
  <si>
    <t>88a92b14-f7cc-e15c-c69b-a677c0ee3dbf</t>
  </si>
  <si>
    <t>Ecole primaire de FAYE L'ABBESSE</t>
  </si>
  <si>
    <t>f90b2fc7-8d96-abca-3084-5cf6772e9ab6</t>
  </si>
  <si>
    <t>15 Avenue Jules Trinchot</t>
  </si>
  <si>
    <t>79350</t>
  </si>
  <si>
    <t>Faye-l'Abbesse</t>
  </si>
  <si>
    <t>Ecole Primaire de LA CHAPELLE ST LAURENT</t>
  </si>
  <si>
    <t>7089c335-1ee5-ce09-ec29-7e0f5cdaaeb2</t>
  </si>
  <si>
    <t>34 Route de Bressuire</t>
  </si>
  <si>
    <t>79430</t>
  </si>
  <si>
    <t>La Chapelle-Saint-Laurent</t>
  </si>
  <si>
    <t>Ecole élémentaire de L'ABSIE</t>
  </si>
  <si>
    <t>1e937b95-52c7-082e-5373-8c9936038a63</t>
  </si>
  <si>
    <t>18 Rue du Collège</t>
  </si>
  <si>
    <t>79240</t>
  </si>
  <si>
    <t>L'Absie</t>
  </si>
  <si>
    <t>Ecole  primaire CHANTELOUP</t>
  </si>
  <si>
    <t>c38258cf-4579-3157-05c5-d9f37fee79fc</t>
  </si>
  <si>
    <t>Rue de la Croix</t>
  </si>
  <si>
    <t>Chanteloup</t>
  </si>
  <si>
    <t>16 classes de CM1 pour les 4 demi journées de hockey sur gazon (4 classes par 1/2 journée) ; toutes les classes ayant natation (20 classes); les enfants du Centre de Loisirs Sportifs le mercredi (200 le matin et 200 l'après-midi) )</t>
  </si>
  <si>
    <t>Athlétisme; Gymnastique; Hockey; Natation</t>
  </si>
  <si>
    <t>Ville de Colombes - Direction des Sports</t>
  </si>
  <si>
    <t>30 Avenue Henri Barbusse</t>
  </si>
  <si>
    <t>Colombes</t>
  </si>
  <si>
    <t>44fed13a-14b2-8f64-b484-0b0d82c6ff2a</t>
  </si>
  <si>
    <t>niveaux 6ème et 5ème</t>
  </si>
  <si>
    <t>Syndicat intercommunal  de fonctionnement et d'investissement du collège et des équipements sportifs (SIFICES)</t>
  </si>
  <si>
    <t>CM2 CM1 CE2 CE1</t>
  </si>
  <si>
    <t>Service des Sports (Cité des Sports )</t>
  </si>
  <si>
    <t>Boulevard des Ameriques</t>
  </si>
  <si>
    <t>Granville</t>
  </si>
  <si>
    <t>3a090d32-544e-64ec-b127-4e9e905e7960</t>
  </si>
  <si>
    <t>6 classes de la PS au CM2</t>
  </si>
  <si>
    <t>ALSH La Roche-Neuville</t>
  </si>
  <si>
    <t>Rue des Morillands</t>
  </si>
  <si>
    <t>La Roche-Neuville</t>
  </si>
  <si>
    <t>021c3812-42e6-d2ec-aee4-29e7398e8215</t>
  </si>
  <si>
    <t>Ecole de La Roche Fleurie</t>
  </si>
  <si>
    <t>f3d35d83-0b3c-44be-c7a1-2b630a06181e</t>
  </si>
  <si>
    <t>Semaine Olympique et Paralympique 2022 à Garches</t>
  </si>
  <si>
    <t>Toutes les classes des écoles publiques et privée du CP au CM2 plus des élèves des deux EREA</t>
  </si>
  <si>
    <t>Athlétisme; Basketball; Basket fauteuil; Cécifoot; Danse; Football; Natation; Volleyball assis</t>
  </si>
  <si>
    <t>Ville de Garches</t>
  </si>
  <si>
    <t>2 Rue Claude Liard</t>
  </si>
  <si>
    <t>3880e9aa-a897-0b64-12d3-706836d24dcd</t>
  </si>
  <si>
    <t>Semaine Olympique et Paralympique 2022 à Marcel Pagnol</t>
  </si>
  <si>
    <t>De la grande section  au CM2</t>
  </si>
  <si>
    <t>Badminton; Basketball; Cécifoot; Escrime; Football; Handball; Judo; Rugby; Tennis; Tennis de table</t>
  </si>
  <si>
    <t>Blandine Beltz et autres athlètes handisport.</t>
  </si>
  <si>
    <t>Semaine Olympique et Paralympique 2022 - BESANCON</t>
  </si>
  <si>
    <t>classes de CM2</t>
  </si>
  <si>
    <t>Basket fauteuil; Boccia; Gymnastique; Lutte; Para tennis de table; Tennis de table</t>
  </si>
  <si>
    <t>Comme chaque année, la collectivité s'appuie sur son partenaire qui est le CROS BFC pour accueillir des athlètes dont la liste est en cours de réalisation. 4 athlètes minimum sont attendus.</t>
  </si>
  <si>
    <t>VILLE DE BESANCON</t>
  </si>
  <si>
    <t>26 Rue Stéphane Mallarmé</t>
  </si>
  <si>
    <t>f1699ed2-6691-ab53-2881-9997113f0ba0</t>
  </si>
  <si>
    <t>Semaine Olympique et Paralympique à Bâgé-la-Ville</t>
  </si>
  <si>
    <t>Tous les niveaux de classe (6ème à troisième)</t>
  </si>
  <si>
    <t>Athlétisme; Badminton; Basketball; Escalade; Handball; Tennis de table; Tir</t>
  </si>
  <si>
    <t>Collège Roger Poulnard</t>
  </si>
  <si>
    <t>131 rue de la Mairie</t>
  </si>
  <si>
    <t>01380</t>
  </si>
  <si>
    <t>Bâgé-la-Ville</t>
  </si>
  <si>
    <t>0010005A</t>
  </si>
  <si>
    <t>Semaine Olympique et Paralympique à Beausoleil</t>
  </si>
  <si>
    <t>2 CLASSES DE 2?D</t>
  </si>
  <si>
    <t>Basketball; Biathlon; Tir</t>
  </si>
  <si>
    <t>Damien RUMEAU</t>
  </si>
  <si>
    <t>LEPA privé Beau Soleil</t>
  </si>
  <si>
    <t>17 rue Beau Soleil</t>
  </si>
  <si>
    <t>66400</t>
  </si>
  <si>
    <t>Céret</t>
  </si>
  <si>
    <t>0660632D</t>
  </si>
  <si>
    <t>Semaine Olympique et Paralympique à Bonson</t>
  </si>
  <si>
    <t>Athlétisme; Autre; Boxe; Danse; Football; Handball; Judo; Tir à l'arc</t>
  </si>
  <si>
    <t>mairie de Bonson</t>
  </si>
  <si>
    <t>place charles de Gaulle BP 437</t>
  </si>
  <si>
    <t>42164</t>
  </si>
  <si>
    <t>bonson</t>
  </si>
  <si>
    <t>64f6a8f7-ac83-2fdc-09fa-be6342c3909f</t>
  </si>
  <si>
    <t>Semaine Olympique et Paralympique à Brest</t>
  </si>
  <si>
    <t>Arts du cirque; Athlétisme; Breaking; Cécifoot; Cyclisme; Natation; Skateboard; Tir à l'arc; Voile; Volleyball assis</t>
  </si>
  <si>
    <t>Mairie de Brest</t>
  </si>
  <si>
    <t>2 Rue Frézier</t>
  </si>
  <si>
    <t>20fc7db4-5803-588f-85a1-d379c47363c9</t>
  </si>
  <si>
    <t>Semaine Olympique et Paralympique à Drancy</t>
  </si>
  <si>
    <t>Classes de CE2, CM1 et CM2</t>
  </si>
  <si>
    <t>Handball; Rugby; Rugby fauteuil</t>
  </si>
  <si>
    <t>Milan Prat, Charles Antoine Kouakou</t>
  </si>
  <si>
    <t>Mairie de Drancy (service des sports)</t>
  </si>
  <si>
    <t>93700</t>
  </si>
  <si>
    <t>Drancy</t>
  </si>
  <si>
    <t>43483c25-bc32-86fe-c19b-58018e8c0daf</t>
  </si>
  <si>
    <t>Semaine Olympique et Paralympique à Gif-sur-Yvette</t>
  </si>
  <si>
    <t>Classes de primaires et maternelles</t>
  </si>
  <si>
    <t>Course d’orientation; Escalade; Para athlétisme; Para badminton; Volleyball assis; Zumba</t>
  </si>
  <si>
    <t>Ville de Gif-sur-Yvette</t>
  </si>
  <si>
    <t>9 Square de la Mairie</t>
  </si>
  <si>
    <t>12fb74f2-7817-0521-93f1-3784f3d1286c</t>
  </si>
  <si>
    <t>Service Education jeunesse de la ville et la Faculté des Sciences du Sport de Paris Saclay</t>
  </si>
  <si>
    <t>Semaine Olympique et Paralympique à Issy-les-Moulineaux</t>
  </si>
  <si>
    <t>CP CE1 CE2, CM1 CM2</t>
  </si>
  <si>
    <t>Athlétisme; Badminton; Boccia; Boxe; Cécifoot; Escrime; Para athlétisme; Para badminton</t>
  </si>
  <si>
    <t>Maxime Pauty, Trésor Makunda, Mathieu Thomas</t>
  </si>
  <si>
    <t>Mairie d Issy-les-Moulineaux. Service des Sports</t>
  </si>
  <si>
    <t>47 rue du Général Leclerc</t>
  </si>
  <si>
    <t>92 130</t>
  </si>
  <si>
    <t>cab8c170-bb0c-a3b8-4694-989dd81d7cb6</t>
  </si>
  <si>
    <t>92130 Issy-les-Moulineaux - Collège Victor Hugo - 24 rue Aristide Briand  92130</t>
  </si>
  <si>
    <t>0921396T</t>
  </si>
  <si>
    <t>24 rue Aristide Briand</t>
  </si>
  <si>
    <t>92130</t>
  </si>
  <si>
    <t>Semaine Olympique et Paralympique à l'ASPTT Laval</t>
  </si>
  <si>
    <t>Classe de CM</t>
  </si>
  <si>
    <t>ASPTT LAVAL</t>
  </si>
  <si>
    <t>Barbe</t>
  </si>
  <si>
    <t>53960</t>
  </si>
  <si>
    <t>Bonchamp-lès-Laval</t>
  </si>
  <si>
    <t>2fcb23b2-b875-8951-de7b-6b9fe431b700</t>
  </si>
  <si>
    <t>SEMAINE OLYMPIQUE ET PARALYMPIQUE A L'ECOLE</t>
  </si>
  <si>
    <t>classe de CE1/CE2</t>
  </si>
  <si>
    <t>Athlétisme; Basketball; Boxe; Breaking; Fitness; Goalball; Para tennis de table; Volleyball assis</t>
  </si>
  <si>
    <t>Semaine Olympique et Paralympique à l'école primaire de Tourny</t>
  </si>
  <si>
    <t>Ecole primaire de Tourny</t>
  </si>
  <si>
    <t>21 Rue Aval</t>
  </si>
  <si>
    <t>27630</t>
  </si>
  <si>
    <t>Vexin-sur-Epte</t>
  </si>
  <si>
    <t>0270947h</t>
  </si>
  <si>
    <t>Semaine Olympique et Paralympique à l'école Sainte Ursule</t>
  </si>
  <si>
    <t>3 GS, 3 CP, 3 CE1</t>
  </si>
  <si>
    <t>Timothée Adolphe</t>
  </si>
  <si>
    <t>E.P.PR STE URSULE-L.DE BETTIGNIES 102 boulevard Pereire</t>
  </si>
  <si>
    <t>102 boulevard Pereire</t>
  </si>
  <si>
    <t>Paris 17e  Arrondissement</t>
  </si>
  <si>
    <t>0750318N</t>
  </si>
  <si>
    <t>Semaine Olympique et Paralympique à l'Ostréa</t>
  </si>
  <si>
    <t>Cette manifestation associera autour d'un même projet toutes les classes de l'école, y compris les élèves du dispositif ULIS. Plusieurs ateliers culturels et un cumulathon seront menés pendant la semaine et mis en avant sur la plateforme ENT du collège.</t>
  </si>
  <si>
    <t>PS MS GS CP CE1 CE2 CM1 CM2 (y compris 6 élèves du dispositif ULIS)</t>
  </si>
  <si>
    <t>Athlétisme; Basketball; Basket fauteuil; Randonnée</t>
  </si>
  <si>
    <t>Ecole primaire l'ostrea</t>
  </si>
  <si>
    <t>8 rue de Machecoul</t>
  </si>
  <si>
    <t>44580</t>
  </si>
  <si>
    <t>Villeneuve-en-Retz</t>
  </si>
  <si>
    <t>0440477E</t>
  </si>
  <si>
    <t>Semaine Olympique et Paralympique à Labouheyre</t>
  </si>
  <si>
    <t>L' USEP 40, le CDOS40 et la commune de Labouheyre organisera une journée consacrée à la pratique de plusieurs sports olympiques et paralympiques. Les élèves pourront donc pratiquer de la boccia, du basketball ou encore de la pelote basque.</t>
  </si>
  <si>
    <t>Cycle 2 : 89+90, cycle 3 :  150, 6éme : 110</t>
  </si>
  <si>
    <t>Athlétisme; Basketball; Basket fauteuil; Boccia; Cécifoot; Football; Judo; Para athlétisme; Rugby; Tennis</t>
  </si>
  <si>
    <t>77db5567-9201-2b9c-471a-a6518b2aa2e2</t>
  </si>
  <si>
    <t>Semaine Olympique et Paralympique à Marciac</t>
  </si>
  <si>
    <t>Basket fauteuil; Biathlon; Cécifoot; Hockey</t>
  </si>
  <si>
    <t>1  RUE LAUEIOU</t>
  </si>
  <si>
    <t>32230</t>
  </si>
  <si>
    <t>Marciac</t>
  </si>
  <si>
    <t>0320117D</t>
  </si>
  <si>
    <t>Semaine Olympique et Paralympique à Marseille</t>
  </si>
  <si>
    <t>Collèges</t>
  </si>
  <si>
    <t>Département des Bouches-du-Rhône</t>
  </si>
  <si>
    <t>54 Avenue de Saint Just</t>
  </si>
  <si>
    <t>13004</t>
  </si>
  <si>
    <t>c158f5af-644e-6ff1-d9c6-2b25f620fee8</t>
  </si>
  <si>
    <t>Semaine Olympique et Paralympique à Montchanin</t>
  </si>
  <si>
    <t>1 jour = 1 couleur : Tout le collège concerné, 17 classes. Autre action : 5 classes de 5ème</t>
  </si>
  <si>
    <t>34 avenue de la Libération</t>
  </si>
  <si>
    <t>71210</t>
  </si>
  <si>
    <t>Montchanin</t>
  </si>
  <si>
    <t>0710060E</t>
  </si>
  <si>
    <t>Semaine Olympique et Paralympique à Montrouge</t>
  </si>
  <si>
    <t>De la PS au CM2 en incluant les dispositifs ULIS</t>
  </si>
  <si>
    <t>Inspection de l'Education Nationale 28ème circonscription des Hauts-de-Seine</t>
  </si>
  <si>
    <t>57 Avenue Henri Ginoux</t>
  </si>
  <si>
    <t>0922549W</t>
  </si>
  <si>
    <t>Elémentaire Aristide Briand</t>
  </si>
  <si>
    <t>46bis Rue de la Vanne</t>
  </si>
  <si>
    <t>Semaine Olympique et Paralympique à Petit-Caux</t>
  </si>
  <si>
    <t>classes maternelles et élémentaires</t>
  </si>
  <si>
    <t>Athlétisme; Course d’orientation; Judo; Marche nordique; Rugby fauteuil; Tennis</t>
  </si>
  <si>
    <t>Pôle Education, sports et loisirs Commune de Petit Caux</t>
  </si>
  <si>
    <t>6 Avenue Gabriel de Clieu</t>
  </si>
  <si>
    <t>76370</t>
  </si>
  <si>
    <t>Petit-Caux</t>
  </si>
  <si>
    <t>e42dabd8-ac27-e3c6-d17f-ffd0629ee0f4</t>
  </si>
  <si>
    <t>Semaine Olympique et Paralympique à Quiberon</t>
  </si>
  <si>
    <t>classes des collèges</t>
  </si>
  <si>
    <t>Natation; Tennis de table; Volleyball assis</t>
  </si>
  <si>
    <t>MARIE DE QUIBERON</t>
  </si>
  <si>
    <t>7 Rue de Verdun</t>
  </si>
  <si>
    <t>56170</t>
  </si>
  <si>
    <t>Quiberon</t>
  </si>
  <si>
    <t>68ef6fbd-8729-788d-d45e-6678398e7462</t>
  </si>
  <si>
    <t>Semaine Olympique et Paralympique à Razac-sur-l'Isle</t>
  </si>
  <si>
    <t>De la petite section de maternelle au CM2.</t>
  </si>
  <si>
    <t>Commune de Razac-sur-l'Isle</t>
  </si>
  <si>
    <t>Place Roger Gauthier</t>
  </si>
  <si>
    <t>Razac-sur-l'Isle</t>
  </si>
  <si>
    <t>25ef9b17-d98b-bbb3-9eef-0ee156950aea</t>
  </si>
  <si>
    <t>24430 Razac-sur-l'Isle - Ecole élémentaire ROGER ROUDIER - Rue des Ecoles  24430</t>
  </si>
  <si>
    <t>0240969Y</t>
  </si>
  <si>
    <t>L'Isle aux enfants</t>
  </si>
  <si>
    <t>3a535406-5d61-ea2e-4b69-a254b8e3a533</t>
  </si>
  <si>
    <t>6 Avenue des Platanes</t>
  </si>
  <si>
    <t>24430 Razac-sur-l'Isle - Ecole maternelle - 1 rue du 8 Mai 1945  24430</t>
  </si>
  <si>
    <t>0241015Y</t>
  </si>
  <si>
    <t>1 rue du 8 Mai 1945</t>
  </si>
  <si>
    <t>Semaine Olympique et Paralympique à Romilly-sur-Seine</t>
  </si>
  <si>
    <t>CE2, 6ème, seconde</t>
  </si>
  <si>
    <t>Athlétisme; Basketball; Basket fauteuil; Boxe; Football; Gymnastique; Handball; Tennis</t>
  </si>
  <si>
    <t>Ville de Romilly-sur-Seine</t>
  </si>
  <si>
    <t>1 Rue de la Boulé d’Or</t>
  </si>
  <si>
    <t>372f4ef1-6ee9-4671-54a7-996f4370c8d0</t>
  </si>
  <si>
    <t>Semaine Olympique et Paralympique à Sablé-Sur-Sarthe</t>
  </si>
  <si>
    <t>lycée génrale et pro</t>
  </si>
  <si>
    <t>Autre; Canoë-Kayak; Volleyball</t>
  </si>
  <si>
    <t>Pôle volley de Sablé Sur Sarthe</t>
  </si>
  <si>
    <t>Clinique soins études</t>
  </si>
  <si>
    <t>Clinique Soins Études de Sablé sur Sarthe de la fondation de soins des étudiants</t>
  </si>
  <si>
    <t>La Martiniere</t>
  </si>
  <si>
    <t>Sablé-sur-Sarthe</t>
  </si>
  <si>
    <t>AS raphaël ELIZE</t>
  </si>
  <si>
    <t>0720048L</t>
  </si>
  <si>
    <t>26 Rue Saint Denis</t>
  </si>
  <si>
    <t>ime sablé sur sarthe</t>
  </si>
  <si>
    <t>952bb4ed-322d-f6ad-685f-20479526adf2</t>
  </si>
  <si>
    <t>Route de Solesmes</t>
  </si>
  <si>
    <t>Semaine Olympique et Paralympique à Saint-Etienne</t>
  </si>
  <si>
    <t>1 classe 25 CP /  2 classes CE1 ( 51) / 2 classes ce2 ( 41)</t>
  </si>
  <si>
    <t>4  RUE RECHATIN</t>
  </si>
  <si>
    <t>0422196J</t>
  </si>
  <si>
    <t>Semaine Olympique et Paralympique à Saint-Jean-de-Luz</t>
  </si>
  <si>
    <t>En tant que ville labélisée "Terre de Jeux 2024", Saint-Jean-de-Luz va coordonner un programme d'activités sportives et créatives en lien avec la thématique du sport pour l'environnement et le climat.</t>
  </si>
  <si>
    <t>cycle 1, 2 et 3</t>
  </si>
  <si>
    <t>Cécifoot; Curling; Football; Pelote basque; Tchoukball; Tennis de table; Tir à l'arc</t>
  </si>
  <si>
    <t>mairie de saint jean de luz</t>
  </si>
  <si>
    <t>place louis XIV</t>
  </si>
  <si>
    <t>saint jean de luz</t>
  </si>
  <si>
    <t>beb41941-ca6d-7fe1-de3b-59576571081b</t>
  </si>
  <si>
    <t>Semaine Olympique et Paralympique à Tonnay-Charente</t>
  </si>
  <si>
    <t>Toutes les classes selon les journées.</t>
  </si>
  <si>
    <t>Badminton; Para athlétisme; Para badminton; Ultimate; Volleyball; Volleyball assis; VTT</t>
  </si>
  <si>
    <t>Collège Joliot Curie</t>
  </si>
  <si>
    <t>Rue Joliot-Curie BP 20023</t>
  </si>
  <si>
    <t>0170072L</t>
  </si>
  <si>
    <t>IM PRO Tonnay-Charente</t>
  </si>
  <si>
    <t>62895618-209a-85ab-d0fd-b97bb901fab3</t>
  </si>
  <si>
    <t>2 Rue de Lattre de Tassigny</t>
  </si>
  <si>
    <t>Semaine Olympique et Paralympique à Tournon-sur-Rhône</t>
  </si>
  <si>
    <t>TOUS LES NIVEAUX ELEMENTAIRES</t>
  </si>
  <si>
    <t>Boxe; Gymnastique</t>
  </si>
  <si>
    <t>MAIRIE DE TOURNON SUR RHONE</t>
  </si>
  <si>
    <t>Place Auguste Faure</t>
  </si>
  <si>
    <t>Tournon-sur-Rhône</t>
  </si>
  <si>
    <t>fe12742f-733c-3af6-1ab1-c20111b4db04</t>
  </si>
  <si>
    <t>TOUS LES NIVEAUX MATERNELS ET ELEMENTAIRES</t>
  </si>
  <si>
    <t>4f41dd5c-9b60-a81a-53b4-f5ea6d75d273</t>
  </si>
  <si>
    <t>Semaine Olympique et Paralympique à Tyrosse</t>
  </si>
  <si>
    <t>PS	24 élèves MS-GS	25 élèves GS-CP	17+ 7  24 élèves CP-CE1	17+ 6  23 élèves CE1	24 élèves CE2	24 élèves CM1	28 élèves    CM2	24 élèves</t>
  </si>
  <si>
    <t>Athlétisme; Basketball; Boccia; Handball; Para athlétisme; Pelote basque; Rugby</t>
  </si>
  <si>
    <t>54a5641e-64ef-f98c-9678-af9f083452b8</t>
  </si>
  <si>
    <t>Semaine Olympique et Paralympique au Campus Educatif de Mesnil-en-Ouche</t>
  </si>
  <si>
    <t>3 classes de 6è, 3 classes de 5è,3 classes de 4è,2 classes de 3ème</t>
  </si>
  <si>
    <t>Partenariat en cours d'étude</t>
  </si>
  <si>
    <t>Semaine Olympique et Paralympique au collège Alain Fournier</t>
  </si>
  <si>
    <t>1 classe de 4e = la classe olympique</t>
  </si>
  <si>
    <t>Barbara Harel / Nélia Barbosa</t>
  </si>
  <si>
    <t>Semaine Olympique et Paralympique au collège militaire d'Autun</t>
  </si>
  <si>
    <t>2 classes 6°, 2 classe 5°; 2 classes 4°</t>
  </si>
  <si>
    <t>Lycée Militaire</t>
  </si>
  <si>
    <t>3 rue des Enfants de Troupe BP 136</t>
  </si>
  <si>
    <t>Autun</t>
  </si>
  <si>
    <t>0711064W</t>
  </si>
  <si>
    <t>Semaine Olympique et Paralympique au collège Saint-Maurice</t>
  </si>
  <si>
    <t>3 classes de 6eme, 3 classes de 5ème, 3 classes de 4ème, 3 classes de 3ème.</t>
  </si>
  <si>
    <t>Collège Saint-Maurice</t>
  </si>
  <si>
    <t>3 bis rue du Champ de Foire</t>
  </si>
  <si>
    <t>56380</t>
  </si>
  <si>
    <t>Guer</t>
  </si>
  <si>
    <t>0560135T</t>
  </si>
  <si>
    <t>Semaine Olympique et Paralympique au lycée du Cailly</t>
  </si>
  <si>
    <t>groupe des options EPS : 2nde (29 élèves), 1ère (25 élèves), terminale (20 élèves)</t>
  </si>
  <si>
    <t>Athlétisme; Basketball; Boccia; Cécifoot; Handball; Para badminton; Ultimate; Volleyball; Volleyball assis; VTT</t>
  </si>
  <si>
    <t>Lycée de la Vallée du Cailly</t>
  </si>
  <si>
    <t>44 rue du Petit-Aulnay</t>
  </si>
  <si>
    <t>76250</t>
  </si>
  <si>
    <t>Déville-lès-Rouen</t>
  </si>
  <si>
    <t>0762879S</t>
  </si>
  <si>
    <t>4 classes de CM2 et 4 classes de 6ème</t>
  </si>
  <si>
    <t>Equipe nationale cambodgienne de handibasket et quelques athlètes cambodgiens de haut niveau</t>
  </si>
  <si>
    <t>B.P 1132 Rue Christopher Howes (96),  Phnom Penh, Cambodge</t>
  </si>
  <si>
    <t>ffcf3f64-c671-0567-35b5-6f11f3b75ce4</t>
  </si>
  <si>
    <t>Semaine Olympique et Paralympique au lycée franco-qatarien Voltaire</t>
  </si>
  <si>
    <t>22 classes en maternelle, 33 classes d'elementaires, 21 classes de college, 3 classes de 1ere</t>
  </si>
  <si>
    <t>Athlétisme; Cécifoot; Cyclisme</t>
  </si>
  <si>
    <t>Lycée franco-qatarien Voltaire</t>
  </si>
  <si>
    <t>12634 POBOX</t>
  </si>
  <si>
    <t>2480003F</t>
  </si>
  <si>
    <t>Semaine Olympique et Paralympique au lycée Rotrou</t>
  </si>
  <si>
    <t>2 classes de 2de, 2 classes de 1ère, 1 classe de terminale, plus des collégiens des AS du drouais.</t>
  </si>
  <si>
    <t>Jérémy LE MEUR</t>
  </si>
  <si>
    <t>Basket Fauteuil Alliance Dreux</t>
  </si>
  <si>
    <t>e3430556-6e9c-581d-e520-558a39c08ac6</t>
  </si>
  <si>
    <t>Allee du General Koenig</t>
  </si>
  <si>
    <t>CDOS 28</t>
  </si>
  <si>
    <t>183b02d4-71c1-666d-b288-c636e143c0b7</t>
  </si>
  <si>
    <t>Allée Promethée</t>
  </si>
  <si>
    <t>Chartres</t>
  </si>
  <si>
    <t>UNSS 28</t>
  </si>
  <si>
    <t>c4c0f6d1-6a5e-5df1-9589-2313aa84ab9d</t>
  </si>
  <si>
    <t>Rue des Marchebeaux</t>
  </si>
  <si>
    <t>Semaine Olympique et Paralympique à Varces</t>
  </si>
  <si>
    <t>Cécifoot; Escrime; Hockey; Karaté; Tennis de table; Tir à l'arc</t>
  </si>
  <si>
    <t>Florian Jouanny / Mathieu Guinat</t>
  </si>
  <si>
    <t>Ecole maternelle Charles Mallerin</t>
  </si>
  <si>
    <t>4 chemin de Bardonnanche</t>
  </si>
  <si>
    <t>38760</t>
  </si>
  <si>
    <t>Varces-Allières-et-Risset</t>
  </si>
  <si>
    <t>0381369G</t>
  </si>
  <si>
    <t>Semaine Olympique et Paralympique chez les maternelles de l'école Michelet</t>
  </si>
  <si>
    <t>TPS-PS-MS-GS</t>
  </si>
  <si>
    <t>Athlétisme; Judo; Tennis</t>
  </si>
  <si>
    <t>Ecole maternelle Michelet</t>
  </si>
  <si>
    <t>5 allée Marie Curie HAUT DU LIEVRE</t>
  </si>
  <si>
    <t>54100</t>
  </si>
  <si>
    <t>0541220H</t>
  </si>
  <si>
    <t>Semaine Olympique et Paralympique d'Elbeuf-sur-Seine</t>
  </si>
  <si>
    <t>les classes des écoles élémentaires du CP au CM2 volontaires</t>
  </si>
  <si>
    <t>Athlétisme; Basketball; Basket fauteuil; Boxe; Cécifoot; Cyclisme; Football; Gymnastique; Rugby; Volleyball</t>
  </si>
  <si>
    <t>Émilie GOMIS</t>
  </si>
  <si>
    <t>Office Municipal des Sports de la ville d'Elbeuf-sur-Seine</t>
  </si>
  <si>
    <t>Association loi 1901 -  Office Municipal des Sports</t>
  </si>
  <si>
    <t>Place Aristide Briand</t>
  </si>
  <si>
    <t>76500</t>
  </si>
  <si>
    <t>Elbeuf-sur-Seine</t>
  </si>
  <si>
    <t>c56e0897-735a-5a41-baa9-3d17594f6d78</t>
  </si>
  <si>
    <t>Semaine Olympique et Paralympique dans les écoles primaires</t>
  </si>
  <si>
    <t>Basket fauteuil; Cécifoot; Para athlétisme; Para tir à l'arc; Volleyball assis</t>
  </si>
  <si>
    <t>Morhad AMDOUNI, Yohan PETERS, Azzedine HABZ</t>
  </si>
  <si>
    <t>Val d'Europe Agglomération</t>
  </si>
  <si>
    <t>Chateau de Chessy BP 40 Chessy Marne la Vallée Cedex 4</t>
  </si>
  <si>
    <t>77701</t>
  </si>
  <si>
    <t>Chessy</t>
  </si>
  <si>
    <t>e8ed0cf6-da7c-d453-df92-ef71b833107e</t>
  </si>
  <si>
    <t>Semaine Olympique et Paralympique dans les Vosges</t>
  </si>
  <si>
    <t>7 classes de CM1 et CM2, 2 classe de CE2, 1 classe de CE1 et CP, 3 classes de 6ème, 4 classes de 5ème et 4ème et 1 clase de 3ème, et 1 classe de terminale, de première et de seconde.</t>
  </si>
  <si>
    <t>Autre; Basket fauteuil; Para tennis de table; Ski de fond</t>
  </si>
  <si>
    <t>Comité Départementale Olympique et Sportif des Vosges</t>
  </si>
  <si>
    <t>31ter Avenue des Templiers</t>
  </si>
  <si>
    <t>2156d77d-6ce1-57c7-62c8-f26d015a18a1</t>
  </si>
  <si>
    <t>88800 Haréville - École Primaire</t>
  </si>
  <si>
    <t>Primaire</t>
  </si>
  <si>
    <t>0880592R</t>
  </si>
  <si>
    <t>101  RUE DE L'ÉCOLE</t>
  </si>
  <si>
    <t>88800</t>
  </si>
  <si>
    <t>Haréville</t>
  </si>
  <si>
    <t>88210 Senones - Collège André Malraux</t>
  </si>
  <si>
    <t>88210 Senones - École Primaire - Ernest Perrin-George Sand</t>
  </si>
  <si>
    <t>53 rue de la République</t>
  </si>
  <si>
    <t>88190 Golbey - Collège Louis Armand</t>
  </si>
  <si>
    <t>0881097P</t>
  </si>
  <si>
    <t>4 rue Louis Armand BP 88</t>
  </si>
  <si>
    <t>88190</t>
  </si>
  <si>
    <t>Golbey</t>
  </si>
  <si>
    <t>Lycée des métiers de l'hôtellerie et de la restauration Jean-Baptiste</t>
  </si>
  <si>
    <t>0881664F</t>
  </si>
  <si>
    <t>32 boulevard d'Alsace BP 127</t>
  </si>
  <si>
    <t>Gérardmer</t>
  </si>
  <si>
    <t>Semaine Olympique et Paralympique - défi collectif "Tous vers Pékin"</t>
  </si>
  <si>
    <t>cycle 2, cycle 3, UCI</t>
  </si>
  <si>
    <t>Athlétisme; Boccia; Hockey; Tir à l'arc</t>
  </si>
  <si>
    <t>Circonscription de Granville</t>
  </si>
  <si>
    <t>44 Rue de la Constitution</t>
  </si>
  <si>
    <t>f09f0230-ecfa-0c4c-1525-dee5cadef363</t>
  </si>
  <si>
    <t>50400 Granville - Ecole primaire Jules Ferry - 48 rue Jeanne Jugan  50400</t>
  </si>
  <si>
    <t>0501491Z</t>
  </si>
  <si>
    <t>48 rue Jeanne Jugan</t>
  </si>
  <si>
    <t>50400 Yquelon - Ecole primaire Jean Moulin - 36 avenue de l'Europe  50400</t>
  </si>
  <si>
    <t>50380 Saint-Pair-sur-Mer - Ecole élémentaire Anne Frank - Rue de la Mairie  50380</t>
  </si>
  <si>
    <t>0501547K</t>
  </si>
  <si>
    <t>50380</t>
  </si>
  <si>
    <t>Saint-Pair-sur-Mer</t>
  </si>
  <si>
    <t>50400 Granville - Ecole primaire Simone Veil - 92 rue  Paul de Gibon  50400</t>
  </si>
  <si>
    <t>0502015U</t>
  </si>
  <si>
    <t>92 rue  Paul de Gibon</t>
  </si>
  <si>
    <t>Semaine Olympique et Paralympique de l'école Mouzaïa</t>
  </si>
  <si>
    <t>ULIS TSA, ULIS TFC, CP, CP/CE1, CE1, CE1/CE2, CE2, 2 CM1, 2 CM2.</t>
  </si>
  <si>
    <t>Arts du cirque; Athlétisme; Boccia; Volleyball assis</t>
  </si>
  <si>
    <t>Jean-Louis Harel</t>
  </si>
  <si>
    <t>Semaine Olympique et Paralympique du Collège Haffreingue</t>
  </si>
  <si>
    <t>4 classes de 6ème, 5 classes de 5ème, 4 classes de 4ème et 5 classes de 3ème, 2 classes de CM</t>
  </si>
  <si>
    <t>Athlétisme; Basket fauteuil; Boccia; Cécifoot; Football; Hockey; Tennis; Tennis fauteuil</t>
  </si>
  <si>
    <t>Maxime Beaumont / Jimmy Gressier / Virginie Tripier</t>
  </si>
  <si>
    <t>Collège Haffreingue</t>
  </si>
  <si>
    <t>67 avenue Charles de Gaulle</t>
  </si>
  <si>
    <t>0623571V</t>
  </si>
  <si>
    <t>62200 Boulogne-sur-Mer - Ecole primaire privée Notre-Dame - 17 rue Marignan  62200</t>
  </si>
  <si>
    <t>0622726B</t>
  </si>
  <si>
    <t>17 rue Marignan</t>
  </si>
  <si>
    <t>Semaine Olympique et Paralympique éditions 2022</t>
  </si>
  <si>
    <t>Cycle 1: 2 écoles dont 56 élèves;  Cycle 2 : 8 écoles dont  292 élèves;  Cycle 3 : 4 écoles dont 55 élèves et Ulis : 1 école dont 5 élèves</t>
  </si>
  <si>
    <t>Circonscription de Melle</t>
  </si>
  <si>
    <t>2 Place de Strasbourg</t>
  </si>
  <si>
    <t>47e64cd1-8483-aa87-ce23-6155d570fea7</t>
  </si>
  <si>
    <t>AIGONDIGNE Mougon primaire</t>
  </si>
  <si>
    <t>f8dbcc9c-f481-fa71-f7bb-4f81c52c1352</t>
  </si>
  <si>
    <t>Avenue Yann Roullet</t>
  </si>
  <si>
    <t>79370</t>
  </si>
  <si>
    <t>Aigondigné</t>
  </si>
  <si>
    <t>CHENAY  primaire</t>
  </si>
  <si>
    <t>032d10f5-b1d9-96f6-229f-906ac59a4e73</t>
  </si>
  <si>
    <t>Chenay</t>
  </si>
  <si>
    <t>ROM  primaire</t>
  </si>
  <si>
    <t>af84c26c-efa1-73b8-3318-7f6513a56f0f</t>
  </si>
  <si>
    <t>7 Grand Rue</t>
  </si>
  <si>
    <t>Rom</t>
  </si>
  <si>
    <t>LEZAY  élémentaire</t>
  </si>
  <si>
    <t>1ddcbc39-2922-27f4-5dbe-6fd31e530ec1</t>
  </si>
  <si>
    <t>Rue de Melle</t>
  </si>
  <si>
    <t>PERIGNE  primaire</t>
  </si>
  <si>
    <t>f62a9d43-d5c6-2d1a-180b-692de96217f5</t>
  </si>
  <si>
    <t>9 Route de Bessac</t>
  </si>
  <si>
    <t>79170</t>
  </si>
  <si>
    <t>Périgné</t>
  </si>
  <si>
    <t>Cycle 1: 2 écoles dont 36 élèves;  Cycle 2 : 3 écoles dont  60 élèves;  Cycle 3 : 4 écoles dont 89 élèves et Ulis : 8 écoles dont 12 élèves</t>
  </si>
  <si>
    <t>Circonscription de Marais préélémentaire</t>
  </si>
  <si>
    <t>61 Avenue de Limoges</t>
  </si>
  <si>
    <t>d1a37102-2a93-8289-3046-f787802d34b6</t>
  </si>
  <si>
    <t>Ecole élémentaire FRONTENAY ROHAN ROHAN</t>
  </si>
  <si>
    <t>a84cb9a7-33c4-df2f-2219-e6e193d4416f</t>
  </si>
  <si>
    <t>Rue de la Croix Blanche</t>
  </si>
  <si>
    <t>Frontenay-Rohan-Rohan</t>
  </si>
  <si>
    <t>ST SYMPHORIEN  élémentaire</t>
  </si>
  <si>
    <t>955a53eb-f3c1-8536-e4b8-8aed8c1399c2</t>
  </si>
  <si>
    <t>Rue du Four</t>
  </si>
  <si>
    <t>ST HILAIRE LA PALUD  primaire</t>
  </si>
  <si>
    <t>2d354c02-6ecf-6a46-4c6a-36c3e37be758</t>
  </si>
  <si>
    <t>79210</t>
  </si>
  <si>
    <t>Saint-Hilaire-la-Palud</t>
  </si>
  <si>
    <t>LE VANNEAU   primaire</t>
  </si>
  <si>
    <t>a6d6693d-b090-647e-ef9b-df33d70cec57</t>
  </si>
  <si>
    <t>1 Rue de l’Eglise</t>
  </si>
  <si>
    <t>Le Vanneau-Irleau</t>
  </si>
  <si>
    <t>EPANNES  primaire</t>
  </si>
  <si>
    <t>da85605e-c00a-9064-d95b-78db3f464968</t>
  </si>
  <si>
    <t>410 Rue des Ecoles</t>
  </si>
  <si>
    <t>Épannes</t>
  </si>
  <si>
    <t>Semaine Olympique et Paralympique en Corrèze</t>
  </si>
  <si>
    <t>Un maximum de classes</t>
  </si>
  <si>
    <t>Basketball; Cécifoot; Natation; Rugby; Tennis; Triathlon</t>
  </si>
  <si>
    <t>Mathieu BOSREDON / Lucas PASTEAU / Jean François DUCAY</t>
  </si>
  <si>
    <t>16 Avenue Victor Hugo</t>
  </si>
  <si>
    <t>713d4a6a-003e-7066-2b58-abc00c3aba2b</t>
  </si>
  <si>
    <t>Semaine Olympique et Paralympique Meudonnaise</t>
  </si>
  <si>
    <t>L'ensemble des classes de CM2 de la ville</t>
  </si>
  <si>
    <t>Basket fauteuil; Breaking; Cécifoot; Tir</t>
  </si>
  <si>
    <t>Service des sports de la Ville de Meudon</t>
  </si>
  <si>
    <t>57619039-347e-d1c6-aaf7-ae0fd5b1f9be</t>
  </si>
  <si>
    <t>Semaine Olympique et Paralympique  - Opération "Tous à Pékin"</t>
  </si>
  <si>
    <t>GS,CP,CE1,CE2,CM1,CM2</t>
  </si>
  <si>
    <t>Boccia; Cécifoot; Curling; Para athlétisme</t>
  </si>
  <si>
    <t>USEP Côte d'Or</t>
  </si>
  <si>
    <t>43 Rue d’York</t>
  </si>
  <si>
    <t>6664905b-ceb0-9228-ce72-08190c075048</t>
  </si>
  <si>
    <t>21560 Bressey-sur-Tille - ECOLE PRIMAIRE PUBLIQUE - Rue des Ecoles  21560</t>
  </si>
  <si>
    <t>0211716B</t>
  </si>
  <si>
    <t>21560</t>
  </si>
  <si>
    <t>Bressey-sur-Tille</t>
  </si>
  <si>
    <t>21370 Velars-sur-Ouche - ECOLE ELEMENTAIRE PUBLIQUE     LUCIENNE BEAULIER - 9 GRANDE RUE  21370</t>
  </si>
  <si>
    <t>0211337P</t>
  </si>
  <si>
    <t>9 GRANDE RUE</t>
  </si>
  <si>
    <t>21370</t>
  </si>
  <si>
    <t>Velars-sur-Ouche</t>
  </si>
  <si>
    <t>21310 Mirebeau-sur-Bèze - ECOLE PRIMAIRE PUBLIQUE     MARIE LAURENCIN - 52 GRANDE RUE  21310</t>
  </si>
  <si>
    <t>0211250V</t>
  </si>
  <si>
    <t>52 GRANDE RUE</t>
  </si>
  <si>
    <t>21310</t>
  </si>
  <si>
    <t>Mirebeau-sur-Bèze</t>
  </si>
  <si>
    <t>21800 Sennecey-lès-Dijon - ECOLE ELEMENTAIRE PUBLIQUE     ROLAND BELLEVILLE - Square du Pont de Pierre  21800</t>
  </si>
  <si>
    <t>52 classes d'élémentaire</t>
  </si>
  <si>
    <t>5 Rue Tassart</t>
  </si>
  <si>
    <t>25cf4373-4f75-24bb-d7b1-7ad7f4ab6c1e</t>
  </si>
  <si>
    <t>Semaine Olympique et Paralympique - Victor Hugo</t>
  </si>
  <si>
    <t>TOUS les élèves (6ème, 5ème, 4ème, 3ème, ULIS, UPE2A)</t>
  </si>
  <si>
    <t>Football; Rugby</t>
  </si>
  <si>
    <t>Dans l'attente de confirmation : Jean-Marc MORMECK, Richard DACOURY, Audrey MERLE, Maxime PAUTY, Trésor MAKUNDA, Laura FLIPPES...</t>
  </si>
  <si>
    <t>Expressions de France</t>
  </si>
  <si>
    <t>Semaine sportive à l'école Jules Ferry de Malzéville</t>
  </si>
  <si>
    <t>Cyclisme; Randonnée</t>
  </si>
  <si>
    <t>54220</t>
  </si>
  <si>
    <t>Malzéville</t>
  </si>
  <si>
    <t>0540715J</t>
  </si>
  <si>
    <t>Sensibilisation à la pratique parasportive</t>
  </si>
  <si>
    <t>4 classes de 5ème et les élèves ULIS</t>
  </si>
  <si>
    <t>Basket fauteuil; Goalball</t>
  </si>
  <si>
    <t>Rue du 19 mars</t>
  </si>
  <si>
    <t>0160894K</t>
  </si>
  <si>
    <t>Ce projet a pour objectif de sensibiliser les élèves aux valeurs paralympiques en leur proposant des activités para sportives et de sport partagé. Après avoir travaillé sur chaque atelier, les élèves auront un nouveau regard porté sur le handicap.</t>
  </si>
  <si>
    <t>Autre; Danse</t>
  </si>
  <si>
    <t>Ecole maternelle La Petite Fadette</t>
  </si>
  <si>
    <t>Allée Rollinat</t>
  </si>
  <si>
    <t>0360695K</t>
  </si>
  <si>
    <t>Avenue de Philippsburg</t>
  </si>
  <si>
    <t>Saint-Martin-de-Ré</t>
  </si>
  <si>
    <t>Basket fauteuil; Cécifoot; Goalball; Para athlétisme; Para natation; Para tennis de table; Tennis fauteuil</t>
  </si>
  <si>
    <t>Zoé MARAS / Anne-Frédérique ROYON / Charlélie ARNAUD / Youssoupha DIOUF / Yves DEMARE</t>
  </si>
  <si>
    <t>Ville de Feurs</t>
  </si>
  <si>
    <t>Place Antoine Drivet</t>
  </si>
  <si>
    <t>92335636-8be9-5d5d-b486-1372ac36aed0</t>
  </si>
  <si>
    <t>Sensibilisation au handicap dans le monde du Sport</t>
  </si>
  <si>
    <t>3 classes de Lycée Pro, 1 groupe élève de collège et 1 groupe élève de Maternelle</t>
  </si>
  <si>
    <t>Cécifoot; Para athlétisme; Para tir à l'arc; Volleyball; Volleyball assis</t>
  </si>
  <si>
    <t>Jean Francois Maitre (Athlète para)</t>
  </si>
  <si>
    <t>13200 Arles - Collège Robert Morel - Rue Robert Martin  13200</t>
  </si>
  <si>
    <t>0131746C</t>
  </si>
  <si>
    <t>Rue Robert Martin</t>
  </si>
  <si>
    <t>Le comité départemental handisport (CDH Aveyron 12) intervient auprès des élèves des écoles Beauregard et Jean-Henri Fabre à travers plusieurs ateliers (fauteuil, cécité),et échanges avec des athlètes paralympiques.</t>
  </si>
  <si>
    <t>Classes de CP/CE/CM</t>
  </si>
  <si>
    <t>e698af7f-31ea-1637-2ca5-d444b00ea4cf</t>
  </si>
  <si>
    <t>1 classe de PS/MS, 1 classe de GS/CP, 1 classe de CE1/CE2 et 1 classe de CM1/CM2</t>
  </si>
  <si>
    <t>Autre; Basket fauteuil; Boccia</t>
  </si>
  <si>
    <t>Ecole Roger Judenne</t>
  </si>
  <si>
    <t>27 Grande Rue</t>
  </si>
  <si>
    <t>28360</t>
  </si>
  <si>
    <t>Prunay-le-Gillon</t>
  </si>
  <si>
    <t>0280873x</t>
  </si>
  <si>
    <t>Sensibilisation au handisport par le CDH</t>
  </si>
  <si>
    <t>Le CDH, en collaboration avec les équipes de la CCDH (communauté de communes du Dourdannais en Hurepoix), mobilisera 150 élèves autour d'ateliers de sensibilisation au handisport.</t>
  </si>
  <si>
    <t>Classes de CP à CM2, répartition non arretée.</t>
  </si>
  <si>
    <t>Basket fauteuil; Para badminton; Para taekwondo; Taekwondo</t>
  </si>
  <si>
    <t>Communauté de communes du Dourdannais en Hurepoix</t>
  </si>
  <si>
    <t>Rue Pierre Ceccaldi</t>
  </si>
  <si>
    <t>91410</t>
  </si>
  <si>
    <t>Dourdan</t>
  </si>
  <si>
    <t>14d46647-23ea-306d-d2e4-4fe8318dc203</t>
  </si>
  <si>
    <t>Sensibilisation aux enjeux climatiques et environnementaux</t>
  </si>
  <si>
    <t>centres de loisirs du Grand Montauban communauté d'agglomération</t>
  </si>
  <si>
    <t>895 Rue du Ramiérou</t>
  </si>
  <si>
    <t>24e55973-ba42-086d-fa95-e14e3e7a982a</t>
  </si>
  <si>
    <t>Ecole élémentaire publique Louis Bréhault</t>
  </si>
  <si>
    <t>35780</t>
  </si>
  <si>
    <t>La Richardais</t>
  </si>
  <si>
    <t>0351675F</t>
  </si>
  <si>
    <t>Sensibilisation aux enjeux environnementaux</t>
  </si>
  <si>
    <t>1 classe de CE2, et 1 classe ULIS (Unités localisées pour l'inclusion scolaire)</t>
  </si>
  <si>
    <t>Commune de Beausoleil</t>
  </si>
  <si>
    <t>27 Boulevard de la République</t>
  </si>
  <si>
    <t>06240</t>
  </si>
  <si>
    <t>Beausoleil</t>
  </si>
  <si>
    <t>d1f4509a-f393-def1-c5a0-052af9153f4d</t>
  </si>
  <si>
    <t>Sensibilisation aux Jeux Olympiques et Paralympiques</t>
  </si>
  <si>
    <t>Athlétisme; Danse; Escalade; Gymnastique; Hockey-sur-glace; Natation; Patinage; Ski; Ski de fond; Voile</t>
  </si>
  <si>
    <t>Florian JOUANNY</t>
  </si>
  <si>
    <t>Ecole primaire privée Sainte Jeanne d'Arc</t>
  </si>
  <si>
    <t>5 rue David Martin</t>
  </si>
  <si>
    <t>0050457V</t>
  </si>
  <si>
    <t>Sensibilisation aux Jeux Olympiques et Paralympiques d'hiver</t>
  </si>
  <si>
    <t>Ski; Ski nordique</t>
  </si>
  <si>
    <t>Collège Ennemond Richard</t>
  </si>
  <si>
    <t>11 ter boulevard Ennemond Richard BP 191</t>
  </si>
  <si>
    <t>0420968Z</t>
  </si>
  <si>
    <t>Sensibilisation aux situations de handicap</t>
  </si>
  <si>
    <t>4 classes de 2nd, 6 classes de 1ère,4 classes de terminales</t>
  </si>
  <si>
    <t>Boccia; Para tennis de table; Tennis de table; Volleyball; Volleyball assis</t>
  </si>
  <si>
    <t>Sensibilisation aux sports paralympiques</t>
  </si>
  <si>
    <t>L'ensemble des classes du collège Jean Moulin participera à la SOP en pratiquant une multitude d'activités sportives et para sportives. L'accent sera mis sur la découverte de disciplines paralympiques peu connues du grand public.</t>
  </si>
  <si>
    <t>6eme , 5ème, 4ème , 3ème</t>
  </si>
  <si>
    <t>Sensibilisation des élèves aux valeurs de l’Olympisme et du Paralympisme</t>
  </si>
  <si>
    <t>Avenue du Château NOTRE-DAME-DE-GRAVENCHON</t>
  </si>
  <si>
    <t>0762191U</t>
  </si>
  <si>
    <t>Sensibilisation et découverte de sports olympiques et paralympiques</t>
  </si>
  <si>
    <t>CE2 - CM1 et CM2 et 4 groupes de 20 enfants de 8/10 ans de l'Ecole Municipale des Sports</t>
  </si>
  <si>
    <t>Cyclisme; Gymnastique</t>
  </si>
  <si>
    <t>Axel Augis</t>
  </si>
  <si>
    <t>7829ed91-5c34-98f9-56cc-e8849b26aea2</t>
  </si>
  <si>
    <t>Association Clamart gymnastique 92</t>
  </si>
  <si>
    <t>2345e136-0be9-1dfb-0f55-911d554f514b</t>
  </si>
  <si>
    <t>Sensibiliser les élèves au handisport</t>
  </si>
  <si>
    <t>1e ST2S</t>
  </si>
  <si>
    <t>Basket fauteuil; Boccia; Cécifoot; Para athlétisme; Para tennis de table</t>
  </si>
  <si>
    <t>Adiaratou Iglesias Forneiro</t>
  </si>
  <si>
    <t>SOP'UNÎMES</t>
  </si>
  <si>
    <t>Maternelle à l'université</t>
  </si>
  <si>
    <t>Baseball; Basket fauteuil; Boccia; Cécifoot; Goalball; Para tennis de table; Tennis de table; Volleyball; Volleyball assis; Yoga</t>
  </si>
  <si>
    <t>En cours de contact</t>
  </si>
  <si>
    <t>Université de Nîmes</t>
  </si>
  <si>
    <t>RUE DU DOCTEUR GEORGES SALAN</t>
  </si>
  <si>
    <t>0301687W</t>
  </si>
  <si>
    <t>CDOS Gard</t>
  </si>
  <si>
    <t>1103de60-ce5b-c476-41ec-f08345d17018</t>
  </si>
  <si>
    <t>Rue Cart</t>
  </si>
  <si>
    <t>SOP 2022</t>
  </si>
  <si>
    <t>Deux classes de maternelle, 3 classes élémentaires</t>
  </si>
  <si>
    <t>Athlétisme; Boccia; Pentathlon moderne</t>
  </si>
  <si>
    <t>CP au CM2 (dont ULIS)</t>
  </si>
  <si>
    <t>Autre; Para badminton; Randonnée; Volleyball assis</t>
  </si>
  <si>
    <t>Charles Noakes/ Blandine Dancette / Agnès Raharolahy</t>
  </si>
  <si>
    <t>Boulevard du Gesvres</t>
  </si>
  <si>
    <t>44240</t>
  </si>
  <si>
    <t>La Chapelle-sur-Erdre</t>
  </si>
  <si>
    <t>0441661S</t>
  </si>
  <si>
    <t>Toutes les classes du collège à différents niveau.</t>
  </si>
  <si>
    <t>Cécifoot; Danse; Escalade; Karaté; Skateboard; VTT</t>
  </si>
  <si>
    <t>1 école maternelle (PS-GS)/ 2 écoles primaires (CP-CM2)</t>
  </si>
  <si>
    <t>Dimitri Jozwicki</t>
  </si>
  <si>
    <t>b00c60d0-bdfd-62f3-d993-4260b9c80e37</t>
  </si>
  <si>
    <t>cm1/cm2</t>
  </si>
  <si>
    <t>Badminton; Basketball; Basket fauteuil; Boccia; Handball; Para badminton; Para judo; Para tennis de table; Tennis de table; Volleyball assis</t>
  </si>
  <si>
    <t>Lucas Mazur</t>
  </si>
  <si>
    <t>CHAMBLY</t>
  </si>
  <si>
    <t>757d7961-3906-49f3-3f31-01aab2ec36ce</t>
  </si>
  <si>
    <t>A définir selon les disponibilités</t>
  </si>
  <si>
    <t>CROS Bretagne</t>
  </si>
  <si>
    <t>13bis Avenue de Cucillé</t>
  </si>
  <si>
    <t>35000</t>
  </si>
  <si>
    <t>000ae12a-c2cc-8817-37ab-4bd163c2c02b</t>
  </si>
  <si>
    <t>Athlétisme; Autre; Volleyball</t>
  </si>
  <si>
    <t>SOP 2022, ville de Sannois</t>
  </si>
  <si>
    <t>Aviron; Basket fauteuil; Breaking; Haltérophilie; Handball; Rugby; Tennis; Tennis de table; Volleyball; Water-Polo</t>
  </si>
  <si>
    <t>IEN SANNOIS</t>
  </si>
  <si>
    <t>1 Rue Albert Camus</t>
  </si>
  <si>
    <t>0952020e</t>
  </si>
  <si>
    <t>SOP 2022: le sport en vert !</t>
  </si>
  <si>
    <t>2 classes de 4ème et 2 classes de 3ème et une classe de seconde et une classe IME</t>
  </si>
  <si>
    <t>Randonnée; Rugby</t>
  </si>
  <si>
    <t>Antoine Pérel</t>
  </si>
  <si>
    <t>Institut d'Hazebrouck</t>
  </si>
  <si>
    <t>69 rue du Violon d'Or</t>
  </si>
  <si>
    <t>0595124Z</t>
  </si>
  <si>
    <t>SOP 2022 à Anne-de-Beaujeu</t>
  </si>
  <si>
    <t>6 classes de troisième</t>
  </si>
  <si>
    <t>Athlétisme; Autre; Basket fauteuil</t>
  </si>
  <si>
    <t>SOP 2022 à Anne Frank</t>
  </si>
  <si>
    <t>4 classes par niveaux ( 6° 5° 4° 3°) et dispositif ULIS</t>
  </si>
  <si>
    <t>Biathlon; Cécifoot; Pelote basque; Tir</t>
  </si>
  <si>
    <t>SOP 2022 à Jouy-en-Josas</t>
  </si>
  <si>
    <t>Athlétisme; Autre; Fitness</t>
  </si>
  <si>
    <t>Marie Patouillet</t>
  </si>
  <si>
    <t>Mairie de JOUY en JOSAS</t>
  </si>
  <si>
    <t>19 Avenue Jean Jaurès</t>
  </si>
  <si>
    <t>58608f3e-f947-5dd9-3d56-26d239637921</t>
  </si>
  <si>
    <t>SOP 2022 à l'école Evrunes</t>
  </si>
  <si>
    <t>1 classe de PS/MS/GS ; 1 classe de CP/CE/CE ; 1 classe de CE2/CM1/CM2</t>
  </si>
  <si>
    <t>Athlétisme; Course d’orientation; Cyclisme; Hockey; Para athlétisme; Randonnée</t>
  </si>
  <si>
    <t>Louise Maraval /Stéphane Traineau / Geoffrrey Jasiak</t>
  </si>
  <si>
    <t>Ecole primaire Evrunes</t>
  </si>
  <si>
    <t>21 rue du Centre</t>
  </si>
  <si>
    <t>85290</t>
  </si>
  <si>
    <t>Mortagne-sur-Sèvre</t>
  </si>
  <si>
    <t>0850391N</t>
  </si>
  <si>
    <t>SOP 2022 à l'école Joliot Curie</t>
  </si>
  <si>
    <t>une classe de MS/GS, une classe de GS/CP, une classe de CP, une classe e CP/.CE1, une classe de CE1/ CE et une classe de Ce2 + les 3 classes de CM1/CM2</t>
  </si>
  <si>
    <t>Aerobic; Athlétisme</t>
  </si>
  <si>
    <t>Ecole Primaire Joliot Curie</t>
  </si>
  <si>
    <t>Rue Louise Michel</t>
  </si>
  <si>
    <t>Blainville-sur-Orne</t>
  </si>
  <si>
    <t>78895314-4db3-a010-9ff6-1b0fb4adffaa</t>
  </si>
  <si>
    <t>école des sports</t>
  </si>
  <si>
    <t>Ecole des sports</t>
  </si>
  <si>
    <t>9f823199-7284-1f4f-9e0a-22a5c9651cfb</t>
  </si>
  <si>
    <t>Rue du Général Leclerc</t>
  </si>
  <si>
    <t>SOP 2022 à La Genette La Rochelle</t>
  </si>
  <si>
    <t>Football; Handball; Hockey</t>
  </si>
  <si>
    <t>SOP 2022 à Louis Forton</t>
  </si>
  <si>
    <t>MS, GS, CP, CE1, CE2,CM1,CM2</t>
  </si>
  <si>
    <t>Athlétisme; Cécifoot; Para athlétisme; Tchoukball</t>
  </si>
  <si>
    <t>Ecole primaire publique Louis Forton</t>
  </si>
  <si>
    <t>3b Rue Charles Forget</t>
  </si>
  <si>
    <t>Sées</t>
  </si>
  <si>
    <t>0611145n</t>
  </si>
  <si>
    <t>SOP 2022 à Magny Les Hameaux</t>
  </si>
  <si>
    <t>CE2, CM1, CM2, 6e et/ou 5e</t>
  </si>
  <si>
    <t>Autre; Basket fauteuil; Boccia; Escrime; Para tennis de table; Volleyball assis</t>
  </si>
  <si>
    <t>Mairie de Magny les Hameaux (service des sports)</t>
  </si>
  <si>
    <t>Hôtel de Ville - BP 10033</t>
  </si>
  <si>
    <t>Magny-les-Hameaux cedex</t>
  </si>
  <si>
    <t>3f8df5b7-a41c-dc1c-92f4-63df3554965a</t>
  </si>
  <si>
    <t>SOP 2022 à Mont-de-Marsan</t>
  </si>
  <si>
    <t>Elémentaire, collège</t>
  </si>
  <si>
    <t>Athlétisme; Badminton; Basketball; Football</t>
  </si>
  <si>
    <t>MAIRIE SERVICE DES SPORTS</t>
  </si>
  <si>
    <t>Allées de Nahuques</t>
  </si>
  <si>
    <t>Mont-de-Marsan</t>
  </si>
  <si>
    <t>c0556993-952e-aa17-9a52-8644589f84c3</t>
  </si>
  <si>
    <t>SOP 2022 à Nogent-sur-Marne</t>
  </si>
  <si>
    <t>Toutes les classes primaires publiques de la ville</t>
  </si>
  <si>
    <t>Aviron; BMX; Cyclisme; Escalade; VTT</t>
  </si>
  <si>
    <t>MAIRIE DE NOGENT SUR MARNE</t>
  </si>
  <si>
    <t>Place Roland Nungesser</t>
  </si>
  <si>
    <t>94130</t>
  </si>
  <si>
    <t>Nogent-sur-Marne</t>
  </si>
  <si>
    <t>e5175085-b204-5cce-7899-73d97dd1e0d6</t>
  </si>
  <si>
    <t>94130 Nogent-sur-Marne - Ecole élémentaire Paul Bert - 46 rue Paul Bert  94130</t>
  </si>
  <si>
    <t>0940356B</t>
  </si>
  <si>
    <t>46 rue Paul Bert</t>
  </si>
  <si>
    <t>94130 Nogent-sur-Marne - Ecole primaire Guy Mocquet - 33 rue Guy Môquet  94130</t>
  </si>
  <si>
    <t>0942039F</t>
  </si>
  <si>
    <t>33 rue Guy Môquet</t>
  </si>
  <si>
    <t>94130 Nogent-sur-Marne - Ecole primaire d'application Léonard de Vinci - 2 ter rue Jean Kablé  94130</t>
  </si>
  <si>
    <t>0942218A</t>
  </si>
  <si>
    <t>2 ter rue Jean Kablé</t>
  </si>
  <si>
    <t>94130 Nogent-sur-Marne - Ecole élémentaire Val de Beauté - 6 rue Bauyn de Perreuse  94130</t>
  </si>
  <si>
    <t>0940193Z</t>
  </si>
  <si>
    <t>6 rue Bauyn de Perreuse</t>
  </si>
  <si>
    <t>94130 Nogent-sur-Marne - Ecole primaire Victor Hugo - 6 avenue Madeleine Smith Champion  94130</t>
  </si>
  <si>
    <t>0941538L</t>
  </si>
  <si>
    <t>6 avenue Madeleine Smith Champion</t>
  </si>
  <si>
    <t>SOP 2022 à Saint Jacques de Compostelle</t>
  </si>
  <si>
    <t>5 classes de 6eme, 5 classes de 5ème, 5 classes de 4ème, 5 classes de 3ème, les lycéens volontaires</t>
  </si>
  <si>
    <t>Autre; Basket fauteuil; Cécifoot</t>
  </si>
  <si>
    <t>BARNEIX Stéphanie / BOUGE Perle</t>
  </si>
  <si>
    <t>Groupe scolaire Saint Jacques de Compostelle</t>
  </si>
  <si>
    <t>32 Rue Paul Lahargou</t>
  </si>
  <si>
    <t>fede0c37-7213-b33b-dfcd-c90a0e45e32f</t>
  </si>
  <si>
    <t>SOP 2022 à Saint Ouen des Toits</t>
  </si>
  <si>
    <t>De la maternelle au CM 2</t>
  </si>
  <si>
    <t>Gabriel BORDIER (à confirmer)</t>
  </si>
  <si>
    <t>Mairie de Saint Ouen des Toits</t>
  </si>
  <si>
    <t>53410</t>
  </si>
  <si>
    <t>Saint-Ouën-des-Toits</t>
  </si>
  <si>
    <t>d3264345-2de4-167f-331e-4daf634010ce</t>
  </si>
  <si>
    <t>53410 Saint-Ouën-des-Toits - Ecole primaire privée Sainte Thérèse - 4 impasse des Géraniums  53410</t>
  </si>
  <si>
    <t>0530672T</t>
  </si>
  <si>
    <t>4 impasse des Géraniums</t>
  </si>
  <si>
    <t>53410 Saint-Ouën-des-Toits - Ecole primaire Henri Chantrel - 19 rue du Maine  53410</t>
  </si>
  <si>
    <t>0530434J</t>
  </si>
  <si>
    <t>19 rue du Maine</t>
  </si>
  <si>
    <t>SOP 2022 à Sireuil</t>
  </si>
  <si>
    <t>PS- MS - GS, CP-CE1, CE1-CE2, CE2-CM1, CM1-CM2</t>
  </si>
  <si>
    <t>SOP 2022 à St-Germain-Les-Corbeil</t>
  </si>
  <si>
    <t>cycle 3 - 3 écoles soit : 9 classes</t>
  </si>
  <si>
    <t>mairie-service des sport</t>
  </si>
  <si>
    <t>2 Route de Lieusaint</t>
  </si>
  <si>
    <t>Saint-Germain-lès-Corbeil</t>
  </si>
  <si>
    <t>5c0db315-9d71-cc7e-a57f-18724e3ec9b7</t>
  </si>
  <si>
    <t>SOP 2022 au collège Don Bosco</t>
  </si>
  <si>
    <t>Collège Don Bosco</t>
  </si>
  <si>
    <t>975 chemin de Nartette</t>
  </si>
  <si>
    <t>0830106P</t>
  </si>
  <si>
    <t>Association Sportive du collège</t>
  </si>
  <si>
    <t>SOP 2022 au collège Henri Wallon</t>
  </si>
  <si>
    <t>Athlétisme; Basketball; Basket fauteuil; Handball</t>
  </si>
  <si>
    <t>Collège Henri Wallon</t>
  </si>
  <si>
    <t>3 place Danton</t>
  </si>
  <si>
    <t>94200</t>
  </si>
  <si>
    <t>Ivry-sur-Seine</t>
  </si>
  <si>
    <t>0941781A</t>
  </si>
  <si>
    <t>SOP 2022 aux Adonis</t>
  </si>
  <si>
    <t>GS/CP et les élèves de CE et CM handicapés</t>
  </si>
  <si>
    <t>Aikido; Athlétisme; Corde à sauter; Gymnastique; Handball; Judo; Para athlétisme; Para taekwondo; Tir à l'arc; VTT</t>
  </si>
  <si>
    <t>Groupe scolaire Les adonis Heiteren</t>
  </si>
  <si>
    <t>4 Route de Strasbourg</t>
  </si>
  <si>
    <t>68600</t>
  </si>
  <si>
    <t>Heiteren</t>
  </si>
  <si>
    <t>0680533K</t>
  </si>
  <si>
    <t>SOP 2022 aux Albères</t>
  </si>
  <si>
    <t>Cette manifestation a pour but de faire découvrir à des élèves de 6e et de 3e les valeurs de l'olympisme et du paralympisme. Le collège organise sa SOP avec le CDOS 66 et l'association handi sport du comité départemental.</t>
  </si>
  <si>
    <t>3 classes de 3e  et 2 classes de 6e</t>
  </si>
  <si>
    <t>Autre; Boxe; Para cyclisme; Rugby fauteuil</t>
  </si>
  <si>
    <t>Handi rugby les dragons catalans</t>
  </si>
  <si>
    <t>SOP 2022 à Versailles</t>
  </si>
  <si>
    <t>21 classes de CP, 13 classes de CE1, 13 classes de CE2, 1 classe ULIS, 12 classes double-niveau (du CP au CM2)</t>
  </si>
  <si>
    <t>Athlétisme; Basket fauteuil; Boxe; Breaking; Danse; Escrime; Golf; Hockey; Tir; Tir à l'arc</t>
  </si>
  <si>
    <t>Direction des sports de Versailles</t>
  </si>
  <si>
    <t>63 Rue Rémont</t>
  </si>
  <si>
    <t>d0933bb5-2062-1cc9-4906-876040cddbca</t>
  </si>
  <si>
    <t>SOP 2022 à Villejuif</t>
  </si>
  <si>
    <t>11 classes de primaires et 5 collèges</t>
  </si>
  <si>
    <t>Badminton; Basketball; Boxe; Escrime; Football; Gymnastique; Handball; Judo; Lutte; Rugby</t>
  </si>
  <si>
    <t>aladji ba/ pierlin angeli / gregory bauge</t>
  </si>
  <si>
    <t>Direction jeunesse et sport / mairie de Villejuif</t>
  </si>
  <si>
    <t>2 Rue du 19 Mars 1962</t>
  </si>
  <si>
    <t>55d39ac4-f6f7-c3dd-8c64-3e576b7e95cc</t>
  </si>
  <si>
    <t>SOP 2022 - École de PLANIOLES</t>
  </si>
  <si>
    <t>2 classes de l'école: CE2-CM1 &amp; CM1-CM2</t>
  </si>
  <si>
    <t>Cardaillac</t>
  </si>
  <si>
    <t>SOP 2022 - Objectif Paris 2024</t>
  </si>
  <si>
    <t>Classes élémentaires C2 et C3</t>
  </si>
  <si>
    <t>Enzo Giorgi (parrain du CD USEP 30) discipline Escrime fauteuil_x000D_
Guihem Laget discipline Tennis fauteuil</t>
  </si>
  <si>
    <t>Comité Départemental USEP 30</t>
  </si>
  <si>
    <t>Comité départemental USEP</t>
  </si>
  <si>
    <t>60 Rue Pierre Semard</t>
  </si>
  <si>
    <t>919550de-fbd3-e94e-83a7-f3bac00cf390</t>
  </si>
  <si>
    <t>CD HANDISPORT</t>
  </si>
  <si>
    <t>c3a45fc8-d9ee-d3a2-64a8-5522f4ae74f5</t>
  </si>
  <si>
    <t>6 Rue du Colisée</t>
  </si>
  <si>
    <t>SOP 2022 sassenageoise</t>
  </si>
  <si>
    <t>28 classes des écoles élémentaires, 2 à 3 classes collège et lycée</t>
  </si>
  <si>
    <t>1 Place de la Libération</t>
  </si>
  <si>
    <t>9026e02d-f044-8188-4c50-0d0f1545fcb9</t>
  </si>
  <si>
    <t>38360 Sassenage - Ecole primaire Les Pies - 4 rue du Parc de Messkirch  38360</t>
  </si>
  <si>
    <t>0383152V</t>
  </si>
  <si>
    <t>4 rue du Parc de Messkirch</t>
  </si>
  <si>
    <t>38360 Sassenage - Ecole primaire Rivoire de la Dame - Rue des Parcs  38360</t>
  </si>
  <si>
    <t>0381245X</t>
  </si>
  <si>
    <t>Rue des Parcs</t>
  </si>
  <si>
    <t>38360 Sassenage - Ecole primaire Le Château - Rue Paul Verlaine  38360</t>
  </si>
  <si>
    <t>0382164W</t>
  </si>
  <si>
    <t>Rue Paul Verlaine</t>
  </si>
  <si>
    <t>38360 Sassenage - Ecole primaire Vercors - Chemin du Gua  38360</t>
  </si>
  <si>
    <t>0383030M</t>
  </si>
  <si>
    <t>Chemin du Gua</t>
  </si>
  <si>
    <t>38360 Sassenage - Collège Alexander Fleming - 4 rue Mozart BP 162 38360</t>
  </si>
  <si>
    <t>0382098Z</t>
  </si>
  <si>
    <t>4 rue Mozart BP 162</t>
  </si>
  <si>
    <t>SOP 2022 - Ville des Herbiers</t>
  </si>
  <si>
    <t>Classe de CP a CM2</t>
  </si>
  <si>
    <t>Basketball; Boxe; Equitation; Escrime; Football; Handball; Judo; Natation synchronisée; Taekwondo; Water-Polo</t>
  </si>
  <si>
    <t>Ville de Herbiers</t>
  </si>
  <si>
    <t>Rue du Tourniquet</t>
  </si>
  <si>
    <t>de626658-b9c0-6be6-076a-d0c33356719d</t>
  </si>
  <si>
    <t>SOP à Ecouflant</t>
  </si>
  <si>
    <t>8 classes primaires et 7 classes maternelles -( tous niveaux)</t>
  </si>
  <si>
    <t>Basketball; Basket fauteuil; Boccia; Canoë-Kayak; Para badminton; Para tennis de table; Tennis de table; Tir à l'arc</t>
  </si>
  <si>
    <t>Mairie d'Ecouflant</t>
  </si>
  <si>
    <t>Rue de Belle Branche</t>
  </si>
  <si>
    <t>Écouflant</t>
  </si>
  <si>
    <t>5b752974-7f99-2d5e-550d-209052679dbc</t>
  </si>
  <si>
    <t>SOP à Grand Bourgtheroulde</t>
  </si>
  <si>
    <t>du CP à la 3 ème</t>
  </si>
  <si>
    <t>Commune de Grand Bourgtheroulde</t>
  </si>
  <si>
    <t>Place Jacques Rafin</t>
  </si>
  <si>
    <t>27520</t>
  </si>
  <si>
    <t>Grand Bourgtheroulde</t>
  </si>
  <si>
    <t>d6283e23-b6ca-5c89-b5d8-a617d100700d</t>
  </si>
  <si>
    <t>27520 Grand Bourgtheroulde - Ecole primaire Hector Malot - 151 rue de l'Eglise BOURGTHEROULDE-INFREVILLE  27520</t>
  </si>
  <si>
    <t>0271638J</t>
  </si>
  <si>
    <t>151 rue de l'Eglise BOURGTHEROULDE-INFREVILLE</t>
  </si>
  <si>
    <t>SOP à l'école des Tanneries</t>
  </si>
  <si>
    <t>cp, ce1,ce2-cm1,cm2, ulis, ime</t>
  </si>
  <si>
    <t>Autre; Basket fauteuil; Boccia; Cécifoot; Escalade; Futsal; Golf</t>
  </si>
  <si>
    <t>Ecole primaire  Les Tanneries</t>
  </si>
  <si>
    <t>communauté de commune Coutances mer et bocage</t>
  </si>
  <si>
    <t>ime la rose des vents</t>
  </si>
  <si>
    <t>0592cba2-0fad-c243-89e0-57aba75da9ca</t>
  </si>
  <si>
    <t>64a Avenue Division Leclerc</t>
  </si>
  <si>
    <t>golf de Coutainville</t>
  </si>
  <si>
    <t>17761bfd-ab2c-6a91-bb8c-86e7f9f14afb</t>
  </si>
  <si>
    <t>6 Avenue du Golf</t>
  </si>
  <si>
    <t>horizon verticale</t>
  </si>
  <si>
    <t>7ce8160f-0871-b378-b177-e4343d883b0c</t>
  </si>
  <si>
    <t>5 Rue du Champ Dolent</t>
  </si>
  <si>
    <t>SOP à l'école maternelle Camille Claudel</t>
  </si>
  <si>
    <t>Toutes les classes de l'école TPS/PS/MS/GS/CP</t>
  </si>
  <si>
    <t>Ecole maternelle Camille Claudel</t>
  </si>
  <si>
    <t>83 rue des Renards</t>
  </si>
  <si>
    <t>0440709G</t>
  </si>
  <si>
    <t>SOP à l'Université de Lille SUAPS</t>
  </si>
  <si>
    <t>Tous les étudiants et personnels de l'Université</t>
  </si>
  <si>
    <t>Autre; Basket fauteuil; Boccia; Curling; Yoga</t>
  </si>
  <si>
    <t>Université de Lille - SUAPS</t>
  </si>
  <si>
    <t>Rue Frederic Combemale</t>
  </si>
  <si>
    <t>94124a39-59b3-e278-3ba8-e93bfacaec3f</t>
  </si>
  <si>
    <t>Club de sport (Club de Volley Ball de l ASVAM, Club de Rugby fauteuil de Lille et Tennis Club de Ronchin)à confirmer</t>
  </si>
  <si>
    <t>SOP à Pontorson</t>
  </si>
  <si>
    <t>Autre; Basket fauteuil; Biathlon</t>
  </si>
  <si>
    <t>Ecole élémentaire Louis Pergaud</t>
  </si>
  <si>
    <t>9 rue Claude Monet</t>
  </si>
  <si>
    <t>50170</t>
  </si>
  <si>
    <t>Pontorson</t>
  </si>
  <si>
    <t>0501732L</t>
  </si>
  <si>
    <t>SOP à Pornic</t>
  </si>
  <si>
    <t>Les élèves bénéficieront d'une initiation au cécifoot par le club de Don Bosco, d'une rencontre avec un sportif de haut niveau, d'activités sportives de pleine nature (randonnée contée, pétanque), d'une intervention de l'AMCD, d'une séance cinéma.</t>
  </si>
  <si>
    <t>3 classes de cycle 1, 2 classes de cycle 2 et 3 classes de cycle 3.</t>
  </si>
  <si>
    <t>Boccia; Cécifoot; Randonnée</t>
  </si>
  <si>
    <t>Émile Amoros</t>
  </si>
  <si>
    <t>SOP à Rilhac-Rancon</t>
  </si>
  <si>
    <t>5 classes de maternelle, 11 classes d'élémentaires, 1 classe ULIS</t>
  </si>
  <si>
    <t>Basketball; Football; Judo; Taekwondo; Tennis</t>
  </si>
  <si>
    <t>Cyril Jonard / Jean-François Duquet</t>
  </si>
  <si>
    <t>Mairie de Rilhac-Rancon</t>
  </si>
  <si>
    <t>2 rue du Peyrou</t>
  </si>
  <si>
    <t>87570</t>
  </si>
  <si>
    <t>Rilhac-Rancon</t>
  </si>
  <si>
    <t>22e4aea0-166b-d723-5ab3-2fbe9f775776</t>
  </si>
  <si>
    <t>SOP à Saint-Sulpice-de-Royan</t>
  </si>
  <si>
    <t>le groupe scolaire</t>
  </si>
  <si>
    <t>Tennis de table; Ultimate</t>
  </si>
  <si>
    <t>Ecole primaire Denis Ricard St Sulpice de Royan</t>
  </si>
  <si>
    <t>Saint-Sulpice-de-Royan</t>
  </si>
  <si>
    <t>0170682Z</t>
  </si>
  <si>
    <t>SOP à Sartilly-Baie-Bocage</t>
  </si>
  <si>
    <t>SOP au collège Boris Vian</t>
  </si>
  <si>
    <t>5 classes de 6ème + Club Média</t>
  </si>
  <si>
    <t>SOP au Collège Henry de Montherlant</t>
  </si>
  <si>
    <t>Classes de 6ème à la 3ème</t>
  </si>
  <si>
    <t>Arts du cirque; Football</t>
  </si>
  <si>
    <t>SOP au collège Jean Rostand</t>
  </si>
  <si>
    <t>Athlétisme; Autre; Basket fauteuil; Biathlon; Ski de fond; Volleyball assis</t>
  </si>
  <si>
    <t>Guillaume Cizeron / Gabriella Papadakis</t>
  </si>
  <si>
    <t>Rue Jean Zay</t>
  </si>
  <si>
    <t>63730</t>
  </si>
  <si>
    <t>Les Martres-de-Veyre</t>
  </si>
  <si>
    <t>0631479r</t>
  </si>
  <si>
    <t>SOP au collège Marie Curie de Bernay</t>
  </si>
  <si>
    <t>5 classes de 6ème, 4 classes de 5ème, 4 classes de 4ème, 4 classes de 3ème</t>
  </si>
  <si>
    <t>SOP au collège Pierre Norange de St Nazaire</t>
  </si>
  <si>
    <t>Présentation de l'exposition et du vote à toutes les classes de la 6eme à la 3eme, inscription de manière bénévole. + Jeu concours pour les élèves de la As.</t>
  </si>
  <si>
    <t>Collège Pierre Norange</t>
  </si>
  <si>
    <t>66 route de Trébale</t>
  </si>
  <si>
    <t>44600</t>
  </si>
  <si>
    <t>Saint-Nazaire</t>
  </si>
  <si>
    <t>0441613P</t>
  </si>
  <si>
    <t>SOP au Lycée français de Prague</t>
  </si>
  <si>
    <t>2 classes en CE2, 2 classes en CM1, 3 classes en CM2, 3 classes en 6ème, 3 classes en 5ème, 3 classes en 4ème, 2 classes en 3ème, 2 classes en 2nde</t>
  </si>
  <si>
    <t>Autre; Cécifoot; Escalade; Para natation; Volleyball assis</t>
  </si>
  <si>
    <t>Lycée français (primaire+collège+lycée)</t>
  </si>
  <si>
    <t>Allee de la Republique</t>
  </si>
  <si>
    <t>09160</t>
  </si>
  <si>
    <t>Prat-Bonrepaux</t>
  </si>
  <si>
    <t>1160001W</t>
  </si>
  <si>
    <t>SOP au Lycée Français de Vienne</t>
  </si>
  <si>
    <t>Aerobic; Basketball; Danse; Para tennis de table; Tennis de table; Volleyball assis</t>
  </si>
  <si>
    <t>Lycée Francais de Vienne</t>
  </si>
  <si>
    <t>Liechtensteinstrasse 37A</t>
  </si>
  <si>
    <t>1150</t>
  </si>
  <si>
    <t>Vienne</t>
  </si>
  <si>
    <t>Austria</t>
  </si>
  <si>
    <t>f593aebf-a0f9-6b89-8f3f-861a49b0cb8a</t>
  </si>
  <si>
    <t>SOP au Lycée Professionnel Virginia Henderson</t>
  </si>
  <si>
    <t>7 classes de Seconde Professionnelle</t>
  </si>
  <si>
    <t>Lycée professionnel Virginia Henderson</t>
  </si>
  <si>
    <t>100 avenue Charles Vaillant</t>
  </si>
  <si>
    <t>95400</t>
  </si>
  <si>
    <t>Arnouville</t>
  </si>
  <si>
    <t>0950709E</t>
  </si>
  <si>
    <t>SOP collège Saint Exupéry</t>
  </si>
  <si>
    <t>Tous les éléves du collège + CM2 primaire + sollicitation ITEP</t>
  </si>
  <si>
    <t>Athlétisme; Basket fauteuil; Goalball</t>
  </si>
  <si>
    <t>En cours de sollicitation parmi :_x000D_
- Léo bergère (triathlon) _x000D_
- Gaetan menguy (tennis fauteuil)_x000D_
Gwladys Lemoussu (paratriathlon)_x000D_
Anaêlle Roulet (paranatation)_x000D_
Aloise Retornaz (voile)</t>
  </si>
  <si>
    <t>ECOLE ELEMENTAIRE LES CHAUMES</t>
  </si>
  <si>
    <t>0851176S</t>
  </si>
  <si>
    <t>Route de Nantes BELLEVILLE-SUR-VIE</t>
  </si>
  <si>
    <t>SOP dans les écoles primaires de la ville d'Albi</t>
  </si>
  <si>
    <t>Près de 950 enfants de cycle 2 et 3 de la ville d'Albi seront acheminés sur le complexe sportif du stadium pour découvrir et s'initier à des activités olympiques et paralympiques.</t>
  </si>
  <si>
    <t>1 GS/CP - 10 CP - 4 CP/CE1 - 6 CE1 - 9 CE1/CE2 - 3 CE2 - 4 CE2/CM1 - 3 CM1 - 2 ULIS</t>
  </si>
  <si>
    <t>Athlétisme; Escrime; Goalball; Gymnastique; Hockey; Para athlétisme</t>
  </si>
  <si>
    <t>MAIRIE ALBI -Service des Sports</t>
  </si>
  <si>
    <t>16 Rue de l’Hôtel de Ville</t>
  </si>
  <si>
    <t>e162ae54-2412-17c4-e2ca-7e6d34e4e990</t>
  </si>
  <si>
    <t>SOP DU DEC</t>
  </si>
  <si>
    <t>les 17 collèges de l'EST</t>
  </si>
  <si>
    <t>Athlétisme; Basket fauteuil; Cécifoot; Para cyclisme; Tir</t>
  </si>
  <si>
    <t>Dimitri Pavadé en longueur</t>
  </si>
  <si>
    <t>Collège Amiral Pierre Bouvet</t>
  </si>
  <si>
    <t>50 rue Auguste de Villèle BP 190</t>
  </si>
  <si>
    <t>9740083X</t>
  </si>
  <si>
    <t>97470 Saint-Benoît - Collège Guy Môquet - 55 rue des Poinsettias BP 37 97470</t>
  </si>
  <si>
    <t>9741366S</t>
  </si>
  <si>
    <t>55 rue des Poinsettias BP 37</t>
  </si>
  <si>
    <t>Sop école Anne Frank Argentan</t>
  </si>
  <si>
    <t>Toutes les classes du groupe scolaire</t>
  </si>
  <si>
    <t>Basket fauteuil; Judo; Tennis de table; Volleyball</t>
  </si>
  <si>
    <t>Joueurs de tennis de table de la Bayard</t>
  </si>
  <si>
    <t>SOP et Classes Olympiques Oise</t>
  </si>
  <si>
    <t>3 classes de CE2, CM1 et CM2.</t>
  </si>
  <si>
    <t>Athlétisme; Basketball; Cécifoot; Pentathlon moderne; Tir à l'arc</t>
  </si>
  <si>
    <t>Ecole élémentaire Constant Boudoux</t>
  </si>
  <si>
    <t>157 rue Aristide Briand</t>
  </si>
  <si>
    <t>SOP et Handisport</t>
  </si>
  <si>
    <t>4 classes de cycle 2 , 3 classes de cycle 3</t>
  </si>
  <si>
    <t>Ecole Aice Errota</t>
  </si>
  <si>
    <t>42 rue cépé</t>
  </si>
  <si>
    <t>St Jean de LUZ</t>
  </si>
  <si>
    <t>0641451E</t>
  </si>
  <si>
    <t>SOP franco hellénique</t>
  </si>
  <si>
    <t>toutes les classes du collège, les deux dernières années du primaire</t>
  </si>
  <si>
    <t>Basketball; Football; Gymnastique; Natation; Tennis</t>
  </si>
  <si>
    <t>Institut Français de Grèce</t>
  </si>
  <si>
    <t>ambassade de France en Grèce</t>
  </si>
  <si>
    <t>sina 31</t>
  </si>
  <si>
    <t>10680</t>
  </si>
  <si>
    <t>Athènes</t>
  </si>
  <si>
    <t>aec377b9-d32f-3607-1dd5-b33273b8f0ef</t>
  </si>
  <si>
    <t>SOP GUSTAVE EIFFEL</t>
  </si>
  <si>
    <t>Tous les niveaux : Seconde à terminale et 3 ème</t>
  </si>
  <si>
    <t>Breaking; Course d’orientation; Goalball; Judo; Pentathlon moderne; Rugby; Rugby fauteuil; Triathlon; Volleyball</t>
  </si>
  <si>
    <t>Selon disponibilités encore trop tôt pour des noms</t>
  </si>
  <si>
    <t>LP Gustave Eiffel</t>
  </si>
  <si>
    <t>1 rue du Général Camou</t>
  </si>
  <si>
    <t>0752961L</t>
  </si>
  <si>
    <t>SOP Rêves de Jeux</t>
  </si>
  <si>
    <t>CP, CE1 et 2,CM1et2, GS</t>
  </si>
  <si>
    <t>Badminton; Boxe; Judo; Para judo; Tennis; Volleyball assis</t>
  </si>
  <si>
    <t>Rêves de jeux</t>
  </si>
  <si>
    <t>166 Allee de la Capiniere</t>
  </si>
  <si>
    <t>01640</t>
  </si>
  <si>
    <t>Saint-Jean-le-Vieux</t>
  </si>
  <si>
    <t>7545555d-988d-67e6-43f4-5588dd4de21e</t>
  </si>
  <si>
    <t>SOP TRIEUX 2022</t>
  </si>
  <si>
    <t>Athlétisme; Basketball; Boccia; Boxe; Cécifoot; Football; Futsal; Gymnastique; Handball; Volleyball</t>
  </si>
  <si>
    <t>Quentin BIGOT_x000D_
Olivier KRUMBHOLZ_x000D_
Charles FRANCOIS_x000D_
FC METZ...</t>
  </si>
  <si>
    <t>JULES VALLES</t>
  </si>
  <si>
    <t>Trieux</t>
  </si>
  <si>
    <t>Sport au féminin</t>
  </si>
  <si>
    <t>Classes de CM2</t>
  </si>
  <si>
    <t>Danse; Fitness; Handball</t>
  </si>
  <si>
    <t>Lily Ramonatxo / Membres de l'équipe féminine MHSC</t>
  </si>
  <si>
    <t>Rue de la Ducque</t>
  </si>
  <si>
    <t>ebb40857-9275-9e8e-0c59-b2676887c148</t>
  </si>
  <si>
    <t>Sport et écologie</t>
  </si>
  <si>
    <t>Boxe; Cyclisme</t>
  </si>
  <si>
    <t>Sport et environnement à l'école élémentaire Placieux</t>
  </si>
  <si>
    <t>2 classes CP / 2 classes CE1 / 1 classe CE2 / 1 classe CE2-CM1/ 1 classes CM1/ 1 classe CM2</t>
  </si>
  <si>
    <t>Athlétisme; Aviron; Boxe; Football; Handball; Judo</t>
  </si>
  <si>
    <t>Sport et Olympisme: rêves et réalités</t>
  </si>
  <si>
    <t>2 classes de 6e, 3 classes de 5e, 3 classes de 4e, 2 classes de 3e</t>
  </si>
  <si>
    <t>Fabien Brusson</t>
  </si>
  <si>
    <t>Collège En Fleurette</t>
  </si>
  <si>
    <t>71460</t>
  </si>
  <si>
    <t>Saint-Gengoux-le-National</t>
  </si>
  <si>
    <t>0710064J</t>
  </si>
  <si>
    <t>Sportifs engagés pour la Planète</t>
  </si>
  <si>
    <t>Toute l’école</t>
  </si>
  <si>
    <t>Athlétisme; Basketball; Boxe; Tennis de table</t>
  </si>
  <si>
    <t>Pas encore sûrs : des contacts avec l’ASVEL</t>
  </si>
  <si>
    <t>Sport Paralympique</t>
  </si>
  <si>
    <t>Mercredi, la fédération Handisport du Loiret permettra aux élèves du lycée en Forêt de découvrir différentes activités parasportives: Ceci foot, Volley assis, Basket fauteuil.</t>
  </si>
  <si>
    <t>2 classes de seconde et 3 classes optionnaires EPS</t>
  </si>
  <si>
    <t>Basket fauteuil; Cécifoot; Volleyball assis</t>
  </si>
  <si>
    <t>Sport pour l'environnement et le climat</t>
  </si>
  <si>
    <t>Collèges / Lycées</t>
  </si>
  <si>
    <t>Autre; Aviron; Corde à sauter; Cyclisme; Para cyclisme; Para tir à l'arc; Pentathlon moderne; Tir à l'arc; Triathlon; Volleyball assis</t>
  </si>
  <si>
    <t>Athlète des fédérations de triathlon, FFH, aviron, canoé-kayak</t>
  </si>
  <si>
    <t>UNSS CRETEIL</t>
  </si>
  <si>
    <t>Avenue du Chemin-de-Mesly</t>
  </si>
  <si>
    <t>692d4e97-3882-33d8-3f67-be30ccb12645</t>
  </si>
  <si>
    <t>Sport pour tous</t>
  </si>
  <si>
    <t>mise en oeuvre d'un projet en cours de réalisation avec les adhérents du CROS La Réunion, tel la ligue de sport adapté, la ligue d'handisport et les autres....</t>
  </si>
  <si>
    <t>tous les éléves</t>
  </si>
  <si>
    <t>CROS LA Réunion</t>
  </si>
  <si>
    <t>20 route Philibert TSIRANANA Maison Régionale des Sports</t>
  </si>
  <si>
    <t>Sainte Clotilde</t>
  </si>
  <si>
    <t>2fd24e7b-593a-96e8-c8c0-9d12244dc819</t>
  </si>
  <si>
    <t>Sports pour tous</t>
  </si>
  <si>
    <t>1classe de CP</t>
  </si>
  <si>
    <t>Athlétisme; Basketball; Basket fauteuil; Corde à sauter; Judo; Para judo</t>
  </si>
  <si>
    <t>Inès Prévôt</t>
  </si>
  <si>
    <t>CCPR du pays rethelois</t>
  </si>
  <si>
    <t>Sur la route de Paris 2024</t>
  </si>
  <si>
    <t>Raphaël Astier</t>
  </si>
  <si>
    <t>Sur la route des Jeux Olympiques et Paralympiques</t>
  </si>
  <si>
    <t>3 classes de seconde</t>
  </si>
  <si>
    <t>David Meurant</t>
  </si>
  <si>
    <t>Table ronde sur l'accès des sportifs au haut niveau</t>
  </si>
  <si>
    <t>en cours d'élaboration</t>
  </si>
  <si>
    <t>Badminton; Escrime; Gymnastique</t>
  </si>
  <si>
    <t>Collectivité européenne d'Alsace</t>
  </si>
  <si>
    <t>100 Avenue d’Alsace</t>
  </si>
  <si>
    <t>34493a2f-1e25-05b1-8b7b-161b92345a01</t>
  </si>
  <si>
    <t>Ténao fait la SOP</t>
  </si>
  <si>
    <t>Athlétisme; Basketball; Football; Para judo; Volleyball assis</t>
  </si>
  <si>
    <t>Ecole primaire Ténao</t>
  </si>
  <si>
    <t>Rue Delphine</t>
  </si>
  <si>
    <t>0060139U</t>
  </si>
  <si>
    <t>Tous au basketball !</t>
  </si>
  <si>
    <t>6 groupes de CM2, 4 groupes de collèges partenaires, tous les élèves de la SSS</t>
  </si>
  <si>
    <t>93140 Bondy - Ecole élémentaire Aimé Césaire - Rue de la Terre Saint-Blaise  93140</t>
  </si>
  <si>
    <t>0930213B</t>
  </si>
  <si>
    <t>Rue de la Terre Saint-Blaise</t>
  </si>
  <si>
    <t>93140 Bondy - Ecole élémentaire Albert Camus - 34 avenue Jean Moulin  93140</t>
  </si>
  <si>
    <t>0930327A</t>
  </si>
  <si>
    <t>34 avenue Jean Moulin</t>
  </si>
  <si>
    <t>93140 Bondy - Ecole élémentaire d'application Louis Pasteur - 6 rue des Ecoles  93140</t>
  </si>
  <si>
    <t>0930546N</t>
  </si>
  <si>
    <t>93140 Bondy - Ecole élémentaire Noue Caillet - 34 avenue Jean Moulin  93140</t>
  </si>
  <si>
    <t>0930203R</t>
  </si>
  <si>
    <t>93140 Bondy - Ecole élémentaire André Boulloche - 4 rue de la Terre Saint-Blaise  93140</t>
  </si>
  <si>
    <t>0930574U</t>
  </si>
  <si>
    <t>4 rue de la Terre Saint-Blaise</t>
  </si>
  <si>
    <t>Tous en basket !</t>
  </si>
  <si>
    <t>Aerobic; Athlétisme; Basketball; Boccia; Boxe; Breaking; Corde à sauter; Cyclisme; Echecs; Natation</t>
  </si>
  <si>
    <t>Tous en jeu pour les Jeux !</t>
  </si>
  <si>
    <t>2 classes maternelle / 2 classes CP CE1 / 2 classes CE2 CM1 CM2</t>
  </si>
  <si>
    <t>Biathlon; Para tir sportif</t>
  </si>
  <si>
    <t>Tous en piste pour Paris 2024</t>
  </si>
  <si>
    <t>Classes de 6°/5°/4°/3°</t>
  </si>
  <si>
    <t>Cécifoot; Escalade; Natation; Rugby; Tir à l'arc</t>
  </si>
  <si>
    <t>Les joueurs du Castres Olympique</t>
  </si>
  <si>
    <t>24 avenue du Sidobre</t>
  </si>
  <si>
    <t>0810061b</t>
  </si>
  <si>
    <t>81100 Castres - Ecole primaire Bisséous - 4 rue des Frères Nicouleau  81100</t>
  </si>
  <si>
    <t>0811149J</t>
  </si>
  <si>
    <t>4 rue des Frères Nicouleau</t>
  </si>
  <si>
    <t>GS/CP</t>
  </si>
  <si>
    <t>Tous ensemble avec la Génération 2024</t>
  </si>
  <si>
    <t>2 classes de GS et des étudiants de l'ecole des Mines</t>
  </si>
  <si>
    <t>Ecole Maternelle Réjaillère</t>
  </si>
  <si>
    <t>1 Chemin Claude Berthier</t>
  </si>
  <si>
    <t>Tous mobilisés à Camus</t>
  </si>
  <si>
    <t>tout le collège : 6e, 5e, 4e et 3e</t>
  </si>
  <si>
    <t>Athlétisme; Breaking; Zumba</t>
  </si>
  <si>
    <t>Perle BOUGE / Alexandre Léauté ou Dorian Foulon</t>
  </si>
  <si>
    <t>Tous vers Pékin</t>
  </si>
  <si>
    <t>Biathlon; Boccia; Hockey; Para athlétisme; Triathlon; VTT</t>
  </si>
  <si>
    <t>Comité départemental USEP Finistère</t>
  </si>
  <si>
    <t>61 Rue de Pen Ar Menez</t>
  </si>
  <si>
    <t>e9c2a2e4-0fd2-1cdc-054a-659dcb11ca32</t>
  </si>
  <si>
    <t>Tout pour le Bobsleigh</t>
  </si>
  <si>
    <t>3 classes de CE1, 2 classes de CE2, 1 classe de CM1, 3 classes de CM2</t>
  </si>
  <si>
    <t>Bobsleigh</t>
  </si>
  <si>
    <t>Ecole élémentaire publique La Faiencerie</t>
  </si>
  <si>
    <t>20 rue Jean-Roger Thorelle</t>
  </si>
  <si>
    <t>Bourg-la-Reine</t>
  </si>
  <si>
    <t>0921248G</t>
  </si>
  <si>
    <t>Une "belle étoile" olympique</t>
  </si>
  <si>
    <t>7 classes de 6e, 7classes de 5e, 6 classes de 4e, 6 classes de 3e</t>
  </si>
  <si>
    <t>Basket fauteuil; Boccia; Cécifoot; Para athlétisme; Randonnée; Volleyball assis</t>
  </si>
  <si>
    <t>François Elie Mandy</t>
  </si>
  <si>
    <t>Collège Belle étoile</t>
  </si>
  <si>
    <t>Quartier Belle Etoile Nord</t>
  </si>
  <si>
    <t>9720021R</t>
  </si>
  <si>
    <t>Une Semaine Olympique et Paralympique à Penvénan</t>
  </si>
  <si>
    <t>3 classes de Cycle 1; 3 classe de Cycle 2; 3 Classes de Cycle 3</t>
  </si>
  <si>
    <t>Athlétisme; Badminton; Basket fauteuil; Escalade; Escrime; Handball; Judo; Tennis de table</t>
  </si>
  <si>
    <t>Franck Bonnamour / Alexandra Tavernier</t>
  </si>
  <si>
    <t>d50bd405-b6ee-3f98-3cff-0ae0ca4f3486</t>
  </si>
  <si>
    <t>Ecole Sacré Coeur</t>
  </si>
  <si>
    <t>aeec2799-b76f-2a1a-81f0-0bc347b7de0a</t>
  </si>
  <si>
    <t>Ecole Publique de Penvénan</t>
  </si>
  <si>
    <t>723e83c5-78f0-194e-4c4c-da01c013020c</t>
  </si>
  <si>
    <t>Rue d’Armor</t>
  </si>
  <si>
    <t>Une Semaine Olympique et Paralympique à Sainte-Maxime</t>
  </si>
  <si>
    <t>Autre; Course d’orientation; Escalade; Gymnastique; Para athlétisme; Tennis</t>
  </si>
  <si>
    <t>Ecole primaire Simon Lorière</t>
  </si>
  <si>
    <t>Avenue du 8 Mai 1945</t>
  </si>
  <si>
    <t>0831128A</t>
  </si>
  <si>
    <t>Une SOP à Alain Fournier</t>
  </si>
  <si>
    <t>seconde /première et terminale</t>
  </si>
  <si>
    <t>Un pour tous, tous pour les Jeux</t>
  </si>
  <si>
    <t>5 classe des CP/3 classes de CE1/2 classes de CE2/1 classe de CE2-CM1/2 classes de CM1/3 classes de CM2</t>
  </si>
  <si>
    <t>Basketball; Cécifoot; Gymnastique; Judo; Rugby; Tchoukball</t>
  </si>
  <si>
    <t>En attende de la réponse du Conseil Départemental de l'Essonne</t>
  </si>
  <si>
    <t>Un sport en Vert pour ma commune</t>
  </si>
  <si>
    <t>5 écoles primaires CP et CM2 et 3 classes de 6ème et 5ème</t>
  </si>
  <si>
    <t>Basketball; Boccia; Danse; Escrime; Judo; Natation; Tennis; Volleyball</t>
  </si>
  <si>
    <t>Cyrielle Duhamel_x000D_
Maxime Beaumont</t>
  </si>
  <si>
    <t>Commune de BARLIN</t>
  </si>
  <si>
    <t>c74ae1c5-2f00-4d10-8bd4-3d672fbdab13</t>
  </si>
  <si>
    <t>CDOS PAS DE CALAIS</t>
  </si>
  <si>
    <t>3d555a21-2bd2-2cf1-7a97-e1c8579f3db9</t>
  </si>
  <si>
    <t>Valeurs de l'Olympisme, développement durable et environnement</t>
  </si>
  <si>
    <t>4 classes (dont SEGPA) collège de Barbezieux, 2 classes de 4eme du collège de Baignes, 1 classe de 3eme et les 2 classes de seconde du Lycée agricole.</t>
  </si>
  <si>
    <t>Athlétisme; Autre; Tir</t>
  </si>
  <si>
    <t>Bily Didier, Bardet Mattéo.</t>
  </si>
  <si>
    <t>Lycée Professionnel Agricole Félix Gaillard</t>
  </si>
  <si>
    <t>Chemin de Chez Fouquet</t>
  </si>
  <si>
    <t>16300</t>
  </si>
  <si>
    <t>Salles-de-Barbezieux</t>
  </si>
  <si>
    <t>0160108F</t>
  </si>
  <si>
    <t>collège Jean Moulin</t>
  </si>
  <si>
    <t>3d660e61-1b53-f1dd-9081-7c49c643a424</t>
  </si>
  <si>
    <t>Avenue de Vignola</t>
  </si>
  <si>
    <t>Barbezieux-Saint-Hilaire</t>
  </si>
  <si>
    <t>Collège Jean Moulin Barbezieux 16300 et collège de Baignes 16300</t>
  </si>
  <si>
    <t>5885c5b5-5ed8-484b-4282-3b2cb1075154</t>
  </si>
  <si>
    <t>3 rue des tanneurs 16300 Baignes</t>
  </si>
  <si>
    <t>Baignes Sainte Radegonde</t>
  </si>
  <si>
    <t>Valorisons l'outil pédagogique "Gribouille"</t>
  </si>
  <si>
    <t>6 classes de terminale, 6 classes de première,9 classes de seconde.</t>
  </si>
  <si>
    <t>MEMPAPEURS</t>
  </si>
  <si>
    <t>6be208af-88e4-6d1f-1db0-585378504561</t>
  </si>
  <si>
    <t>Rue de Mulhouse</t>
  </si>
  <si>
    <t>68390</t>
  </si>
  <si>
    <t>Sausheim</t>
  </si>
  <si>
    <t>Vélodrome de Limoges Métropole - SOP 2022</t>
  </si>
  <si>
    <t>Marc Staelen</t>
  </si>
  <si>
    <t>LIMOGES METROPOLE -COMMUNAUTE URBAINE</t>
  </si>
  <si>
    <t>19 Rue Bernard Palissy</t>
  </si>
  <si>
    <t>9e312e3d-f3f8-b119-f5d0-6b3466344931</t>
  </si>
  <si>
    <t>Vers le monde des Jeux Olympiques et Paralympiques</t>
  </si>
  <si>
    <t>Cp, ce1, ce2, cm1, cm2 et ulis</t>
  </si>
  <si>
    <t>Badminton; Basketball; Boccia; Golf; Handball; Tennis de table; Tir à l'arc</t>
  </si>
  <si>
    <t>Paris 14e  Arrondissement</t>
  </si>
  <si>
    <t>Vive la Génération 2024</t>
  </si>
  <si>
    <t>L'école primaire le Pivollet organise sa SOP autour d'ateliers pluridisciplinaires, en collaboration avec l'USEP. Les élèves pourront découvrir l'univers des Jeux Olympiques et Paralympiques en Art Plastiques, en Sciences et en cours d'EPS.</t>
  </si>
  <si>
    <t>Ecole primaire le Pivollet</t>
  </si>
  <si>
    <t>6 passage des Turbulents</t>
  </si>
  <si>
    <t>27100</t>
  </si>
  <si>
    <t>Val-de-Reuil</t>
  </si>
  <si>
    <t>0271300S</t>
  </si>
  <si>
    <t>Vive la SOP</t>
  </si>
  <si>
    <t>3 classes de CE2; 2 classe de CE2; 1 classe de CP/CE1, 2 classes CP</t>
  </si>
  <si>
    <t>Ecole jean de la fontaine</t>
  </si>
  <si>
    <t>2 Rue des Ecoles</t>
  </si>
  <si>
    <t>Parigné-l'Évêque</t>
  </si>
  <si>
    <t>2b3fc0af-ef10-83d9-d4b7-a57a55cc2787</t>
  </si>
  <si>
    <t>Vive la SOP à Achères</t>
  </si>
  <si>
    <t>du CP au CM2 et de la 6ème à la 3ème</t>
  </si>
  <si>
    <t>Basket fauteuil; Boxe; Cécifoot; Escalade; Para athlétisme; Para tennis de table; Roller; Rugby fauteuil; Skateboard; VTT</t>
  </si>
  <si>
    <t>MAIRIE ACHERES SERVICE JEUNESSE MAISON DE QUARTIER PREVERT</t>
  </si>
  <si>
    <t>1 Allée Marivaux</t>
  </si>
  <si>
    <t>78260</t>
  </si>
  <si>
    <t>Achères</t>
  </si>
  <si>
    <t>6b76a486-1e2e-372c-68cd-77e19b896e1c</t>
  </si>
  <si>
    <t>Vive le paralympisme</t>
  </si>
  <si>
    <t>classes de 6e</t>
  </si>
  <si>
    <t>Collège Château Double</t>
  </si>
  <si>
    <t>2 rue Alexander Fleming</t>
  </si>
  <si>
    <t>13090</t>
  </si>
  <si>
    <t>0132009N</t>
  </si>
  <si>
    <t>Vive le programme "Rugby Academy"</t>
  </si>
  <si>
    <t>Classes de 6ème, 5èmes, 4èmes et 3èmes</t>
  </si>
  <si>
    <t>Rugby; Rugby fauteuil</t>
  </si>
  <si>
    <t>Annaëlle Deshayes</t>
  </si>
  <si>
    <t>Collège Paul-Henri Cahingt</t>
  </si>
  <si>
    <t>42 Rue de la Locardie</t>
  </si>
  <si>
    <t>76660</t>
  </si>
  <si>
    <t>Londinières</t>
  </si>
  <si>
    <t>3d0f440c-a24d-9ac8-2b77-9ab7399a785b</t>
  </si>
  <si>
    <t>Communauté de Communes de Londinières</t>
  </si>
  <si>
    <t>830cfc72-ed16-c81b-a252-fa23c03ea9c7</t>
  </si>
  <si>
    <t>16 Rue du Pont de Pierre</t>
  </si>
  <si>
    <t>Vive les Jeux Paralympiques</t>
  </si>
  <si>
    <t>Basketball; Cécifoot; Corde à sauter; Course d’orientation; Para tennis de table; Tchoukball; Tennis de table; Volleyball assis</t>
  </si>
  <si>
    <t>Ecole primaire Lesigny</t>
  </si>
  <si>
    <t>86270</t>
  </si>
  <si>
    <t>Lésigny</t>
  </si>
  <si>
    <t>0860331T</t>
  </si>
  <si>
    <t>Vive le sport pour tous</t>
  </si>
  <si>
    <t>Cm1/cm2 /6èmes</t>
  </si>
  <si>
    <t>Basket fauteuil; Boccia; Cécifoot; Football; Para canoë; Rugby</t>
  </si>
  <si>
    <t>Service des sports de la ville de Vaires-sur-Marne</t>
  </si>
  <si>
    <t>26 Boulevard de Lorraine</t>
  </si>
  <si>
    <t>77360</t>
  </si>
  <si>
    <t>Vaires-sur-Marne</t>
  </si>
  <si>
    <t>8bf1d62e-fde8-b0c1-fb46-b787fffed1e7</t>
  </si>
  <si>
    <t>Vive les valeurs de l'olympisme</t>
  </si>
  <si>
    <t>Tom Reux</t>
  </si>
  <si>
    <t>56 rue de Saint-Malo</t>
  </si>
  <si>
    <t>35260</t>
  </si>
  <si>
    <t>Cancale</t>
  </si>
  <si>
    <t>0350003N</t>
  </si>
  <si>
    <t>GS/CP/CE1, CE1/CE2/CM1 et CM1/CM2</t>
  </si>
  <si>
    <t>Rugby; Tennis de table</t>
  </si>
  <si>
    <t>Vivre le respect de Tokyo à Paris</t>
  </si>
  <si>
    <t>Pendant la SOP, toute l'école va participer à des ateliers sportifs entouré de professionnels et d'enseignants. Les ateliers porteront sur des sujets spécifiques tels que l'arbitrage, le fair play ou encore les sports de combat.</t>
  </si>
  <si>
    <t>De la tps au cl2</t>
  </si>
  <si>
    <t>Badminton; Escrime; Judo; Lutte; Para judo; Tennis de table</t>
  </si>
  <si>
    <t>Ecole primaire privée Notre Dame</t>
  </si>
  <si>
    <t>46 rue Nationale</t>
  </si>
  <si>
    <t>35190</t>
  </si>
  <si>
    <t>Tinténiac</t>
  </si>
  <si>
    <t>0351713X</t>
  </si>
  <si>
    <t>Vve les valeurs de l'Olympisme à l'école René Périanayagom</t>
  </si>
  <si>
    <t>20 classes du CP au CM2 et une ULIS</t>
  </si>
  <si>
    <t>Athlétisme; Badminton; Cécifoot; Rugby</t>
  </si>
  <si>
    <t>Weissenburger - Le sport pour l'environnement et le climat</t>
  </si>
  <si>
    <t>Classe de CM2 D organisatrice de l'évènement pour les 9 classes participantes du CP/Ce1 au CM2</t>
  </si>
  <si>
    <t>Acrosport; Athlétisme; Boccia; Cécifoot; Escrime; Football; Handball; Hockey; Para athlétisme; Pentathlon moderne</t>
  </si>
  <si>
    <t>Zoom sur les disciplines paralympiques</t>
  </si>
  <si>
    <t>4eme agricole, 3eme agricole</t>
  </si>
  <si>
    <t>ID Project</t>
  </si>
  <si>
    <t>Description du projet - formule</t>
  </si>
  <si>
    <t>a0R2o00000j72NU</t>
  </si>
  <si>
    <t>a0R2o00000j72NZ</t>
  </si>
  <si>
    <t>a0R2o00000jprpv</t>
  </si>
  <si>
    <t>a0R2o00000jprsI</t>
  </si>
  <si>
    <t>a0R2o00000jqTHM</t>
  </si>
  <si>
    <t>a0R2o00000jqTY4</t>
  </si>
  <si>
    <t>a0R2o00000jqTY9</t>
  </si>
  <si>
    <t>a0R2o00000jqTYJ</t>
  </si>
  <si>
    <t>a0R2o00000jqTYn</t>
  </si>
  <si>
    <t>a0R2o00000jqTYs</t>
  </si>
  <si>
    <t>a0R2o00000jqTZ2</t>
  </si>
  <si>
    <t>a0R2o00000jqTZI</t>
  </si>
  <si>
    <t>a0R2o00000jqTa8</t>
  </si>
  <si>
    <t>a0R2o00000jqTaD</t>
  </si>
  <si>
    <t>a0R2o00000jqTaE</t>
  </si>
  <si>
    <t>a0R2o00000jqTbK</t>
  </si>
  <si>
    <t>a0R2o00000jqTbU</t>
  </si>
  <si>
    <t>a0R2o00000jqTbZ</t>
  </si>
  <si>
    <t>a0R2o00000jqTfH</t>
  </si>
  <si>
    <t>a0R2o00000jqTfM</t>
  </si>
  <si>
    <t>a0R2o00000jqTfR</t>
  </si>
  <si>
    <t>a0R2o00000jqTfW</t>
  </si>
  <si>
    <t>a0R2o00000jqTgQ</t>
  </si>
  <si>
    <t>a0R2o00000jqTgV</t>
  </si>
  <si>
    <t>a0R2o00000jqTga</t>
  </si>
  <si>
    <t>a0R2o00000jqTgf</t>
  </si>
  <si>
    <t>a0R2o00000jqTh2</t>
  </si>
  <si>
    <t>a0R2o00000jqTh7</t>
  </si>
  <si>
    <t>a0R2o00000jqThC</t>
  </si>
  <si>
    <t>a0R2o00000jqThH</t>
  </si>
  <si>
    <t>a0R2o00000jqTiR</t>
  </si>
  <si>
    <t>a0R2o00000jqTiW</t>
  </si>
  <si>
    <t>a0R2o00000jqTib</t>
  </si>
  <si>
    <t>a0R2o00000jqTig</t>
  </si>
  <si>
    <t>a0R2o00000jqTkK</t>
  </si>
  <si>
    <t>a0R2o00000jqTkP</t>
  </si>
  <si>
    <t>a0R2o00000jqTkU</t>
  </si>
  <si>
    <t>a0R2o00000jqTkh</t>
  </si>
  <si>
    <t>a0R2o00000jqTkm</t>
  </si>
  <si>
    <t>a0R2o00000jqTla</t>
  </si>
  <si>
    <t>a0R2o00000jqTlf</t>
  </si>
  <si>
    <t>a0R2o00000jqTlk</t>
  </si>
  <si>
    <t>a0R2o00000jqTry</t>
  </si>
  <si>
    <t>a0R2o00000jqTs3</t>
  </si>
  <si>
    <t>a0R2o00000jqU0w</t>
  </si>
  <si>
    <t>a0R2o00000jqU11</t>
  </si>
  <si>
    <t>a0R2o00000jqU1B</t>
  </si>
  <si>
    <t>a0R2o00000jqU1G</t>
  </si>
  <si>
    <t>a0R2o00000jqU1Q</t>
  </si>
  <si>
    <t>a0R2o00000jqU4G</t>
  </si>
  <si>
    <t>a0R2o00000jqU4L</t>
  </si>
  <si>
    <t>a0R2o00000jqU4Q</t>
  </si>
  <si>
    <t>a0R2o00000jqU4V</t>
  </si>
  <si>
    <t>a0R2o00000jqU5i</t>
  </si>
  <si>
    <t>a0R2o00000jqU5n</t>
  </si>
  <si>
    <t>a0R2o00000jqU60</t>
  </si>
  <si>
    <t>a0R2o00000jqU65</t>
  </si>
  <si>
    <t>a0R2o00000jqU6x</t>
  </si>
  <si>
    <t>a0R2o00000jqU72</t>
  </si>
  <si>
    <t>a0R2o00000jqU77</t>
  </si>
  <si>
    <t>a0R2o00000jqU7C</t>
  </si>
  <si>
    <t>a0R2o00000jqU7r</t>
  </si>
  <si>
    <t>a0R2o00000jqU7w</t>
  </si>
  <si>
    <t>a0R2o00000jqU81</t>
  </si>
  <si>
    <t>a0R2o00000jqU9s</t>
  </si>
  <si>
    <t>a0R2o00000jqU9x</t>
  </si>
  <si>
    <t>a0R2o00000jqUDK</t>
  </si>
  <si>
    <t>a0R2o00000jqUDU</t>
  </si>
  <si>
    <t>a0R2o00000jqUFY</t>
  </si>
  <si>
    <t>a0R2o00000jqUFd</t>
  </si>
  <si>
    <t>a0R2o00000jqUGc</t>
  </si>
  <si>
    <t>a0R2o00000jqUGm</t>
  </si>
  <si>
    <t>a0R2o00000jqUHH</t>
  </si>
  <si>
    <t>a0R2o00000jqUHM</t>
  </si>
  <si>
    <t>a0R2o00000jqUHR</t>
  </si>
  <si>
    <t>a0R2o00000jqUHW</t>
  </si>
  <si>
    <t>a0R2o00000jqUIq</t>
  </si>
  <si>
    <t>a0R2o00000jqUIv</t>
  </si>
  <si>
    <t>a0R2o00000jqUJ0</t>
  </si>
  <si>
    <t>a0R2o00000jqUK9</t>
  </si>
  <si>
    <t>a0R2o00000jqUKE</t>
  </si>
  <si>
    <t>a0R2o00000jqUKR</t>
  </si>
  <si>
    <t>a0R2o00000jqUX8</t>
  </si>
  <si>
    <t>a0R2o00000jqUgU</t>
  </si>
  <si>
    <t>a0R2o00000jqUgZ</t>
  </si>
  <si>
    <t>a0R2o00000jqUge</t>
  </si>
  <si>
    <t>a0R2o00000jqUgo</t>
  </si>
  <si>
    <t>a0R2o00000jqUgt</t>
  </si>
  <si>
    <t>a0R2o00000jqUgy</t>
  </si>
  <si>
    <t>a0R2o00000jqUh3</t>
  </si>
  <si>
    <t>a0R2o00000jqUhD</t>
  </si>
  <si>
    <t>a0R2o00000jqUhU</t>
  </si>
  <si>
    <t>a0R2o00000jqUi7</t>
  </si>
  <si>
    <t>a0R2o00000jqUiC</t>
  </si>
  <si>
    <t>a0R2o00000jqUiH</t>
  </si>
  <si>
    <t>a0R2o00000jqUis</t>
  </si>
  <si>
    <t>a0R2o00000jqUix</t>
  </si>
  <si>
    <t>a0R2o00000jqUjA</t>
  </si>
  <si>
    <t>a0R2o00000jqUzI</t>
  </si>
  <si>
    <t>a0R2o00000jqUzN</t>
  </si>
  <si>
    <t>a0R2o00000jqUzS</t>
  </si>
  <si>
    <t>a0R2o00000jqV0C</t>
  </si>
  <si>
    <t>a0R2o00000jqV0H</t>
  </si>
  <si>
    <t>a0R2o00000jqV11</t>
  </si>
  <si>
    <t>a0R2o00000jqV16</t>
  </si>
  <si>
    <t>a0R2o00000jqV1t</t>
  </si>
  <si>
    <t>a0R2o00000jqV1y</t>
  </si>
  <si>
    <t>a0R2o00000jqV23</t>
  </si>
  <si>
    <t>a0R2o00000jqV28</t>
  </si>
  <si>
    <t>a0R2o00000jqV2a</t>
  </si>
  <si>
    <t>a0R2o00000jqV2k</t>
  </si>
  <si>
    <t>a0R2o00000jqV2u</t>
  </si>
  <si>
    <t>a0R2o00000jqV2z</t>
  </si>
  <si>
    <t>a0R2o00000jqV34</t>
  </si>
  <si>
    <t>a0R2o00000jqV5W</t>
  </si>
  <si>
    <t>a0R2o00000jqV5b</t>
  </si>
  <si>
    <t>a0R2o00000jqV5g</t>
  </si>
  <si>
    <t>a0R2o00000jqV5l</t>
  </si>
  <si>
    <t>a0R2o00000jqV8F</t>
  </si>
  <si>
    <t>a0R2o00000jqV8K</t>
  </si>
  <si>
    <t>a0R2o00000jqV8P</t>
  </si>
  <si>
    <t>a0R2o00000jqV8t</t>
  </si>
  <si>
    <t>a0R2o00000jqVAP</t>
  </si>
  <si>
    <t>a0R2o00000jqVAZ</t>
  </si>
  <si>
    <t>a0R2o00000jqVAe</t>
  </si>
  <si>
    <t>a0R2o00000jqVAj</t>
  </si>
  <si>
    <t>a0R2o00000jqVBL</t>
  </si>
  <si>
    <t>a0R2o00000jqVBQ</t>
  </si>
  <si>
    <t>a0R2o00000jqVDd</t>
  </si>
  <si>
    <t>a0R2o00000jqVDj</t>
  </si>
  <si>
    <t>a0R2o00000jqVDn</t>
  </si>
  <si>
    <t>a0R2o00000jqVDs</t>
  </si>
  <si>
    <t>a0R2o00000jqVEZ</t>
  </si>
  <si>
    <t>a0R2o00000jqVEe</t>
  </si>
  <si>
    <t>a0R2o00000jqVEr</t>
  </si>
  <si>
    <t>a0R2o00000jqVF1</t>
  </si>
  <si>
    <t>a0R2o00000jqVF6</t>
  </si>
  <si>
    <t>a0R2o00000jqVHQ</t>
  </si>
  <si>
    <t>a0R2o00000jqVHV</t>
  </si>
  <si>
    <t>a0R2o00000jqVHa</t>
  </si>
  <si>
    <t>a0R2o00000jqVHf</t>
  </si>
  <si>
    <t>a0R2o00000jqVHk</t>
  </si>
  <si>
    <t>a0R2o00000jqVWc</t>
  </si>
  <si>
    <t>a0R2o00000jqVWh</t>
  </si>
  <si>
    <t>a0R2o00000jqVWi</t>
  </si>
  <si>
    <t>a0R2o00000jqVWm</t>
  </si>
  <si>
    <t>a0R2o00000jqVWr</t>
  </si>
  <si>
    <t>a0R2o00000jqVXb</t>
  </si>
  <si>
    <t>a0R2o00000jqVXg</t>
  </si>
  <si>
    <t>a0R2o00000jqVXl</t>
  </si>
  <si>
    <t>a0R2o00000jqVXq</t>
  </si>
  <si>
    <t>a0R2o00000jqVYW</t>
  </si>
  <si>
    <t>a0R2o00000jqVYv</t>
  </si>
  <si>
    <t>a0R2o00000jqVZ0</t>
  </si>
  <si>
    <t>a0R2o00000jqVbJ</t>
  </si>
  <si>
    <t>a0R2o00000jqVbO</t>
  </si>
  <si>
    <t>a0R2o00000jqVbT</t>
  </si>
  <si>
    <t>a0R2o00000jqVbY</t>
  </si>
  <si>
    <t>a0R2o00000jqVcs</t>
  </si>
  <si>
    <t>a0R2o00000jqVd2</t>
  </si>
  <si>
    <t>a0R2o00000jqVd7</t>
  </si>
  <si>
    <t>a0R2o00000jqVdC</t>
  </si>
  <si>
    <t>a0R2o00000jqVeP</t>
  </si>
  <si>
    <t>a0R2o00000jqVew</t>
  </si>
  <si>
    <t>a0R2o00000jqVf1</t>
  </si>
  <si>
    <t>a0R2o00000jqVgk</t>
  </si>
  <si>
    <t>a0R2o00000jqVgp</t>
  </si>
  <si>
    <t>a0R2o00000jqVgz</t>
  </si>
  <si>
    <t>a0R2o00000jqVh4</t>
  </si>
  <si>
    <t>a0R2o00000jqVi3</t>
  </si>
  <si>
    <t>a0R2o00000jqVi8</t>
  </si>
  <si>
    <t>a0R2o00000jqViI</t>
  </si>
  <si>
    <t>a0R2o00000jqVjI</t>
  </si>
  <si>
    <t>a0R2o00000jqVjN</t>
  </si>
  <si>
    <t>a0R2o00000jqVjS</t>
  </si>
  <si>
    <t>a0R2o00000jqVjX</t>
  </si>
  <si>
    <t>a0R2o00000jqVjc</t>
  </si>
  <si>
    <t>a0R2o00000jqVk6</t>
  </si>
  <si>
    <t>a0R2o00000jqVk7</t>
  </si>
  <si>
    <t>a0R2o00000jqVkC</t>
  </si>
  <si>
    <t>a0R2o00000jqVkH</t>
  </si>
  <si>
    <t>a0R2o00000jqVkb</t>
  </si>
  <si>
    <t>a0R2o00000jqVkg</t>
  </si>
  <si>
    <t>a0R2o00000jqVkl</t>
  </si>
  <si>
    <t>a0R2o00000jqW7v</t>
  </si>
  <si>
    <t>a0R2o00000jqW8C</t>
  </si>
  <si>
    <t>a0R2o00000jqW8M</t>
  </si>
  <si>
    <t>a0R2o00000jqW9G</t>
  </si>
  <si>
    <t>a0R2o00000jqW9L</t>
  </si>
  <si>
    <t>a0R2o00000jqW9Q</t>
  </si>
  <si>
    <t>a0R2o00000jqW9V</t>
  </si>
  <si>
    <t>a0R2o00000jqW9a</t>
  </si>
  <si>
    <t>a0R2o00000jqW9f</t>
  </si>
  <si>
    <t>a0R2o00000jqW9k</t>
  </si>
  <si>
    <t>a0R2o00000jqWA7</t>
  </si>
  <si>
    <t>a0R2o00000jqWAC</t>
  </si>
  <si>
    <t>a0R2o00000jqWBP</t>
  </si>
  <si>
    <t>a0R2o00000jqWBU</t>
  </si>
  <si>
    <t>a0R2o00000jqWBV</t>
  </si>
  <si>
    <t>a0R2o00000jqWBZ</t>
  </si>
  <si>
    <t>a0R2o00000jqWC9</t>
  </si>
  <si>
    <t>a0R2o00000jqWCE</t>
  </si>
  <si>
    <t>a0R2o00000jqWCJ</t>
  </si>
  <si>
    <t>a0R2o00000jqWD0</t>
  </si>
  <si>
    <t>a0R2o00000jqWD5</t>
  </si>
  <si>
    <t>a0R2o00000jqWDA</t>
  </si>
  <si>
    <t>a0R2o00000jqWEd</t>
  </si>
  <si>
    <t>a0R2o00000jqWEi</t>
  </si>
  <si>
    <t>a0R2o00000jqWFa</t>
  </si>
  <si>
    <t>a0R2o00000jqWFf</t>
  </si>
  <si>
    <t>a0R2o00000jqWH7</t>
  </si>
  <si>
    <t>a0R2o00000jqWH8</t>
  </si>
  <si>
    <t>a0R2o00000jqWHC</t>
  </si>
  <si>
    <t>a0R2o00000jqWHH</t>
  </si>
  <si>
    <t>a0R2o00000jqWHM</t>
  </si>
  <si>
    <t>a0R2o00000jqWKE</t>
  </si>
  <si>
    <t>a0R2o00000jqWKJ</t>
  </si>
  <si>
    <t>a0R2o00000jqWKO</t>
  </si>
  <si>
    <t>a0R2o00000jqWKT</t>
  </si>
  <si>
    <t>a0R2o00000jqWLf</t>
  </si>
  <si>
    <t>a0R2o00000jqWLg</t>
  </si>
  <si>
    <t>a0R2o00000jqWLk</t>
  </si>
  <si>
    <t>a0R2o00000jqWLp</t>
  </si>
  <si>
    <t>a0R2o00000jqWeY</t>
  </si>
  <si>
    <t>a0R2o00000jqWed</t>
  </si>
  <si>
    <t>a0R2o00000jqWei</t>
  </si>
  <si>
    <t>a0R2o00000jqWia</t>
  </si>
  <si>
    <t>a0R2o00000jqWif</t>
  </si>
  <si>
    <t>a0R2o00000jqWo9</t>
  </si>
  <si>
    <t>a0R2o00000jqWoE</t>
  </si>
  <si>
    <t>a0R2o00000jqWoy</t>
  </si>
  <si>
    <t>a0R2o00000jqWsA</t>
  </si>
  <si>
    <t>a0R2o00000jqWu8</t>
  </si>
  <si>
    <t>a0R2o00000jqWuD</t>
  </si>
  <si>
    <t>a0R2o00000jqWuI</t>
  </si>
  <si>
    <t>a0R2o00000jqXOg</t>
  </si>
  <si>
    <t>a0R2o00000jqpUS</t>
  </si>
  <si>
    <t>a0R2o00000jqpUX</t>
  </si>
  <si>
    <t>a0R2o00000jqpUY</t>
  </si>
  <si>
    <t>a0R2o00000jqpWt</t>
  </si>
  <si>
    <t>a0R2o00000jqpa7</t>
  </si>
  <si>
    <t>a0R2o00000jqpcp</t>
  </si>
  <si>
    <t>a0R2o00000jqphe</t>
  </si>
  <si>
    <t>a0R2o00000jqphj</t>
  </si>
  <si>
    <t>a0R2o00000jqpho</t>
  </si>
  <si>
    <t>a0R2o00000jqpiU</t>
  </si>
  <si>
    <t>a0R2o00000jqpn8</t>
  </si>
  <si>
    <t>a0R2o00000jqpps</t>
  </si>
  <si>
    <t>a0R2o00000jqqV5</t>
  </si>
  <si>
    <t>a0R2o00000jqqWQ</t>
  </si>
  <si>
    <t>a0R2o00000jqqb3</t>
  </si>
  <si>
    <t>a0R2o00000jqqb8</t>
  </si>
  <si>
    <t>a0R2o00000jqqba</t>
  </si>
  <si>
    <t>a0R2o00000jqqbk</t>
  </si>
  <si>
    <t>a0R2o00000jqqbp</t>
  </si>
  <si>
    <t>a0R2o00000jqrkL</t>
  </si>
  <si>
    <t>a0R2o00000jqrnf</t>
  </si>
  <si>
    <t>a0R2o00000jqrnk</t>
  </si>
  <si>
    <t>a0R2o00000jqruz</t>
  </si>
  <si>
    <t>a0R2o00000jqsd9</t>
  </si>
  <si>
    <t>a0R2o00000jqsxA</t>
  </si>
  <si>
    <t>a0R2o00000jqsy8</t>
  </si>
  <si>
    <t>a0R2o00000jqsyD</t>
  </si>
  <si>
    <t>a0R2o00000jqsyI</t>
  </si>
  <si>
    <t>a0R2o00000jqszr</t>
  </si>
  <si>
    <t>a0R2o00000jqszw</t>
  </si>
  <si>
    <t>a0R2o00000jqt01</t>
  </si>
  <si>
    <t>a0R2o00000jqt06</t>
  </si>
  <si>
    <t>a0R2o00000jqt1z</t>
  </si>
  <si>
    <t>a0R2o00000jqt24</t>
  </si>
  <si>
    <t>a0R2o00000jqt29</t>
  </si>
  <si>
    <t>a0R2o00000jqt2E</t>
  </si>
  <si>
    <t>a0R2o00000jqt2J</t>
  </si>
  <si>
    <t>a0R2o00000jqt3q</t>
  </si>
  <si>
    <t>a0R2o00000jqt3v</t>
  </si>
  <si>
    <t>a0R2o00000jqt48</t>
  </si>
  <si>
    <t>a0R2o00000jqt4D</t>
  </si>
  <si>
    <t>a0R2o00000jqt4N</t>
  </si>
  <si>
    <t>a0R2o00000jqt88</t>
  </si>
  <si>
    <t>a0R2o00000jqt8D</t>
  </si>
  <si>
    <t>a0R2o00000jqt8I</t>
  </si>
  <si>
    <t>a0R2o00000jqt8N</t>
  </si>
  <si>
    <t>a0R2o00000jqt8S</t>
  </si>
  <si>
    <t>a0R2o00000jqtAg</t>
  </si>
  <si>
    <t>a0R2o00000jqtAl</t>
  </si>
  <si>
    <t>a0R2o00000jqtAq</t>
  </si>
  <si>
    <t>a0R2o00000jqtAv</t>
  </si>
  <si>
    <t>a0R2o00000jqtB0</t>
  </si>
  <si>
    <t>a0R2o00000jqtDi</t>
  </si>
  <si>
    <t>a0R2o00000jqtDn</t>
  </si>
  <si>
    <t>a0R2o00000jqtDs</t>
  </si>
  <si>
    <t>a0R2o00000jqtDx</t>
  </si>
  <si>
    <t>a0R2o00000jqtE2</t>
  </si>
  <si>
    <t>a0R2o00000jqtEh</t>
  </si>
  <si>
    <t>a0R2o00000jqtEm</t>
  </si>
  <si>
    <t>a0R2o00000jqtEr</t>
  </si>
  <si>
    <t>a0R2o00000jqtEw</t>
  </si>
  <si>
    <t>a0R2o00000jqtFw</t>
  </si>
  <si>
    <t>a0R2o00000jqtG1</t>
  </si>
  <si>
    <t>a0R2o00000jqtGE</t>
  </si>
  <si>
    <t>a0R2o00000jqtGJ</t>
  </si>
  <si>
    <t>a0R2o00000jqtGO</t>
  </si>
  <si>
    <t>a0R2o00000jqtI7</t>
  </si>
  <si>
    <t>a0R2o00000jqtIC</t>
  </si>
  <si>
    <t>a0R2o00000jqtIe</t>
  </si>
  <si>
    <t>a0R2o00000jqtIj</t>
  </si>
  <si>
    <t>a0R2o00000jqtIo</t>
  </si>
  <si>
    <t>a0R2o00000jqtVy</t>
  </si>
  <si>
    <t>a0R2o00000jqtW3</t>
  </si>
  <si>
    <t>a0R2o00000jqtW8</t>
  </si>
  <si>
    <t>a0R2o00000jqtWD</t>
  </si>
  <si>
    <t>a0R2o00000jqtWI</t>
  </si>
  <si>
    <t>a0R2o00000jqtWx</t>
  </si>
  <si>
    <t>a0R2o00000jqtX2</t>
  </si>
  <si>
    <t>a0R2o00000jqtX7</t>
  </si>
  <si>
    <t>a0R2o00000jqtXC</t>
  </si>
  <si>
    <t>a0R2o00000jqtXH</t>
  </si>
  <si>
    <t>a0R2o00000jr4Kt</t>
  </si>
  <si>
    <t>a0R2o00000jr4L4</t>
  </si>
  <si>
    <t>a0R2o00000jr4L9</t>
  </si>
  <si>
    <t>a0R2o00000jr4LE</t>
  </si>
  <si>
    <t>a0R2o00000jr4LJ</t>
  </si>
  <si>
    <t>a0R2o00000jr4MN</t>
  </si>
  <si>
    <t>a0R2o00000jr4MS</t>
  </si>
  <si>
    <t>a0R2o00000jr4MX</t>
  </si>
  <si>
    <t>a0R2o00000jr4N4</t>
  </si>
  <si>
    <t>a0R2o00000jr4N9</t>
  </si>
  <si>
    <t>a0R2o00000jr4NW</t>
  </si>
  <si>
    <t>a0R2o00000jr4Nb</t>
  </si>
  <si>
    <t>a0R2o00000jr4Ng</t>
  </si>
  <si>
    <t>a0R2o00000jr4Nl</t>
  </si>
  <si>
    <t>a0R2o00000jr4Nq</t>
  </si>
  <si>
    <t>a0R2o00000jr4Oq</t>
  </si>
  <si>
    <t>a0R2o00000jr4Ov</t>
  </si>
  <si>
    <t>a0R2o00000jr4Ow</t>
  </si>
  <si>
    <t>a0R2o00000jr4P0</t>
  </si>
  <si>
    <t>Vive les valeurs de l'Olympisme</t>
  </si>
  <si>
    <t>a0R2o00000jr4P5</t>
  </si>
  <si>
    <t>a0R2o00000jr4ZO</t>
  </si>
  <si>
    <t>a0R2o00000jr4ZT</t>
  </si>
  <si>
    <t>a0R2o00000jr4ZY</t>
  </si>
  <si>
    <t>a0R2o00000jr4Zd</t>
  </si>
  <si>
    <t>a0R2o00000jr4a8</t>
  </si>
  <si>
    <t>a0R2o00000jr4aD</t>
  </si>
  <si>
    <t>a0R2o00000jr4aN</t>
  </si>
  <si>
    <t>a0R2o00000jr4aS</t>
  </si>
  <si>
    <t>a0R2o00000jr4az</t>
  </si>
  <si>
    <t>a0R2o00000jr4b4</t>
  </si>
  <si>
    <t>a0R2o00000jr4b9</t>
  </si>
  <si>
    <t>a0R2o00000jr4c3</t>
  </si>
  <si>
    <t>a0R2o00000jrDju</t>
  </si>
  <si>
    <t>a0R2o00000jrEBf</t>
  </si>
  <si>
    <t>a0R2o00000jrEBp</t>
  </si>
  <si>
    <t>a0R2o00000jrEBu</t>
  </si>
  <si>
    <t>a0R2o00000jrECP</t>
  </si>
  <si>
    <t>a0R2o00000jrECy</t>
  </si>
  <si>
    <t>a0R2o00000jrED8</t>
  </si>
  <si>
    <t>a0R2o00000jrEDD</t>
  </si>
  <si>
    <t>a0R2o00000jrEDS</t>
  </si>
  <si>
    <t>a0R2o00000jrEDc</t>
  </si>
  <si>
    <t>a0R2o00000jrEE1</t>
  </si>
  <si>
    <t>a0R2o00000jrEEL</t>
  </si>
  <si>
    <t>a0R2o00000jrEF7</t>
  </si>
  <si>
    <t>a0R2o00000jrEFC</t>
  </si>
  <si>
    <t>a0R2o00000jrEFM</t>
  </si>
  <si>
    <t>a0R2o00000jrEFW</t>
  </si>
  <si>
    <t>a0R2o00000jrEFg</t>
  </si>
  <si>
    <t>a0R2o00000jrEFl</t>
  </si>
  <si>
    <t>a0R2o00000jrEFq</t>
  </si>
  <si>
    <t>a0R2o00000jrEGA</t>
  </si>
  <si>
    <t>a0R2o00000jrEGK</t>
  </si>
  <si>
    <t>a0R2o00000jrEIM</t>
  </si>
  <si>
    <t>a0R2o00000jrEJQ</t>
  </si>
  <si>
    <t>a0R2o00000jrENJ</t>
  </si>
  <si>
    <t>a0R2o00000jrENY</t>
  </si>
  <si>
    <t>a0R2o00000jrENd</t>
  </si>
  <si>
    <t>a0R2o00000jrENi</t>
  </si>
  <si>
    <t>a0R2o00000jrENs</t>
  </si>
  <si>
    <t>a0R2o00000jrENx</t>
  </si>
  <si>
    <t>a0R2o00000jrEO2</t>
  </si>
  <si>
    <t>a0R2o00000jrEOC</t>
  </si>
  <si>
    <t>a0R2o00000jrEOH</t>
  </si>
  <si>
    <t>a0R2o00000jrETQ</t>
  </si>
  <si>
    <t>a0R2o00000jrETa</t>
  </si>
  <si>
    <t>a0R2o00000jrETk</t>
  </si>
  <si>
    <t>a0R2o00000jrETp</t>
  </si>
  <si>
    <t>a0R2o00000jrETu</t>
  </si>
  <si>
    <t>a0R2o00000jrEU4</t>
  </si>
  <si>
    <t>a0R2o00000jrEU9</t>
  </si>
  <si>
    <t>a0R2o00000jrEUf</t>
  </si>
  <si>
    <t>a0R2o00000jrEUk</t>
  </si>
  <si>
    <t>a0R2o00000jrEV4</t>
  </si>
  <si>
    <t>a0R2o00000jrEV9</t>
  </si>
  <si>
    <t>a0R2o00000jrEVE</t>
  </si>
  <si>
    <t>a0R2o00000jrEVJ</t>
  </si>
  <si>
    <t>a0R2o00000jrEVO</t>
  </si>
  <si>
    <t>a0R2o00000jrEVU</t>
  </si>
  <si>
    <t>a0R2o00000jrEVx</t>
  </si>
  <si>
    <t>a0R2o00000jrEWH</t>
  </si>
  <si>
    <t>a0R2o00000jrEWW</t>
  </si>
  <si>
    <t>a0R2o00000jrEWq</t>
  </si>
  <si>
    <t>a0R2o00000jrEXA</t>
  </si>
  <si>
    <t>a0R2o00000jrEXP</t>
  </si>
  <si>
    <t>a0R2o00000jrEY5</t>
  </si>
  <si>
    <t>a0R2o00000jrEY8</t>
  </si>
  <si>
    <t>a0R2o00000jrEYh</t>
  </si>
  <si>
    <t>a0R2o00000jrEYm</t>
  </si>
  <si>
    <t>a0R2o00000jrEvb</t>
  </si>
  <si>
    <t>a0R2o00000jrEvq</t>
  </si>
  <si>
    <t>a0R2o00000jrEw5</t>
  </si>
  <si>
    <t>a0R2o00000jrEwK</t>
  </si>
  <si>
    <t>a0R2o00000jrEwP</t>
  </si>
  <si>
    <t>a0R2o00000jrEwe</t>
  </si>
  <si>
    <t>a0R2o00000jrEwj</t>
  </si>
  <si>
    <t>a0R2o00000jrEwy</t>
  </si>
  <si>
    <t>a0R2o00000jrEwz</t>
  </si>
  <si>
    <t>a0R2o00000jrExN</t>
  </si>
  <si>
    <t>a0R2o00000jrExc</t>
  </si>
  <si>
    <t>a0R2o00000jrExr</t>
  </si>
  <si>
    <t>a0R2o00000jrEy6</t>
  </si>
  <si>
    <t>a0R2o00000jrEyL</t>
  </si>
  <si>
    <t>a0R2o00000jrEyQ</t>
  </si>
  <si>
    <t>a0R2o00000jrEyp</t>
  </si>
  <si>
    <t>a0R2o00000jrEyu</t>
  </si>
  <si>
    <t>a0R2o00000jrEz9</t>
  </si>
  <si>
    <t>a0R2o00000jrF9h</t>
  </si>
  <si>
    <t>a0R2o00000jrF9w</t>
  </si>
  <si>
    <t>a0R2o00000jrFAB</t>
  </si>
  <si>
    <t>a0R2o00000jrFAG</t>
  </si>
  <si>
    <t>a0R2o00000jrFAL</t>
  </si>
  <si>
    <t>a0R2o00000jrFAV</t>
  </si>
  <si>
    <t>a0R2o00000jrFAu</t>
  </si>
  <si>
    <t>a0R2o00000jrFAv</t>
  </si>
  <si>
    <t>a0R2o00000jrFBf</t>
  </si>
  <si>
    <t>a0R2o00000jrFC9</t>
  </si>
  <si>
    <t>a0R2o00000jrFCJ</t>
  </si>
  <si>
    <t>a0R2o00000jrFCi</t>
  </si>
  <si>
    <t>a0R2o00000jrFDZ</t>
  </si>
  <si>
    <t>a0R2o00000jrFE3</t>
  </si>
  <si>
    <t>a0R2o00000jrFES</t>
  </si>
  <si>
    <t>a0R2o00000jrFEh</t>
  </si>
  <si>
    <t>a0R2o00000jrFG5</t>
  </si>
  <si>
    <t>a0R2o00000jrFHR</t>
  </si>
  <si>
    <t>a0R2o00000jrFHl</t>
  </si>
  <si>
    <t>a0R2o00000jrFIF</t>
  </si>
  <si>
    <t>a0R2o00000jrFIP</t>
  </si>
  <si>
    <t>a0R2o00000jrFIo</t>
  </si>
  <si>
    <t>a0R2o00000jrFJI</t>
  </si>
  <si>
    <t>a0R2o00000jrFJc</t>
  </si>
  <si>
    <t>a0R2o00000jrFKG</t>
  </si>
  <si>
    <t>a0R2o00000jrFKu</t>
  </si>
  <si>
    <t>a0R2o00000jrFL4</t>
  </si>
  <si>
    <t>a0R2o00000jrFLV</t>
  </si>
  <si>
    <t>a0R2o00000jrFM4</t>
  </si>
  <si>
    <t>a0R2o00000jrFMY</t>
  </si>
  <si>
    <t>a0R2o00000jrFMn</t>
  </si>
  <si>
    <t>Le sport pour l'environnement et le climat</t>
  </si>
  <si>
    <t>a0R2o00000jrFON</t>
  </si>
  <si>
    <t>a0R2o00000jrFOr</t>
  </si>
  <si>
    <t>a0R2o00000jrFPG</t>
  </si>
  <si>
    <t>a0R2o00000jrFPu</t>
  </si>
  <si>
    <t>a0R2o00000jrFQJ</t>
  </si>
  <si>
    <t>a0R2o00000jrFQO</t>
  </si>
  <si>
    <t>a0R2o00000jrFRl</t>
  </si>
  <si>
    <t>a0R2o00000jrFTK</t>
  </si>
  <si>
    <t>a0R2o00000jrFbj</t>
  </si>
  <si>
    <t>a0R2o00000jrFcX</t>
  </si>
  <si>
    <t>a0R2o00000jrFd1</t>
  </si>
  <si>
    <t>a0R2o00000jrFdV</t>
  </si>
  <si>
    <t>a0R2o00000jrFnm</t>
  </si>
  <si>
    <t>a0R2o00000jrFoQ</t>
  </si>
  <si>
    <t>a0R2o00000jrFoz</t>
  </si>
  <si>
    <t>a0R2o00000jrFp4</t>
  </si>
  <si>
    <t>a0R2o00000jrFpd</t>
  </si>
  <si>
    <t>a0R2o00000jrFpn</t>
  </si>
  <si>
    <t>a0R2o00000jrFqC</t>
  </si>
  <si>
    <t>a0R2o00000jrFqM</t>
  </si>
  <si>
    <t>a0R2o00000jrFqb</t>
  </si>
  <si>
    <t>a0R2o00000jrFrA</t>
  </si>
  <si>
    <t>a0R2o00000jrFrF</t>
  </si>
  <si>
    <t>a0R2o00000jrFrZ</t>
  </si>
  <si>
    <t>a0R2o00000jrFro</t>
  </si>
  <si>
    <t>a0R2o00000jrFrt</t>
  </si>
  <si>
    <t>a0R2o00000jrFsD</t>
  </si>
  <si>
    <t>a0R2o00000jrFsI</t>
  </si>
  <si>
    <t>a0R2o00000jrFsX</t>
  </si>
  <si>
    <t>a0R2o00000jrFsc</t>
  </si>
  <si>
    <t>a0R2o00000jrFsh</t>
  </si>
  <si>
    <t>a0R2o00000jrFt6</t>
  </si>
  <si>
    <t>a0R2o00000jrFtB</t>
  </si>
  <si>
    <t>a0R2o00000jrFtL</t>
  </si>
  <si>
    <t>a0R2o00000jrFtk</t>
  </si>
  <si>
    <t>a0R2o00000jrFuE</t>
  </si>
  <si>
    <t>a0R2o00000jrFus</t>
  </si>
  <si>
    <t>a0R2o00000jrFux</t>
  </si>
  <si>
    <t>a0R2o00000jrFv7</t>
  </si>
  <si>
    <t>a0R2o00000jrFvR</t>
  </si>
  <si>
    <t>a0R2o00000jrFvW</t>
  </si>
  <si>
    <t>a0R2o00000jrFvg</t>
  </si>
  <si>
    <t>a0R2o00000jrFwA</t>
  </si>
  <si>
    <t>a0R2o00000jrFwZ</t>
  </si>
  <si>
    <t>a0R2o00000jrFwe</t>
  </si>
  <si>
    <t>a0R2o00000jrFwo</t>
  </si>
  <si>
    <t>a0R2o00000jrFx8</t>
  </si>
  <si>
    <t>a0R2o00000jrFxw</t>
  </si>
  <si>
    <t>a0R2o00000jrFzJ</t>
  </si>
  <si>
    <t>a0R2o00000jrFzY</t>
  </si>
  <si>
    <t>a0R2o00000jrGnR</t>
  </si>
  <si>
    <t>a0R2o00000jrGng</t>
  </si>
  <si>
    <t>a0R2o00000jrGo0</t>
  </si>
  <si>
    <t>a0R2o00000jrGoU</t>
  </si>
  <si>
    <t>a0R2o00000jrGoZ</t>
  </si>
  <si>
    <t>a0R2o00000jrGoo</t>
  </si>
  <si>
    <t>a0R2o00000jrGot</t>
  </si>
  <si>
    <t>a0R2o00000jrGp3</t>
  </si>
  <si>
    <t>a0R2o00000jrGp8</t>
  </si>
  <si>
    <t>a0R2o00000jrGpI</t>
  </si>
  <si>
    <t>a0R2o00000jrGpN</t>
  </si>
  <si>
    <t>a0R2o00000jrGpc</t>
  </si>
  <si>
    <t>a0R2o00000jrGpw</t>
  </si>
  <si>
    <t>a0R2o00000jrGq1</t>
  </si>
  <si>
    <t>a0R2o00000jrGqB</t>
  </si>
  <si>
    <t>a0R2o00000jrGsY</t>
  </si>
  <si>
    <t>a0R2o00000jrGsd</t>
  </si>
  <si>
    <t>a0R2o00000jrGss</t>
  </si>
  <si>
    <t>a0R2o00000jrGtC</t>
  </si>
  <si>
    <t>a0R2o00000jrGuK</t>
  </si>
  <si>
    <t>a0R2o00000jrGue</t>
  </si>
  <si>
    <t>a0R2o00000jrGuj</t>
  </si>
  <si>
    <t>a0R2o00000jrGvS</t>
  </si>
  <si>
    <t>a0R2o00000jrGvr</t>
  </si>
  <si>
    <t>a0R2o00000jrGwK</t>
  </si>
  <si>
    <t>a0R2o00000jrGwe</t>
  </si>
  <si>
    <t>a0R2o00000jrGzW</t>
  </si>
  <si>
    <t>a0R2o00000jrGzg</t>
  </si>
  <si>
    <t>a0R2o00000jrGzl</t>
  </si>
  <si>
    <t>a0R2o00000jrHAH</t>
  </si>
  <si>
    <t>a0R2o00000jrHAM</t>
  </si>
  <si>
    <t>a0R2o00000jrHAl</t>
  </si>
  <si>
    <t>a0R2o00000jrHAq</t>
  </si>
  <si>
    <t>a0R2o00000jrHAv</t>
  </si>
  <si>
    <t>a0R2o00000jrHBF</t>
  </si>
  <si>
    <t>a0R2o00000jrHBK</t>
  </si>
  <si>
    <t>a0R2o00000jrHBo</t>
  </si>
  <si>
    <t>a0R2o00000jrHC3</t>
  </si>
  <si>
    <t>a0R2o00000jrHC8</t>
  </si>
  <si>
    <t>a0R2o00000jrHCI</t>
  </si>
  <si>
    <t>a0R2o00000jrHCN</t>
  </si>
  <si>
    <t>a0R2o00000jrHCX</t>
  </si>
  <si>
    <t>a0R2o00000jrHCc</t>
  </si>
  <si>
    <t>a0R2o00000jrHCh</t>
  </si>
  <si>
    <t>a0R2o00000jrHCm</t>
  </si>
  <si>
    <t>a0R2o00000jrHD1</t>
  </si>
  <si>
    <t>a0R2o00000jrHD6</t>
  </si>
  <si>
    <t>a0R2o00000jrHDB</t>
  </si>
  <si>
    <t>a0R2o00000jrHDG</t>
  </si>
  <si>
    <t>a0R2o00000jrHDL</t>
  </si>
  <si>
    <t>a0R2o00000jrHDQ</t>
  </si>
  <si>
    <t>a0R2o00000jrHDV</t>
  </si>
  <si>
    <t>a0R2o00000jrHDk</t>
  </si>
  <si>
    <t>a0R2o00000jrHDp</t>
  </si>
  <si>
    <t>a0R2o00000jrHDu</t>
  </si>
  <si>
    <t>a0R2o00000jrHDz</t>
  </si>
  <si>
    <t>a0R2o00000jrHE4</t>
  </si>
  <si>
    <t>a0R2o00000jrHE9</t>
  </si>
  <si>
    <t>a0R2o00000jrHEE</t>
  </si>
  <si>
    <t>a0R2o00000jrHET</t>
  </si>
  <si>
    <t>a0R2o00000jrHEY</t>
  </si>
  <si>
    <t>a0R2o00000jrHEd</t>
  </si>
  <si>
    <t>a0R2o00000jrHEi</t>
  </si>
  <si>
    <t>a0R2o00000jrHEn</t>
  </si>
  <si>
    <t>a0R2o00000jrHEx</t>
  </si>
  <si>
    <t>a0R2o00000jrHG0</t>
  </si>
  <si>
    <t>a0R2o00000jrHGA</t>
  </si>
  <si>
    <t>a0R2o00000jrHGK</t>
  </si>
  <si>
    <t>a0R2o00000jrHGP</t>
  </si>
  <si>
    <t>a0R2o00000jrHGo</t>
  </si>
  <si>
    <t>a0R2o00000jrHGt</t>
  </si>
  <si>
    <t>a0R2o00000jrHH8</t>
  </si>
  <si>
    <t>a0R2o00000jrHHD</t>
  </si>
  <si>
    <t>a0R2o00000jrHHI</t>
  </si>
  <si>
    <t>a0R2o00000jrHHX</t>
  </si>
  <si>
    <t>a0R2o00000jrHHc</t>
  </si>
  <si>
    <t>a0R2o00000jrHHm</t>
  </si>
  <si>
    <t>a0R2o00000jrHHw</t>
  </si>
  <si>
    <t>a0R2o00000jrHI6</t>
  </si>
  <si>
    <t>a0R2o00000jrJI6</t>
  </si>
  <si>
    <t>13/12/2021</t>
  </si>
  <si>
    <t>Egalité filles-garçons dans le sport au service de l'environnement</t>
  </si>
  <si>
    <t>CM1, CM2, 6ème, 5ème, 4ème, 3ème</t>
  </si>
  <si>
    <t>Athlétisme; Basketball; Basket fauteuil; Course d’orientation; Danse; Football; Gymnastique; Lutte; Natation</t>
  </si>
  <si>
    <t>Amy Seine</t>
  </si>
  <si>
    <t>Lycée Jean Mermoz</t>
  </si>
  <si>
    <t>Route de Ouakam impasse OKM 195 - BP 3222</t>
  </si>
  <si>
    <t>Dakar</t>
  </si>
  <si>
    <t>3410001y</t>
  </si>
  <si>
    <t>a0R2o00000jrJMg</t>
  </si>
  <si>
    <t>Mairie LE BOUSCAT</t>
  </si>
  <si>
    <t>Place Gambetta</t>
  </si>
  <si>
    <t>33110</t>
  </si>
  <si>
    <t>Le Bouscat</t>
  </si>
  <si>
    <t>166b649f-82f1-f145-75ae-7d6be9f4d04f</t>
  </si>
  <si>
    <t>a0R2o00000jrJMl</t>
  </si>
  <si>
    <t>2024 mètres: la SOP se bouge pour la planète</t>
  </si>
  <si>
    <t>de la primaire au lycée</t>
  </si>
  <si>
    <t>SD UNSS Calvados</t>
  </si>
  <si>
    <t>2 Place de l’Europe</t>
  </si>
  <si>
    <t>14200</t>
  </si>
  <si>
    <t>Hérouville-Saint-Clair</t>
  </si>
  <si>
    <t>98162b0f-4374-2b6f-9373-ddc0b47da23a</t>
  </si>
  <si>
    <t>SDJES</t>
  </si>
  <si>
    <t>a0R2o00000jrJN5</t>
  </si>
  <si>
    <t>Projet SOP au collège Léopold Dussaigne</t>
  </si>
  <si>
    <t>Les élèves de l'AS</t>
  </si>
  <si>
    <t>Collège Léopold Dussaigne</t>
  </si>
  <si>
    <t>10 Avenue Winston Churchill</t>
  </si>
  <si>
    <t>17500</t>
  </si>
  <si>
    <t>Jonzac</t>
  </si>
  <si>
    <t>87676fd5-611f-caa8-a589-3c507c39a5d8</t>
  </si>
  <si>
    <t>Ime jonzac</t>
  </si>
  <si>
    <t>89c273eb-a1f5-657a-7797-6a071ad9068b</t>
  </si>
  <si>
    <t>6 rue de l'Acadie  BP 14</t>
  </si>
  <si>
    <t>17501</t>
  </si>
  <si>
    <t>a0R2o00000jrJNa</t>
  </si>
  <si>
    <t>Semaine Olympique et Paralympique à Horgues</t>
  </si>
  <si>
    <t>Maternelle au CM2</t>
  </si>
  <si>
    <t>Cécifoot; Football; Goalball; Para athlétisme</t>
  </si>
  <si>
    <t>Cédric VOUTIER</t>
  </si>
  <si>
    <t>ECOLE PRIMAIRE HORGUES</t>
  </si>
  <si>
    <t>27 rue de l'Agriculture</t>
  </si>
  <si>
    <t>65310</t>
  </si>
  <si>
    <t>Horgues</t>
  </si>
  <si>
    <t>0651079V</t>
  </si>
  <si>
    <t>LES MAYNATS</t>
  </si>
  <si>
    <t>03388f0d-6d75-09f0-2ea4-872d9d798f55</t>
  </si>
  <si>
    <t>27 Rue de l’Agriculture</t>
  </si>
  <si>
    <t>a0R2o00000jrJNf</t>
  </si>
  <si>
    <t>Les élèves du CE2 au CM2 participeront à des activités sportives adaptées, en compagnie de personnes en situation de handicap. Ils participeront notamment à des matchs de football.</t>
  </si>
  <si>
    <t>3 rue de Suisse</t>
  </si>
  <si>
    <t>Landroff</t>
  </si>
  <si>
    <t>0572464U</t>
  </si>
  <si>
    <t>a0R2o00000jrJOT</t>
  </si>
  <si>
    <t>SOP dans l'Aude</t>
  </si>
  <si>
    <t>CM1/CM2/6ème</t>
  </si>
  <si>
    <t>Athlétisme; Basket fauteuil; Biathlon; Cécifoot; Tir à l'arc</t>
  </si>
  <si>
    <t>USEP 11</t>
  </si>
  <si>
    <t>22 Rue Antoine Marty</t>
  </si>
  <si>
    <t>11000</t>
  </si>
  <si>
    <t>Carcassonne</t>
  </si>
  <si>
    <t>e8d4b440-5af3-7629-058e-a733ae969994</t>
  </si>
  <si>
    <t>7325d9ca-e2b3-e577-7664-0690e00b374e</t>
  </si>
  <si>
    <t>8 Rue Camille Saint - Saëns</t>
  </si>
  <si>
    <t>a0R2o00000jrJOi</t>
  </si>
  <si>
    <t>SOP 2022 à l'école de Montégut</t>
  </si>
  <si>
    <t>Athlétisme; Biathlon; Cécifoot; Escrime; Para tir sportif</t>
  </si>
  <si>
    <t>Ecole Primaire de Montégut</t>
  </si>
  <si>
    <t>Ecole Primaire : maternelle et élémentaire</t>
  </si>
  <si>
    <t>Montégut</t>
  </si>
  <si>
    <t>32550</t>
  </si>
  <si>
    <t>0320167H</t>
  </si>
  <si>
    <t>a0R2o00000jrJOn</t>
  </si>
  <si>
    <t>6 classes de cycle 2 (CP, CE1, CE2)</t>
  </si>
  <si>
    <t>Para athlétisme; Volleyball assis</t>
  </si>
  <si>
    <t>Ecole primaire publique Aristide Briand</t>
  </si>
  <si>
    <t>8 rue Aristide Briand</t>
  </si>
  <si>
    <t>9740399R</t>
  </si>
  <si>
    <t>a0R2o00000jrJOx</t>
  </si>
  <si>
    <t>Musée olympique</t>
  </si>
  <si>
    <t>E.E.PU EPINETTES 42 rue des Epinettes</t>
  </si>
  <si>
    <t>42 rue des Epinettes</t>
  </si>
  <si>
    <t>0751098L</t>
  </si>
  <si>
    <t>MUSEE NATIONAL DU SPORT A NICE</t>
  </si>
  <si>
    <t>75017 Paris 17e  Arrondissement - E.E.PU JACQUES KELLNER 5 rue Jacques Kellner - 5 rue Jacques Kellner  75017</t>
  </si>
  <si>
    <t>0750903Z</t>
  </si>
  <si>
    <t>5 rue Jacques Kellner</t>
  </si>
  <si>
    <t>ROOKIES</t>
  </si>
  <si>
    <t>cb7cb9bf-9fcb-8fe9-a7af-cef6f77f038c</t>
  </si>
  <si>
    <t>Paris 17e Arrondissement</t>
  </si>
  <si>
    <t>a0R2o00000jrJP7</t>
  </si>
  <si>
    <t>Semaine Olympique et Paralympique 2022 à Coubertin</t>
  </si>
  <si>
    <t>Option EPS seconde, première terminale</t>
  </si>
  <si>
    <t>Athlétisme; Autre; Basketball; Escalade</t>
  </si>
  <si>
    <t>Lycée Pierre de Coubertin</t>
  </si>
  <si>
    <t>Chaussée de Paris</t>
  </si>
  <si>
    <t>Meaux</t>
  </si>
  <si>
    <t>0770931U</t>
  </si>
  <si>
    <t>a0R2o00000jrJPH</t>
  </si>
  <si>
    <t>SOP de circonscription</t>
  </si>
  <si>
    <t>classes de CP CE1 CE2</t>
  </si>
  <si>
    <t>Athlétisme; Cécifoot; Danse; Football; Gymnastique; Judo; Para athlétisme; Rugby; Taekwondo; Tennis</t>
  </si>
  <si>
    <t>Clarissa Agbegnenou, Nélia Barbosa , Amandine Buchard, Christine Aaron</t>
  </si>
  <si>
    <t>Service Départemental de l'Education Nationale</t>
  </si>
  <si>
    <t>7 rue Roland Martin</t>
  </si>
  <si>
    <t>0940923t</t>
  </si>
  <si>
    <t>a0R2o00000jrKBc</t>
  </si>
  <si>
    <t>14/12/2021</t>
  </si>
  <si>
    <t>L'éducation à l'environnement et à la solidarité dans le sport olympique et para</t>
  </si>
  <si>
    <t>de la ps au cm2</t>
  </si>
  <si>
    <t>Biathlon; Danse; Escrime; Escrime fauteuil; Lutte; Para athlétisme; Para tennis de table; Tennis de table; Tir; Tir à l'arc</t>
  </si>
  <si>
    <t>Ecole élémentaire Guy de Maupasssant</t>
  </si>
  <si>
    <t>1180 rue Gallieni</t>
  </si>
  <si>
    <t>76580</t>
  </si>
  <si>
    <t>Le Trait</t>
  </si>
  <si>
    <t>0762068K</t>
  </si>
  <si>
    <t>a0R2o00000jrKBh</t>
  </si>
  <si>
    <t>Classes Olympiques à Rostand/Saint Exupéry</t>
  </si>
  <si>
    <t>2 CE1CE2, 2CM1CM2, 2 CP, 1 ULYS</t>
  </si>
  <si>
    <t>Paul Seuwin</t>
  </si>
  <si>
    <t>Ecole élémentaire  Rostand/St Exupery</t>
  </si>
  <si>
    <t>Allée Bellevue</t>
  </si>
  <si>
    <t>0601563Y</t>
  </si>
  <si>
    <t>a0R2o00000jrKBm</t>
  </si>
  <si>
    <t>Olympiade inter école et collège</t>
  </si>
  <si>
    <t>1 classe PS, 1 classe de MS, 1 classe de GS, une classe de CP, 2 classes de CE1/CE2, 2classes de CM1/CM2</t>
  </si>
  <si>
    <t>Athlétisme; Echecs; Tir; Ultimate</t>
  </si>
  <si>
    <t>Ecole primaire privée Saint Jean-Baptiste de la Salle</t>
  </si>
  <si>
    <t>29 boulevard Kellermann</t>
  </si>
  <si>
    <t>0530754G</t>
  </si>
  <si>
    <t>a0R2o00000jrKBw</t>
  </si>
  <si>
    <t>Classes Olympiques à Anatole France</t>
  </si>
  <si>
    <t>2 classes de 5ème</t>
  </si>
  <si>
    <t>Basketball; Pentathlon moderne</t>
  </si>
  <si>
    <t>1 rue des Champarts</t>
  </si>
  <si>
    <t>Montataire</t>
  </si>
  <si>
    <t>0601178E</t>
  </si>
  <si>
    <t>a0R2o00000jrKC1</t>
  </si>
  <si>
    <t>Classes Olympiques à Paul Bert</t>
  </si>
  <si>
    <t>2 classes CE et 2 classes CM</t>
  </si>
  <si>
    <t>Ecole élémentaire Paul Bert</t>
  </si>
  <si>
    <t>9 rue Paul Bert</t>
  </si>
  <si>
    <t>0601912C</t>
  </si>
  <si>
    <t>a0R2o00000jrKC6</t>
  </si>
  <si>
    <t>Classes Olympiques à Jean Jaurès</t>
  </si>
  <si>
    <t>CE2 et CM1</t>
  </si>
  <si>
    <t>Ecole primaire J.Jaures</t>
  </si>
  <si>
    <t>67 rue Jean Jaurès</t>
  </si>
  <si>
    <t>0600760A</t>
  </si>
  <si>
    <t>a0R2o00000jrKCB</t>
  </si>
  <si>
    <t>Classes Olympiques à Paul Langevin</t>
  </si>
  <si>
    <t>4 classes élémentaires</t>
  </si>
  <si>
    <t>Boccia; Handball</t>
  </si>
  <si>
    <t>Ecole maternelle Paul Langevin</t>
  </si>
  <si>
    <t>19 rue du 8 Mai 1945</t>
  </si>
  <si>
    <t>0600503W</t>
  </si>
  <si>
    <t>a0R2o00000jrKCG</t>
  </si>
  <si>
    <t>Classes Olympiques à Jean Carette</t>
  </si>
  <si>
    <t>2 classes CE1CE2, 2 classes CM1CM2 et 2 classes CP</t>
  </si>
  <si>
    <t>Ecole primaire Jean Carette</t>
  </si>
  <si>
    <t>Place Jean Carette</t>
  </si>
  <si>
    <t>0601781K</t>
  </si>
  <si>
    <t>a0R2o00000jrKCV</t>
  </si>
  <si>
    <t>Classes Olympiques à Simone Veil</t>
  </si>
  <si>
    <t>8 classes de 4ème</t>
  </si>
  <si>
    <t>Basket fauteuil; Boccia</t>
  </si>
  <si>
    <t>Collège Simone Veil</t>
  </si>
  <si>
    <t>Route de Sailleville</t>
  </si>
  <si>
    <t>Cauffry</t>
  </si>
  <si>
    <t>0601607W</t>
  </si>
  <si>
    <t>a0R2o00000jrKCa</t>
  </si>
  <si>
    <t>Semaine Olympique et Paralympique à Hénin-Beaumont</t>
  </si>
  <si>
    <t>2 classes de maternelle, 5 classes primaires, 1 IME, 2 sections sport études lycée, 1 centre du mercredi</t>
  </si>
  <si>
    <t>Athlétisme; Cécifoot; Escalade; Escrime; Escrime fauteuil; Football; Judo; Natation; Para judo; Randonnée</t>
  </si>
  <si>
    <t>Mathieu Bauderlique / Jérémy CADOT /Virginie MACHADO /Leo COLLET / Nicolas MARFIL</t>
  </si>
  <si>
    <t>Service des Sports - Espace François Mitterand</t>
  </si>
  <si>
    <t>407 Rue René Cassin</t>
  </si>
  <si>
    <t>62110</t>
  </si>
  <si>
    <t>Hénin-Beaumont</t>
  </si>
  <si>
    <t>2b22523c-928d-a049-2470-4d7054bcd494</t>
  </si>
  <si>
    <t>a0R2o00000jrKCf</t>
  </si>
  <si>
    <t>CE et CM</t>
  </si>
  <si>
    <t>USEP 38</t>
  </si>
  <si>
    <t>33 Rue Joseph Chanrion</t>
  </si>
  <si>
    <t>38000</t>
  </si>
  <si>
    <t>527b42c0-fa23-d944-fdbc-3e347510f3c3</t>
  </si>
  <si>
    <t>a0R2o00000jrKFW</t>
  </si>
  <si>
    <t>Miracle Morning Sportif</t>
  </si>
  <si>
    <t>Nous allons proposer ce fil rouge à tous les élèves du collège ( les 6 classes par niveau)</t>
  </si>
  <si>
    <t>Badminton; Handball; Tennis de table</t>
  </si>
  <si>
    <t>Thomas Bouvais</t>
  </si>
  <si>
    <t>Collège Louis Blériot</t>
  </si>
  <si>
    <t>162 avenue Jules Guesde</t>
  </si>
  <si>
    <t>0922630J</t>
  </si>
  <si>
    <t>a0R2o00000jrKJX</t>
  </si>
  <si>
    <t>Citoyen sportif et Olympisme</t>
  </si>
  <si>
    <t>tous les niveaux du collège y compris élèves d'ULIS.</t>
  </si>
  <si>
    <t>Basketball; Cécifoot; Tir à l'arc</t>
  </si>
  <si>
    <t>Collège les Bruyères</t>
  </si>
  <si>
    <t>10 avenue des Bruyères</t>
  </si>
  <si>
    <t>25700</t>
  </si>
  <si>
    <t>Valentigney</t>
  </si>
  <si>
    <t>0251599C</t>
  </si>
  <si>
    <t>a0R2o00000jrKJc</t>
  </si>
  <si>
    <t>Citoyenneté, sport et Olympisme</t>
  </si>
  <si>
    <t>24 classes de seconde, classe de 2BIT, licenciés UNSS</t>
  </si>
  <si>
    <t>Biathlon; Escrime</t>
  </si>
  <si>
    <t>Lycée polyvalent La Borde Basse</t>
  </si>
  <si>
    <t>rue Comte Emmanuel de las Cases</t>
  </si>
  <si>
    <t>0810959C</t>
  </si>
  <si>
    <t>a0R2o00000jrKJh</t>
  </si>
  <si>
    <t>La semaine de la découverte et de la mobilisation</t>
  </si>
  <si>
    <t>1 classe de CM2</t>
  </si>
  <si>
    <t>Cécifoot; Volleyball assis</t>
  </si>
  <si>
    <t>Des contacts ont été établis et nous comptons sur la MEL (Lille) pour la récetion d'athlètes.</t>
  </si>
  <si>
    <t>Ecole primaire Ernest Renan</t>
  </si>
  <si>
    <t>56 rue Beaurewaert</t>
  </si>
  <si>
    <t>59100</t>
  </si>
  <si>
    <t>Roubaix</t>
  </si>
  <si>
    <t>0592096H</t>
  </si>
  <si>
    <t>a0R2o00000jrKJm</t>
  </si>
  <si>
    <t>La Semaine Olympique et Paralympique au collège Bercé</t>
  </si>
  <si>
    <t>5 classes de CM1-CM2, 6 classes de 6°, 5 classes de 5°, 6 classes de 4° et 5 classes de 3° dont Ulis et SEGPA</t>
  </si>
  <si>
    <t>Athlétisme; Autre; Cécifoot; Para athlétisme; Para triathlon; Randonnée</t>
  </si>
  <si>
    <t>Collège de Bercé</t>
  </si>
  <si>
    <t>9 avenue du Mans</t>
  </si>
  <si>
    <t>72500</t>
  </si>
  <si>
    <t>Château-du-Loir</t>
  </si>
  <si>
    <t>0720067G</t>
  </si>
  <si>
    <t>72500 Montval-sur-Loir - Ecole primaire - Place de la Mairie MONTABON  72500</t>
  </si>
  <si>
    <t>0720231K</t>
  </si>
  <si>
    <t>Place de la Mairie MONTABON</t>
  </si>
  <si>
    <t>Montval-sur-Loir</t>
  </si>
  <si>
    <t>72500 Montval-sur-Loir - Ecole primaire Point du Jour - Rue du Haras CHATEAU-DU-LOIR  72500</t>
  </si>
  <si>
    <t>0720099S</t>
  </si>
  <si>
    <t>Rue du Haras CHATEAU-DU-LOIR</t>
  </si>
  <si>
    <t>72500 Montval-sur-Loir - Ecole primaire Beauregard - Rue de Bourgogne CHATEAU-DU-LOIR  72500</t>
  </si>
  <si>
    <t>0720100T</t>
  </si>
  <si>
    <t>Rue de Bourgogne CHATEAU-DU-LOIR</t>
  </si>
  <si>
    <t>72500 Montval-sur-Loir - Ecole primaire - 21 rue Oscar Moneris VOUVRAY-SUR-LOIR  72500</t>
  </si>
  <si>
    <t>0720386D</t>
  </si>
  <si>
    <t>21 rue Oscar Moneris VOUVRAY-SUR-LOIR</t>
  </si>
  <si>
    <t>72500 Luceau - Ecole primaire - Rue du Stade  72500</t>
  </si>
  <si>
    <t>0720466R</t>
  </si>
  <si>
    <t>Luceau</t>
  </si>
  <si>
    <t>a0R2o00000jrKKG</t>
  </si>
  <si>
    <t>Le sport autrement</t>
  </si>
  <si>
    <t>3 classes de CM1, 3 classes de CM2, 3 classes de 6e, 3 classes de 5e, 3 classes de 4e, 3 classes de 3e</t>
  </si>
  <si>
    <t>Cécifoot; Para athlétisme; Para badminton; Para tennis de table; Volleyball assis</t>
  </si>
  <si>
    <t>David Auclair / joueur de football de l'Eintracht Frankfurt / athlète ou pentathlète</t>
  </si>
  <si>
    <t>Lycée Français Victor Hugo</t>
  </si>
  <si>
    <t>Gondartstrasse 11</t>
  </si>
  <si>
    <t>60488</t>
  </si>
  <si>
    <t>Frankfurt am Main</t>
  </si>
  <si>
    <t>c2521db7-dea3-222e-24be-4af761065c6c</t>
  </si>
  <si>
    <t>a0R2o00000jrKKk</t>
  </si>
  <si>
    <t>SOP au collège Honoré de Balzac</t>
  </si>
  <si>
    <t>Cette action s'organise autour de plusieurs activités sportives en lien avec la thématique de l'égalité filles/garçons. L'ensemble des élèves de quatrième participera donc à plusieurs ateliers sportifs afin d'être sensibilisé aux valeurs de l'Olympisme.</t>
  </si>
  <si>
    <t>Pascal MAHÉ</t>
  </si>
  <si>
    <t>Rue Alexandre Dumas</t>
  </si>
  <si>
    <t>61000</t>
  </si>
  <si>
    <t>Alençon</t>
  </si>
  <si>
    <t>0610918S</t>
  </si>
  <si>
    <t>a0R2o00000jrKL5</t>
  </si>
  <si>
    <t>Semaine Olympique et Paralympique au collège Roncherolles</t>
  </si>
  <si>
    <t>7 classes de 6è/9 classes de 5è/7 classes de 4è/ 7 classes de 3è</t>
  </si>
  <si>
    <t>Aviron; Boccia; Cécifoot; Escalade; Handball; VTT</t>
  </si>
  <si>
    <t>BAILLEUL Margaux</t>
  </si>
  <si>
    <t>Collège Roncherolles</t>
  </si>
  <si>
    <t>9 avenue du Maréchal Joffre</t>
  </si>
  <si>
    <t>76210</t>
  </si>
  <si>
    <t>Bolbec</t>
  </si>
  <si>
    <t>0761701L</t>
  </si>
  <si>
    <t>a0R2o00000jrKLA</t>
  </si>
  <si>
    <t>Olympiades et Paralympiades de Pombiray !</t>
  </si>
  <si>
    <t>1 classe de CM1 et 1 classe de CM2</t>
  </si>
  <si>
    <t>Athlétisme; Para athlétisme; Tennis fauteuil</t>
  </si>
  <si>
    <t>Ecole primaire Pombiray</t>
  </si>
  <si>
    <t>POMBIRAY</t>
  </si>
  <si>
    <t>97118</t>
  </si>
  <si>
    <t>Saint-François</t>
  </si>
  <si>
    <t>9710565m</t>
  </si>
  <si>
    <t>a0R2o00000jrKLK</t>
  </si>
  <si>
    <t>Vive les Jeux Olympiques !</t>
  </si>
  <si>
    <t>toutes les classes du lycée et lycée professionnel</t>
  </si>
  <si>
    <t>Aerobic; Fitness; Trail</t>
  </si>
  <si>
    <t>Lycée polyvalent du Haut Val de Sèvre</t>
  </si>
  <si>
    <t>22 rue du Panier Fleuri BP 8</t>
  </si>
  <si>
    <t>79400</t>
  </si>
  <si>
    <t>Saint-Maixent-l'École</t>
  </si>
  <si>
    <t>0790031E</t>
  </si>
  <si>
    <t>Différentes actions rythmeront la semaine: -Avec la classe olympique : exposition de panneaux dans le hall du collège et de présentations sur des thématiques des Jeux Olympiques aux autres classes de troisième (présentations des disciplines, athlètes et de l'Histoire des Jeux). -Initiation aux sports paralympiques pour tous les élèves de quatrième et la classe olympique de troisième. La semaine sera clôturée par une remise officielle du "Label Génération 2024".</t>
  </si>
  <si>
    <t>Cette manifestation se déroulera sur la semaine entière et impliquera les niveaux 6e, 5e, 4e du collège, ainsi que les élèves en situation de handicap (ULIS déficients visuels). Chaque classe représentera une nation et se rencontrera au travers d'un tournoi sportif. Au menu de la semaine: Lundi : cérémonie d'ouverture Mardi: tournoi de tennis de table pour les 4ème Mercredi : tournoi de Cecifoot et Torball pour les ULIS Jeudi : compétition de biathlon pour les 6ème Vendredi : tournoi de waterpolo pour les 5ème</t>
  </si>
  <si>
    <t>Cette semaine associe des élèves en situation de handicap scolarisés à l'IME de Tonnay-Charente et les élèves volontaires du collège. Elle a pour objectif de promouvoir la découverte et la pratique d'activités sportives et parasportives, ainsi que d'ateliers culturels autour des Jeux. Cette semaine aura également pour objectif de renforcer l'acceptation de la différence et la solidarité entre élèves.</t>
  </si>
  <si>
    <t>Cette manifestation permet de faire découvrir aux élèves de l'école l'association de l'EMC avec les valeurs de l'olympisme et du paralympisme, telles que le fair-play et l'inclusion par le sport. Pendant cette semaine, les enfants auront la possibilité de participer à différents ateliers, sur la base du volontariat: parcours solidaire, course "Tous vers Paris 2024", participation à des quiz et réalisation d'affiches.</t>
  </si>
  <si>
    <t>L'ensemble des classes du collège Pierre et Marie Curie participeront à des ateliers para sportifs. Les élèves se mettront dans la peau d'une personne en situation de handicap afin d'être sensibilisé sur les valeurs associées et de s'initier à de nouvelles pratiques comme le Tchoukball.</t>
  </si>
  <si>
    <t>L'école élémentaire publique République organisera sa semaine autour de la découverte d'ateliers sportifs et para sportifs. Les élèves pourront donc s'essayer à plusieurs disciplines telles que le rugby.</t>
  </si>
  <si>
    <t>Chaque jour de la semaine sera rythmé par un défi pluridisciplinaire individuel ou collectif en lien avec le sport adapté et la thématique du sport pour l'environnement et le climat. Un concours sera également lancé entre les classes participantes pour réaliser une banderole d'encouragement de l'équipe de France Olympique et Paralympique en vue des Jeux de Pékin 2022.</t>
  </si>
  <si>
    <t>Cette manifestation s'inscrit dans l'engagement porté par l'école autour de l'univers des Jeux tout au long de l'année. Pendant deux après-midi, les élèves participeront à des ateliers sportifs et parasportifs. Ces ateliers leur permettront d'échanger autour des valeurs liées au sport et d'apprendre à mieux se connaitre.</t>
  </si>
  <si>
    <t>Pendant cette semaine, tous les élèves de l'école participent à un réveil musculaire, avant de participer à des "cross-athlon" tous les après midi. Ils organiseront également un exposé, suivi d'un temps de débat autour de l'univers des Jeux Olympiques et Paralympiques.</t>
  </si>
  <si>
    <t>Pendant la semaine, l'école Jules Verne proposera divers ateliers sportifs en lien avec la thématique du sport pour l'environnement et le climat. Les élèves seront également sensibilisés au handicap puisqu'ils participeront à des initiations aux sports paralympiques.</t>
  </si>
  <si>
    <t>L'école maternelle Pasteur rencontrera Ugo Ananie (Cyclocross) et Marie Desprez (Handball) afin d'échanger sur leur parcours de sportif de haut niveau et sur leur quotidien. Les élèves participeront également à des ateliers sportifs et para sportifs tout au long de la semaine.</t>
  </si>
  <si>
    <t>Ce projet s?adressant aux 4 classes Sport du collège, dont les élèves de la classe ULIS, aura pour triple objectif: La sensibilisation aux Jeux tout au long de la semaine dans les différentes matières scolaires La sensibilisation au handisport (atelier et rencontre d'une médaillée) La sensibilisation à l'environnement avec le CVC et les SVT</t>
  </si>
  <si>
    <t>Tous les lycéens de seconde et de première générale et professionnelle participeront à des ateliers parasportifs. Ils pourront donc s'essayer au cécifoot, au volleyball assis, ainsi qu'à des parcours de mobilités qui les place en situation de handicap. Par ailleurs, l'ensemble du lycée sera mobilisé autour d'une exposition en collaboration avec la Casden Banque Populaire.</t>
  </si>
  <si>
    <t>Cette manifestation sera l'occasion de sensibiliser tous les élèves du collège au handicap. Les élèves pratiqueront des activités adaptées comme le cécifoot, le basket fauteuil ou encore le volleyball assis. Ils seront également invités à faire une randonnée de ramassage des déchets pour être sensibilisé aux enjeux climatiques et environnementaux. Une exposition sur l'histoire des Jeux Olympiques et Paralympiques sera organisée dans le CDI.</t>
  </si>
  <si>
    <t>Le lycée Félix Gaillard accueillera les élèves de 4ème de 2 collège voisins. A cette occasion, les élèves accueillants leur présenteront l'établissements et activités prévues en lien avec le respect de l'environnement. Des ateliers sportifs, professionnels en lien avec le développement durable, une exposition sur les valeurs de l'Olympisme, et une rencontre avec des sportifs seront organisés.</t>
  </si>
  <si>
    <t>Les élèves de l'école bénéficieront de l'intervention de l'association Handisport Pays Basque qui animera deux ateliers: -Atelier de sensibilisation au handicap -Ateliers para sportif: parcours de motricité et match de basket en fauteuil</t>
  </si>
  <si>
    <t>Les dix classes de l'école d'application Philéas Lebesgue élémentaire de Compiègne souhaitent s'engager ensemble dans un projet interdisciplinaire. Les axes principaux du projet seront la découverte et la pratique du « savoir rouler à vélo » par tous les élèves pour préserver l?environnement et le climat, la place donnée au handicap à travers différentes activités physiques, l?impact de l?hygiène alimentaire sur le corps et celui de l?alimentation éco-responsable sur l?environnement.</t>
  </si>
  <si>
    <t>Le projet concerne les élèves optionnaires EPS du lycée. Ils pourront participer à trois ateliers de découverte aux sports olympiques et paralympiques. Ces ateliers seront parrainés par des athlètes de haut niveau et les élèves suivront une conférence sur la thématique des femmes et de l'Olympisme.</t>
  </si>
  <si>
    <t>En collaboration avec le comité régional Grand-Est Cap'Gym, l'école primaire groupe scolaire du Goeftberg mobilise plus de 150 élèves autour d'ateliers d'initiation à la gymnastique. Les élèves pourront également échanger avec Jules Ribstein autour de son parcours sportif.</t>
  </si>
  <si>
    <t>Cette manifestation permettra aux élèves d'une classe de CE2 de découvrir des sports qui ne sont pas au programme. En lien avec la thématique, les élèves seront sensibilisés aux mobilités douces puisqu'ils seront invités à privilégier la marche à pieds ou le vélo pour se rendre à l'école.</t>
  </si>
  <si>
    <t>Cette semaine olympique et paralympique va être organisée par "la classe Olympique" du collège. L'objectif pour les élèves est de pouvoir organiser la semaine autour du sport et des valeurs olympiques pour l'ensemble du collège : - Sensibiliser les élèves du collège aux valeurs olympiques et paralympiques à travers des activités ludiques -Faire découvrir au collège de nouvelles pratiques olympiques et paralympiques - Changer le regard des élèves sur le handicap</t>
  </si>
  <si>
    <t>Cette journée permet de faire découvrir à toutes les classes de sixième du collège des sports olympiques, paralympiques tout en étant encadré par des sportifs de haut niveau. Ces ateliers sportifs et para sportifs seront accompagné de temps d'échanges et de partage avec les athlètes.</t>
  </si>
  <si>
    <t>L'école profitera de la Semaine Olympique et Paralympique pour sensibiliser les élèves sur le handicap à travers un partenariat avec l?établissement sanitaire du Bois Larris. Les CM2 viendront au centre pour se mettre en situation de handicap en participant à une séance de Hand fauteuil avec les non-valides du centre.</t>
  </si>
  <si>
    <t>Cette semaine fera la promotion de l'Olympisme autour de différents ateliers qui rythmeront les journées : rencontre avec des associations du territoire (paralympiques et autres), découverte du tennis fauteuil, cours magistral sur les valeurs de l'olympisme en histoire, organisation d'un événement sportif en lien avec l'écologie, organisation d'un quizz sur des ressources liées à l'olympisme et des notions abordées lors des cours.</t>
  </si>
  <si>
    <t>Cette manifestation intègrera des équipes de sport partagé (équipe mixte de collégiens et d'élèves ULIS). L'accent sera mis sur le développement durable : la gestion des déchets, accompagnée d'une incitation à l'usage de gourdes plutôt que de bouteilles en plastiques.</t>
  </si>
  <si>
    <t>Le collège sensibilisera les élèves au handicap par le biais de l'intervention du club de Cécifoot de Précy-sur-Oise. Les élèves suivront des ateliers sportifs organisés par la troupe de cirque "La Batoude" et la fédération de Double Dutch.</t>
  </si>
  <si>
    <t>Le lycée Langevin Wallon organisera des rencontres entre des élèves de seconde et des athlètes olympiques et paralympiques. L'objectif de ces rencontres est de sensibiliser les élèves quant à l'organisation d'un tel évènement que sont les Jeux Olympiques et Paralympiques.</t>
  </si>
  <si>
    <t>La Semaine Olympique et Paralympique du Collège Haffreingue mobilise tous les collégiens à travers: - Des activités sportives olympiques et paralympiques - Des rencontres - Des temps de réflexion sur les métiers du sport, les valeurs de l'Olympisme et du Paralympisme -Des temps de partage (petits déjeuners, cérémonie de clôture..) -Un projet éducatif, ludique et innovant qui s'intègre dans les parcours avenir, santé, citoyen, éducation artistique et culturelle avec une composante verte</t>
  </si>
  <si>
    <t>Cette action s'inscrit dans le cadre de la labellisation Génération 2024 de l'établissement. Elle mobilisera l'ensemble des 4 classes de cinquième dans lesquelles sont inclus des élèves de la classe Ulis du collège. Il s'agira de pratiquer du basket en fauteuil et du torball, avant d'échanger sur la place du handisport dans la société.</t>
  </si>
  <si>
    <t>Dans le cadre du programme " Classe Olympique ", le collège organisera deux journées d'initiation aux sports olympiques et paralympiques pour les trois classes concernées. Pendant ces deux jours, les élèves pourront donc s'initier au basket fauteuil, au tennis de table, à l'escalade, au tir sportif et à l'aviron (ergomètre). Les journées seront rythmées par une cérémonie d'ouverture et une cérémonie de remise de récompenses.</t>
  </si>
  <si>
    <t>Cette manifestation aura pour objectif d'associer les activités sportives à la sensibilisation à l?environnement et au ramassage des déchets. Pour ce faire, l'ensemble des groupes scolaires de la commune de Boulogne sur Mer (la classe Ulis et IME compris) pratiqueront des activités sportives en extérieure tout en veillant à la préservation du lieu.</t>
  </si>
  <si>
    <t>Cette manifestation a pour but de sensibiliser l'ensemble des élèves au handicap et aux valeurs qui en découlent. La section Escalade sera particulièrement mobilisée puisque leurs cours d'EPS seront liés aux mathématiques et à l'SVT. Ils aborderont ainsi l'amélioration des performances sportives par le biais des sciences et des données de performance.</t>
  </si>
  <si>
    <t>Dans le cadre du programme "Savoir Rouler à Vélo", les élèves de primaire pratiqueront le vélo tout en étant encadrés par des membres de l'éducation national, des cadres techniques de la FFC et des élèves d'une section sportive de VTT. En fin de semaine, les élèves réaliseront une sortie à vélo pour valider cette formation.</t>
  </si>
  <si>
    <t>Cette semaine fera l'objet de la promotion des valeurs de l'Olympisme avec différentes actions selon le niveau de classe: sensibilisation aux activités en situation de handicap pour les sixièmes, course solidaire au profit d'une association pour l'environnement pour les cinquièmes, découverte d'une activité nouvelle pour les quatrièmes et rencontres avec des sportifs de haut-niveau pour les troisièmes.</t>
  </si>
  <si>
    <t>Cette manifestation a pour but de faire découvrir les valeurs olympiques et paralympiques ainsi que les sports présents aux Jeux de Paris 2024. Pendant cette semaine, des activités sportives et éducatives seront proposées aux enfants sous forme d'ateliers. De plus, chaque classe bénéficiera d'une intervention avec un sportif de haut niveau ou un professionnel du sport.</t>
  </si>
  <si>
    <t>Cet évènement permet de sensibiliser tous les élèves de cinquième du collège à la pratique sportive en lien avec l'environnement et le climat. Les élèves pourront donc s'essayer à des sports olympiques et paralympiques tout en prenant en compte la dimension écoresponsable.</t>
  </si>
  <si>
    <t>Sur un même site, la cité scolaire Pierre Mendes France organisera, avec 3 autres établissements et écoles primaires du bassin, une semaine de découverte autour des valeurs de l'olympisme et du paralympisme. Cette semaine se concrétisera notamment par la mise en place d'une exposition "Totem", visant à former les élèves de l'option EPS pour qu'ils puissent encadrer les élèves des écoles primaires de Vic en Bigorre et des alentours.</t>
  </si>
  <si>
    <t>Pendant la semaine, une classe de l'école va découvrir le rugby, sport pratiqué dans le cadre du programme de la "classe olympique", classe organisatrice de cet atelier. Les élèves pourront également découvrir les valeurs olympiques sous forme de jeux ludiques, de quiz et d'un rallye lecture.</t>
  </si>
  <si>
    <t>L'équipe EPS du collège Pierre Norange organise deux actions pendant la SOP 2022: - Une élection du sportif olympique le plus méritant selon les élèves, à partir de l'exposition de la Casden " Histoire, Olympisme et Citoyenneté". - Un jeu concours sous forme de quizz autour des valeurs de l'Olympisme et du Paralympisme.</t>
  </si>
  <si>
    <t>Cette semaine sera l'occasion d'aborder certains sujets en lien avec le cursus scolaire. Au programme: - Exposition sur les Jeux de Berlin - Pratique de la course d'orientation éco responsable, en lien avec la thématique du Développement Durable - Pratique de certaines disciplines olympiques</t>
  </si>
  <si>
    <t>L'école maternelle Matha organisera sa SOP autour de plusieurs ateliers: -Découverte de l'Olympisme à travers ses valeurs et ses symboles (hymnes, drapeaux, cérémonies, fair-play, médailles, affiches et pictogrammes...) -Sensibilisation au développement durable (tri de déchets et collecte solidaire de denrées alimentaires) -Action sportifs ludiques: petit déjeuner sportif, parcours sensoriel, jeux sportifs (défi USEP, course d'orientation, tennis) -Sensibilisation au handicap et rencontre avec un athlète paralympique</t>
  </si>
  <si>
    <t>Avec l'association Hope média solidaire qui soutient 12 jeunes athlètes olympiques et paralympiques, le collège monte un projet global d'insertion par le sport. Ces 12 sportifs, champion de leur discipline et sélectionnables pour les Jeux de Paris 2024, s?impliqueront dans ce partenariat pour montrer sur le terrain les différentes possibilités d'insertion, d?émancipation et de projection ODD que permet le sport.</t>
  </si>
  <si>
    <t>Dans le cadre de la séquence de français : "individus et société : confrontation de valeurs", les élèves seront amenés à réfléchir aux valeurs Olympiques, tout en assurant leur traduction en littérature. Ils travailleront sur des textes de l'antiquité ainsi que sur certains discours, comme celui de Coubertin (approche du discours argumentatif), et sur des romans des années 1920 à 2020.</t>
  </si>
  <si>
    <t>Ce projet de fin de semestre est porté par les L2 STAPS APAS et MS dans le cadre de l'enseignement "gestion de projet en sport et santé", sur le site de Vauban à l'Université de Nîmes. 3 thématiques ont été choisies pour les 60 étudiant.e.s impliqué.e.s dans cette semaine : - La promotion de la santé pour tout public - La promotion des valeurs olympiques et paralympiques pour un public du second degré - La sensibilisation au handicap</t>
  </si>
  <si>
    <t>Cette manifestation associe des élèves de cycle 3 et de cycle 2. Elle a pour objectif de renforcer la coopération et la solidarité entre élèves à travers des ateliers de sport partagé qui permettent de travailler sur la tolérance. Chaque élève participe également à des ateliers sportifs et culturels autour des Jeux Olympiques et Paralympiques.</t>
  </si>
  <si>
    <t>L?école participe pour la première fois à la Semaine Olympique et Paralympique en organisant des activités sportives et para sportives ainsi qu'une mini olympiade en lien avec les 30 minutes d?activité physique quotidienne. Par ailleurs, plusieurs ateliers de sensibilisation seront organisés autour de l'Olympisme, du Paralympisme et de la thématique du sport pour l'environnement et le climat.</t>
  </si>
  <si>
    <t>Dans le cadre de la SOP, chaque classe se verra proposer tous les jours une activité sportive différente allant de la lutte jusqu'au badminton. Les élèves participeront également à une activité ludique portant sur la découverte de l'histoire des Jeux Olympiques et Paralympiques.</t>
  </si>
  <si>
    <t>Cette manifestation rassemble tous les élèves de l'école, dont quatre classes olympiques, autour d'un projet commun lié au sport et à la préservation de l'environnement. Les associations sportives et environnementales du quartier soutiendront ce projet en organisant plusieurs ateliers: -Ateliers sportifs et para sportifs: football, handball, judo, foot et activités en fauteuil -Ateliers de sensibilisation aux enjeux climatiques et environnementaux Les élèves seront également invités à regarder un match professionnel de volley et de handball.</t>
  </si>
  <si>
    <t>Cette deuxième participation du collège à la SOP visera à sensibiliser les élèves aux valeurs paralympiques et à la place du handicap au sein de la société. Plusieurs ateliers para sportifs leur permettront de changer leur regard sur le handicap en pratiquant directement les sports paralympiques. Ils seront également sensibilisés aux enjeux environnementaux et climatiques.</t>
  </si>
  <si>
    <t>Les élèves participeront à un quizz olympique et à des activités sportives et culturelles autour de l'Olympisme et de l'environnement. En vue de la Journée Olympique et Paralympique du 23 juin, les 6 classes de l'école en profiteront pour préparer une journée de rassemblement autour de différents ateliers sportifs et para sportifs.</t>
  </si>
  <si>
    <t>Six écoles primaires de la commune vont participer a plusieurs temps forts organisés par des éducateurs sportifs: -Randonnées pédestres dans la commune (avec ramassage de déchets) -Ateliers para sportifs (torball, parcours aveugle) -Débats autour du handicap -Quizz sur les valeurs de l'Olympisme, du Paralympisme et sur la thématique du sport pour l'environnement et le climat</t>
  </si>
  <si>
    <t>La semaine débutera par une cérémonie d'ouverture (chorale et annonces faites en six langues étrangères et régionales). Plusieurs activités s'enchaineront au fil de la semaine: ateliers de pratiques sportives et de sensibilisation avec les associations et clubs locaux (le Castres sports nautiques, le Castres olympique, les Archers du Sidobre, la salle d'escalade Bloc à Bloc) ; ateliers de découvertes sur l'égalité filles-garçons avec l'UNICEF et sur la pratique de sports paralympiques ; ateliers de découverte des Jeux Olympiques et Paralympiques appliqués aux mathématiques, à l'anglais et à l'espagnol.</t>
  </si>
  <si>
    <t>Cette manifestation a pour but d'initier des élèves de sixième aux sports paralympiques. La mise en pratique de ces sports leur permettra d'être sensibilisés aux valeurs du sport en lien avec l'acceptation de la différence, le partage du handicap, la coopération et la solidarité entre les élèves. Les élèves pourront également échanger avec un athlète paralympique sur son expérience des Jeux et son quotidien.</t>
  </si>
  <si>
    <t>Le CDOS 44 organise la SOP dans plusieurs écoles de la ville Nantes. Au programme: -Rencontre entre un athlète de haut niveau et une classe par école. Les élèves participeront à la pratique d'ateliers sportifs et aux 30 minutes d'activité physique et sportive, à des quizz en lien avec le parcours des athlètes et la thématique du développement durable, ainsi qu'à un escape game sur la thématique des Jeux Olympiques et Paralympiques.</t>
  </si>
  <si>
    <t>Le collège Ferdinand Sarrien organise sa SOP autour de plusieurs temps forts: -Intervention de l'athlète de haut niveau Maxime Desprey -Intervention de l'association "Elan Chalon Association" autour de la thématique du handicap (ateliers de sensibilisation et de pratique para sportive) -Ateliers sportifs proposés aux licenciés de l'Association Sportive -Intervention du médecin scolaire (ateliers de sensibilisation à la santé, au dopage) -Atelier de ramassage des déchets pendant toute la semaine</t>
  </si>
  <si>
    <t>Cette manifestation mobilisera les trois classes de grande section de l'école La Roquette autour de plusieurs ateliers ludiques en classe et activités para sportives (activité de slalom en fauteuils roulants, parcours à l'aveugle et pratique du cécifoot). Les élèves visionneront également des vidéos sur des moments forts des Jeux Paralympiques et sur la traversée du lac Titicaca par Théo Curin. La semaine se terminera par la rencontre avec l'athlète de haut niveau Jean François Maître.</t>
  </si>
  <si>
    <t>Plusieurs ateliers de pratique sportive et para sportive seront organisés par les élèves de cycle 3 à destination des élèves de cycle 2. L'ensemble des élèves mobilisés participant à ces 5 ateliers seront également sensibilisés aux enjeux climatiques et environnementaux, notamment grâce à l'intervention d'un collaborateur de Paris 2024. Les élèves visionneront le film "La Couleur de la victoire", avant de participer à un temps d'échange et de débat.</t>
  </si>
  <si>
    <t>L'objectif de cette semaine est de faire découvrir aux élèves des collèges et des établissements spécialisés du district de Charleville-Mézières certains sports olympiques et paralympiques. Les élèves pourront donc s'initier à plus d'une dizaine de sports tels que le basketball, l'escrime fauteuil, le tennis de table ou encore le tir.</t>
  </si>
  <si>
    <t>Le gymnase "Espace Cordouan" de Royan accueillera quatre classes de deux écoles différentes autour de défis sportifs en collaboration avec l'USEP. Les élèves de Royan et de Saint-Georges-de-Didonne participeront à la production d'arts visuels, à la découverte de sports olympiques et paralympiques, ainsi qu'à une animation de l'association "Vague d'Espoir".</t>
  </si>
  <si>
    <t>Cette manifestation permettra aux élèves de cycle 3 de réaliser une exposition sur l'histoire des Jeux Olympiques depuis leur création (création d'un site internet, d'affiches et de panneaux). L'exposition sera ensuite relayée à la médiathèque de la collectivité.</t>
  </si>
  <si>
    <t>Cette conférence s'adresse à tous les publics : bénévoles, dirigeants, sportifs, lycéens, étudiants, actifs, retraités... Elle a pour vocation de faire plonger les élèves dans la tête des athlètes, depuis leur préparation physique jusqu'à leur entrée en compétition lors des Jeux Olympiques et Paralympiques. Cette conférence sera suivie de remise de récompenses dans le cadre des trophées du sport.</t>
  </si>
  <si>
    <t>Cette semaine mobilisera l'ensemble des élèves de la maternelle à la terminale. Ils participeront à toute une série d'activités telles que des conférences, des ateliers ludiques, sportifs et para sportifs pouvant être organisés par les éco délégués, des poésies et des slams.</t>
  </si>
  <si>
    <t>Cette manifestation sensibilise les élèves de différentes classes aux valeurs des Jeux Olympiques et Paralympiques, ainsi qu'à leur histoire. Sur les créneaux d'EPS, les élèves de tous les niveaux pratiqueront une activité sportive et seront évalués sur les valeurs olympiques par le biais d'un quiz.</t>
  </si>
  <si>
    <t>Cette manifestation associe les élèves de la section sportive futsal du collège Chasse Royale et les élèves des classes élémentaires de cycle 3. Elle s'organise autour de différents ateliers de pratique sportive et de quizz sur le thème du futsal avec la prise en compte du handicap dans ce sport et des valeurs paralympiques qui en découlent.</t>
  </si>
  <si>
    <t>Pendant la SOP, tous les élèves du collège réaliseront un défi: effectuer un nombre maximum de pompes, proportionnel à l'achat de plantes dépolluantes, qui viendront décorer l'établissement. Ce défi sera réalisé tous les jours pendant les pauses du matin et de midi.</t>
  </si>
  <si>
    <t>L?UGSEL Grand Est s?associe à ce temps fort annuel de promotion des valeurs olympiques et paralympiques en proposant des propositions pédagogiques destinées aux établissements du premier degré et du second degré du réseau UGSEL du Grand Est. Ainsi, les élèves participeront à différents ateliers sportifs et temps d'échanges avec des athlètes de haut niveau.</t>
  </si>
  <si>
    <t>Cette semaine est dédiée à la découverte de la pratique du handisport sous forme d'ateliers, de conférences, de projections vidéos et de rencontres avec des athlètes paralympiques. Ces manifestations s'adressent à plus de 750 enfants des écoles élémentaires.</t>
  </si>
  <si>
    <t>L'USEP 13 organise sa SOP autour de six ateliers ludiques et sportifs de 30 minutes. Répartis par groupe du 30, les élèves participeront à ces ateliers portant sur des thématiques spécifiques: sports collectifs ; sports d'opposition; citoyenneté, éducation et santé; mouvement paralympique; sports en plein air ; activité physique "bouger +"</t>
  </si>
  <si>
    <t>Le collège Victor Hugo mènera pendant la SOP des actions de sensibilisation à la pratique sportive et aux valeurs du sport. Au programme: tournoi par niveaux (foot et rugby), partage d'expériences d'étudiants dans le domaine du sport, accueil de plusieurs athlètes, projection de films ("la couleur de la victoire"), exposition sur les JO, réalisation d'exposition sur l'olympisme antique par des élèves ... Tous les élèves du collège, sans exception, seront mis à contribution de ce projet.</t>
  </si>
  <si>
    <t>Etablissement labélisé Génération 2024 depuis la première labélisation, le lycée Gustave Eiffel organise sa 4ème SOP autour de la découverte de sports Olympiques et Paralympiques. Les lycéens pourront donc s'essayer chaque jour à de nouveaux sport, mais aussi échanger avec des athlètes, visiter un site olympique et une exposition sur les Jeux de Paris 2024.</t>
  </si>
  <si>
    <t>L'équipe enseignante du Lycée Louis Thuillier accompagne les 180 élèves de seconde sportive dans la préparation et la réalisation d?exposés thématiques en lien avec l?histoire et l?actualité des Jeux Olympiques et Paralympiques.</t>
  </si>
  <si>
    <t>Une journée sportive sera organisée par des élèves de l'AS Santé de 2 collèges de St Benoit pour des élèves ULIS. Il y aura des ateliers santé et sportifs adaptés aux élèves, en lien avec le thème de l'environnement et du climat. L'athlète Dimitri Pavadé participera à cette journée.</t>
  </si>
  <si>
    <t>Cette année, l'école Emmanuel d'Alzon a prévu un programme commun à toutes ses classes: Après-midi 1 : création des drapeaux par équipe. Puis, cérémonie d?ouverture des jeux. Après-midi 2 : début des jeux Après-midi 3 : suite et fin des jeux Après-midi 4 : remise de médailles et cérémonie de clôture des jeux. Les élèves du cycle 3 suivront un programme complémentaire: -Visionnage du film « Rising Phoenix » et séance de débats. -Travail en histoire sur la naissance des Jeux Olympiques et Paralympiques. -Journée du jeudi à l?université de Nîmes, animée par les étudiants de Staps.</t>
  </si>
  <si>
    <t>Le projet s'inscrit dans la continuité des projets précédents portés depuis l'édition 2018: exposition "Histoire, sport &amp; citoyenneté", découverte de disciplines olympiques et paralympiques etc.). Cette année, le collège implémente des ateliers de sensibilisation autour des valeurs de l'olympisme et du paralympisme entre l'époque antique et moderne ; de l'égalité hommes-femmes, ainsi que des pratiques de dopage.</t>
  </si>
  <si>
    <t>Dans un premier temps, cette manifestation aura pour but de présenter le handisport à tous les élèves de l'école maternelle. L'association sportive USMM Handball sera engagée dans cette action auprès des élèves en proposant une présentation et une mise en activité sur le thème du Hand en fauteuil. Dans un second temps , le projet des mini-olympiades inter-écoles sera présenté aux élèves, et débutera par des entrainements aux activités athlétiques, ainsi que la création d'un hymne de l'école.</t>
  </si>
  <si>
    <t>Cette manifestation a pour objectif de promouvoir la pratique sportive chez les élèves de l'école des Terres Blanches, et d'engager une réflexion sur les liens entre le sport et les enjeux environnementaux. Les élèves du lycée professionnel Maurice Clavel vont encadrer et animer plusieurs activités sportives tout au long de la semaine. Au programme: -Lundi : cérémonie d'ouverture -Mardi : triathlon des CM2 -Jeudi : activités motrices autours des Jeux Olympiques -Vendredi : le grand relais "Tokyo-Paris", suivi de la cérémonie de clôture</t>
  </si>
  <si>
    <t>Cette manifestation concerne l'ensemble des élèves du collège. Le film "La Couleur de la Victoire" sera diffusé en cours d'EPS et repris en Histoire-Géographie avec un petit débat sur la discrimination. Enfin, sur un autre créneau d'EPS, il y aura une initiation à la pratique du volley-assis.</t>
  </si>
  <si>
    <t>Toute la journée du vendredi sera banalisée pour réaliser des activités pluri disciplinaires autour des Jeux Olympiques: -Anglais: fiches sur certains grands sportifs -Géographie: découverte de villes olympiques -EPS: séance d'athlétisme (pratique parasportive) Le projet se déroulera en lien avec le meeting international "X-Athletics", où les élèves participeront à une course contre d'autres écoles le lendemain pendant la compétition internationale.</t>
  </si>
  <si>
    <t>Cette manifestation a pour objectif de sensibiliser les enfants de maternelles et d'élémentaires à la pratique sportive régulière (reprendre le principe des 30 minutes d'activité physique et sportive par jour), et de les sensibiliser au handicap par une pratique en situation de malvoyance. Certains entraineurs de haut niveau seront présents sur place pour animer des présentations sur ces ateliers de sensibilisation.</t>
  </si>
  <si>
    <t>Cette manifestation est organisée par les éducateurs sportifs avec l'ensemble des classes concernées par l'évènement. Dans chacune des activités physiques prévues dans leur cycle d'origine, une séance sera consacrée à une pratique para sportive afin de changer le regard des plus jeunes sur le handicap. Une sensibilisation à l'environnement sera également réalisée par la réalisation d'un questionnaire et d'une affiche.</t>
  </si>
  <si>
    <t>L?école du Quai de Tournon sur Rhône oriente sa semaine sur trois actions principales: -Mise en place des 30 minutes d'activités physique et sportive -Projet artistique visant à réaliser une production visuelle avec des matériaux de récupération -Travail en français et en histoire sur les valeurs et les symboles de l'Olympisme et du Paralympisme.</t>
  </si>
  <si>
    <t>Tout au long de la semaine, l'ensemble des professeurs associera son cours à l'univers des Jeux Olympiques et Paralympiques. Cette séquence d'apprentissage sera couplée à plusieurs ateliers sportifs le jeudi, encadrés par des associations sportives locales.</t>
  </si>
  <si>
    <t>Cette manifestation associe tous les élèves de l'école dont les élèves des classes inclusives. En lien avec les valeurs de l'Olympisme et du Paralympisme, des ateliers ludiques et sportifs seront menés tout au long de la semaine dans différentes matières. L'intervention de partenaires extérieures viendra compléter les ateliers mis en place.</t>
  </si>
  <si>
    <t>Cette manifestation permet aux élèves de l'école de découvrir de nouveaux sport, en partenariat avec le club d'escrime local et les associations sportives de la municipalité. Ce sera également l'occasion de faire un travail inter-niveau avec le collège du secteur et les écoles maternelles sur des séances d'EPS communes et des ateliers d'arts visuels sur l'olympisme. Des séances para sportives sont également prévues afin de sensibiliser les élèves au handicap (basket fauteuil, parcours de mobilité).</t>
  </si>
  <si>
    <t>Plusieurs interventions avec les scolaires seront organisées sous la formes d'ateliers sportifs et para sportifs, suivi de la diffusion du film "La Couleur de la victoire". Un concours de dessin sera lancé sur les réseaux sociaux de la ville en lien avec le film et la thématique du handisport. La semaine sera clôturée par l'intervention de deux athlètes de haut niveau.</t>
  </si>
  <si>
    <t>La ville de Colombes souhaite organiser différentes actions tout au long de cette semaine notamment dans le cadre du sport scolaire et périscolaire : Quatre demi-journées hockey sur gazon avec les scolaires pratiquant déjà ce sport dans leur programme afin de valoriser l'apprentissage de la pratique et de continuer à sensibiliser au sport qui sera accueilli par la ville en 2024. Les séances de natation pour les scolaires seront adaptées à la SOP 2022 tout le long de la semaine.</t>
  </si>
  <si>
    <t>Les élèves participeront à plusieurs activités: cours sur l'histoire des Jeux Olympiques et Paralympiques, travail sur les anneaux olympiques et les pictogrammes des différents sports notamment d'hiver en vue des Jeux de Pékin, production d'art visuels en lien avec l'univers du sport. Ils pratiqueront également certaines activités sportives et para sportives comme la boccia, avant d'échanger avec un athlète de haut niveau et d'aller voir un match de handball féminin.</t>
  </si>
  <si>
    <t>Les trois classes de seconde du lycée participeront à deux temps forts: -Cours d'histoire sur l'histoire des Jeux Olympiques et Paralympiques -Pratique du baseball et rencontre avec un athlète de haut niveau</t>
  </si>
  <si>
    <t>Cette manifestation associe des élèves en situation de handicap scolarisés en classe ULIS et les élèves de l'école. Elle a pour objectif de renforcer l'acceptation de la différence, le partage du handicap, la coopération et la solidarité entre les élèves par le biais d'activités de sport partagé (parcours de mobilité en fauteuil, tennis fauteuil).</t>
  </si>
  <si>
    <t>Cette manifestation vise à diffuser les valeurs citoyennes et éducatives de l'Olympisme à travers plusieurs temps forts: -Utilisation du sport comme support éducatif dans plusieurs matières afin de mettre l'Olympisme au c?ur des apprentissages. -Organisation d'un marathon collectif sur la distance d'un Stade Antique (environ 200m) -Rencontre avec un athlète de haut niveau</t>
  </si>
  <si>
    <t>Cette action, parrainée par Julien Lavaud - ambassadeur de la Semaine Olympique et Paralympique, comprend plusieurs activités sportives et para sportives visant à promouvoir les valeurs olympiques et paralympiques, ainsi que la pratique d?une activité physique quotidienne. La thématique du sport pour l'environnement et le climat sera également prise en compte dans le programme d'activités, notamment par le biais d'une pratique sportive responsable.</t>
  </si>
  <si>
    <t>Plusieurs temps forts seront proposés à sept écoles élémentaires de la Ville de Lille durant la SOP avec l'opération "Ma cour de récré, ma terre de jeux". Ce temps fort comprendra un temps d'échange avec un athlète olympique, un temps de pratique sportive et para sportive dans la cour de récréation, une remise d'une malle avec du matériel sportif adapté aux cours de récréation, ainsi qu'une malle avec des livres portant sur les Jeux Olympiques et Paralympiques.</t>
  </si>
  <si>
    <t>Cette action associe les enfants de l'accueil de loisirs de la communauté de communes d'Auzon, l'association handi'school et l'ASM Clermont Auvergne. Elle a pour objectif de sensibiliser les enfants aux pratiques para sportives, de renforcer l'acceptation de la différence, de développer la coopération et les valeurs solidaires au travers de l'activité de rugby fauteuil. Un temps d'échange sera proposé avec Nicolas Valentim, athlète paralympique. La semaine se clôturera avec la visite du stade Marcel Michelin, centre de préparations des Jeux Olympiques et Paralympiques de Paris 2024.</t>
  </si>
  <si>
    <t>Cette semaine aura pour objectif de faire découvrir aux élèves différentes disciplines présentes sur le territoire et de les sensibiliser à la pratique du sport partagé: plusieurs ateliers permettront de travailler sur la mixité, le handisport, la pratique éco citoyenne.</t>
  </si>
  <si>
    <t>Le collège Pierre Joannon, labellisé "Génération 2024", organisera une journée par niveau autour de la découverte de sports olympiques et paralympiques. Les élèves pourront ainsi découvrir une multitude de sports variés tels que le BMX, l'escalade ou encore le tir à l'arc.</t>
  </si>
  <si>
    <t>Pendant la SOP, les élèves seront rassemblés chaque matin au gymnase avec une couleur par jour et par niveau de classe. Ils se transmettront la flamme olympique fabriquée par leur soin, avant pratiquer 15 minutes d'activité physique. Ils aborderont ensuite l'univers des Jeux dans les différentes matières enseignées: chant des hymnes nationaux en musique, histoire des Jeux Olympiques Antiques en histoire, cours sur l'alimentation en SVT. La semaine se clôturera par une conférence avec un athlète de haut niveau issu du bataillon de Joinville.</t>
  </si>
  <si>
    <t>L'école Maternelle Réjaillère organisera des interventions avec les établissements scolaires du quartier (collège, lycée, école des Mines, Staps de Saint-Étienne) et des athlètes de haut niveau. Les élèves seront donc sensibilisés aux valeurs olympiques et paralympiques, tout en pratiquant certaines activités physiques.</t>
  </si>
  <si>
    <t>Cette manifestation associe les élèves en situation de handicap qui sont scolarisés en classe ULIS et les élèves de cycle 2 et 3. Elle a pour but de renforcer l'acceptation de la différence, le partage du handicap, la coopération et la solidarité entre les élèves. Pendant la semaine, les élèves participeront à plusieurs ateliers : pratiques sportives et para sportives (art du cirque, athlétisme, boccia) et ateliers culturels autour des Jeux.</t>
  </si>
  <si>
    <t>En collaboration avec le club Handi'sport de Saint-Avold, l'école organise une conférence avec un athlète paralympique, suivie d'un temps d'échange et de pratique para sportive (boccia, parcours aveugle et en fauteuil). Les élèves visionneront également visionnage un match de handibasket professionnel.</t>
  </si>
  <si>
    <t>Le Val d'Europe Agglomération organise sa SOP autour de deux grand temps forts: -Plusieurs intervention d?athlètes de haut niveau pour faire découvrir aux élèves les valeurs de l?Olympisme et du Paralympisme, l?histoire et le fonctionnement des Jeux Olympiques et Paralympiques. -Organisation en parallèle de séances de sport adapté encadrés par des éducateurs dans le but de sensibiliser les élèves au handicap (cécifoot, para tir à l'arc, volleyball assis).</t>
  </si>
  <si>
    <t>Cette manifestation associe tous les élèves de l'école issus des niveaux maternelles. Elle a pour objectif de les fédérer autour des valeurs de l'Olympisme, de sensibiliser au handicap à la pratique du sport en milieu naturel et en pleine nature. Les élèves participeront à une randonnée en pleine nature afin de découvrir la biodiversité local et d'être sensibilisé aux enjeux environnementaux et climatiques.</t>
  </si>
  <si>
    <t>Pendant la SOP, l'école met en place plusieurs actions à destinations des différents niveaux: - Mise en valeur des travaux annuels des élèves de l?ULIS en collaboration avec les élèves des classes de cycle 2 - Mise en place d'ateliers de sport partagé avec les familles des élèves - Sensibilisation des élèves et de leur famille aux valeurs paralympiques - Interviews d?athlètes de haut niveau locaux (réalisation d?affiches de présentation)</t>
  </si>
  <si>
    <t>La communauté de communes du Pays Rethélois souhaite dynamiser le territoire en matière de pratique sportive. L'ensemble des élèves des écoles du territoire seront donc mobilisés autour de différents ateliers: -Exposition à la médiathèque (création de dessins en lien avec l'univers des Jeux) -Ateliers sur le sport santé (diffusion de vidéos, pratique sportive) -Ateliers sur le sport et la citoyenneté (diffusion de vidéos, temps d'échange et de débats)</t>
  </si>
  <si>
    <t>Le collège George Sand organise sa SOP autour d'une Olympiade qui mobilise les 500 élèves du collège. Au programme, plusieurs épreuves sportives et para sportives qui rythmeront la semaine: escrime, haltérophilie, pentathlon moderne, escalade, volleyball assis. Les élèves de troisième seront directement sensibilisés aux valeurs du paralympisme puisqu'ils visionneront et débattront autour du film "La Couleur de la Victoire".</t>
  </si>
  <si>
    <t>Ce projet, parrainé par l'ambassadrice SOP Magali Errecart, vise à développer la pratique sportive et para sportive au sein de l'école élémentaire Les Castors. Les élèves du cycle 2 s'initieront à des sports paralympiques pendant la semaine, tout en accueillant et en échangeant avec un athlète paralympique. De leur côté, les élèves du cycle 3 intervieweront une jeune footballeuse championne d'Europe, avant de participer à des petits ateliers footballistiques. Enfin, l'ensemble des élèves de l'école sera mobilisé autour d'un cross en pleine nature.</t>
  </si>
  <si>
    <t>Cette manifestation associe différents partenaires autour de la pratique du cyclisme. Elle a pour ambition de fédérer les parents d'élèves, le centre social, le comité départemental de cyclisme, l'USEP et une association locale autour de ce sport olympique. C'est pourquoi, plus de 190 élèves pratiqueront cette discipline pendant la semaine.</t>
  </si>
  <si>
    <t>Le collège organisera plusieurs actions pédagogiques et sportives sur l'ensemble des matières enseignées pendant l'année. Ainsi, les élèves pourront être sensibilisés aux valeurs de l'Olympisme et du Paralympisme en Sciences, en Mathématiques, en Langues ou encore en Histoire.</t>
  </si>
  <si>
    <t>L'école La Buissonnière mobilise ses élèves autour de deux temps forts: -Une initiation au biathlon (course à pied et tir à l'arc) -Une rencontre avec Alexis Hanquinquant, champion paralympique de para triathlon aux Jeux Paralympiques de Tokyo 2020</t>
  </si>
  <si>
    <t>Cette manifestation s'organisera autour de plusieurs ateliers sportifs et para sportifs journaliers ayant pour objectif de renforcer l'acceptation de la différence et du handicap, le partage, la coopération et la solidarité entre les élèves. Ce projet permettra dans le même temps de promouvoir les 30 minutes d'activité physique et sportive auprès de tous les élèves de l'école.</t>
  </si>
  <si>
    <t>Le Comité Départemental de Gymnastique de l'Aisne organise des portes ouvertes pour faire découvrir la pratique de la gymnastique. Il y aura plusieurs démonstrations dans plusieurs clubs du département mais aussi dans d'autres collectivités où des cadres formés et intervenants extérieurs animeront les ateliers.</t>
  </si>
  <si>
    <t>Parrainée par l'ambassadeur SOP Paul Chevalier, l'école Sainte Ursule va organiser la SOP 2022 auprès des classes de grandes sections de maternelle, de CP et CE1. L?objectif du projet est de sensibiliser les enfants aux valeurs du sport, de la santé, du développement durable et du handicap. Un athlète paralympique sera également présent pour échanger avec les élèves sur son handicap, avant d'animer des ateliers de motricités et de mise en situation.</t>
  </si>
  <si>
    <t>Plusieurs actions seront mises en place lors de cette semaine : - Organisation d'une course de 2024m autour de l'établissement, ouverte aux élèves du lycée générale et professionnel. - Une course adaptée pour les élèves en situation d'handicap et les élèves valides. - Une rencontre avec un ou plusieurs athlètes de haut-niveau. - Une expositions sur le mouvement olympique et paralympique.</t>
  </si>
  <si>
    <t>Le collège René Cassin organise sa semaine autour de plusieurs temps forts: -Travail interdisciplinaire sur le thème des Jeux Olympiques et Paralympiques -Pratique sportive autour du pentathlon moderne, suivi d'une interview avec Raphaël Astier -Atelier ludique sur les valeurs de l'Olympisme et du Paralympisme</t>
  </si>
  <si>
    <t>Chaque jour de la semaine sera rythmé par la découverte d'un sport paralympique dans chaque classe. Les élèves seront également sensibilisés aux valeurs de l'Olympisme et du Paralympisme, où des élèves en situation de handicap scolarisés en ULISS partageront leur vision du handicap. Enfin, un projet sportif commun entre les classes s'articulera autour d'une course commune.</t>
  </si>
  <si>
    <t>Les élèves de l'école Bras Canot et Fleurimont 2 accueilleront des athlètes de haut niveaux afin d'échanger autour de leur parcours et de leur entrainement. Des ateliers paralympiques seront également organisés pour sensibiliser les jeunes au handicap et en complément de ces ateliers, une activité de jardinage sera proposée pour lier le projet à la thématique.</t>
  </si>
  <si>
    <t>Cette manifestation associe les classes de cycle 3 de l'école de Bussac-Forêt et le club de baseball des Drosers de Montendre. Pendant cette semaine, les enfants pratiqueront des séances de baseball et créeront un jeu de dés autour du baseball et échangeront avec l'athlète Kimane Rogron.</t>
  </si>
  <si>
    <t>Les objectifs de cette semaine sont de faire découvrir aux élèves sur le temps scolaire et extra scolaires certaines disciplines olympiques et paralympiques. La pratique de sports paralympiques permettra aux élèves de changer leur regard sur le handicap.</t>
  </si>
  <si>
    <t>Cette manifestation associe tous les élèves du CP au CM2, handicap ou non, leur enseignant, leur AESH ainsi que le contrat civique de l'école. Elle a pour objectif de renforcer l'acceptation de la différence, la coopération et la solidarité entre les élèves à travers plusieurs ateliers sportifs et para sportifs.</t>
  </si>
  <si>
    <t>Toutes les classes des deux écoles élémentaires vont participer à la SOP à travers plusieurs activités : le cécifoot avec la présence du médaillé olympique et gardien de l'Equipe de France Philippe Janas, la découverte du basket 3 contre 3 , une animation Judo et lutte par le club local, une course connectée et des ateliers de foot golf avec club de foot,. L'athlète Sophie Moreau interviendra également pour sensibiliser les élèves aux bienfaits de la pratique sportive.</t>
  </si>
  <si>
    <t>Ce projet a pour objectif d'assurer la découverte et l'initiation à des activités physiques et sportives déjà pratiquées dans le cadre scolaire ou non, ainsi que la découverte du handisport. Les élèves participeront également à une cérémonie officielle, avant de passer sur des quiz sportifs et une rencontre avec un athlète de haut niveau.</t>
  </si>
  <si>
    <t>Cette manifestation a pour objectif de faire vivre aux élèves une semaine pleine d'activités sportives. Ils pourront également rencontrer des athlètes de natation valide et non valides, tout en se prêtant à des activités de sport partagé.</t>
  </si>
  <si>
    <t>Chaque jour de la semaine sera rythmé par un défi ludique pluridisciplinaire individuel ou collectif, ainsi qu'un défi sportif adapté. Un concours sera également lancé entre les classes participantes au projet pour réaliser une banderole d'encouragement à l'équipe de France Olympique et Paralympique pour les Jeux Olympiques et Paralympiques de Pékin 2022 sur le thème de l'environnement.</t>
  </si>
  <si>
    <t>Cette manifestation regroupe les six classes et le dispositif ULIS de l'école. Les élèves vont essayer de totaliser le plus de kilomètres possible à pieds, en courant, à vélo, en trottinette, en fauteuil roulant ou en skate. Les kilomètres parcourus seront comptabilisés et permettront aux élèves d'apprécier les mobilités douces et leur impact sur l'environnement.</t>
  </si>
  <si>
    <t>Les classes inscrites au projet pourront bénéficier de deux ateliers sportifs et para sportifs pendant la semaine. L'objectif est de sensibiliser les élèves aux valeurs olympiques et paralympiques tout en changeant le regard sur le handicap. Les contenus en classe seront adaptés afin que le sport soit le fil conducteur de la semaine et en lien avec la thématique de l'environnement et du climat.</t>
  </si>
  <si>
    <t>Le collège Boris Vian organise sa SOP autour de plusieurs temps forts: - Découverte d'activités paralympiques pour tous les élèves de 6ème sous forme d'ateliers avec une initiation à la pratique du cécifoot, des parcours à réaliser à l'aide d'un élève guide en situation aveugle - Une exposition autour de l?Olympisme au CDI durant cette semaine pour les élèves de 6ème mais étant ouverte à tous les niveaux. - Un travail de reportage organisé par le club média.</t>
  </si>
  <si>
    <t>Sur une journée, 12 classes de CM2 et de CM1 de la ville d'Antony pratiqueront des activités sportives et para sportives: mise en place de 12 ateliers dont 4 pratiques sportives (escalade, laser run, hip-hop, football américain), 4 pratiques para sportives (parcours aveugle, basket fauteuil, maniement du fauteuil, tennis fauteuil), et 4 ateliers de sensibilisation à l'environnement (une course d'orientation et une rencontre avec un sportif paralympique).</t>
  </si>
  <si>
    <t>Dans le cadre du cycle Handball et Rugby, les élèves de CE2, CM1 et CM2 en profiteront pour pratiquer exclusivement ces disciplines tout au long de la semaine. Des séances de sport partagé seront également proposées afin de sensibiliser les élèves aux valeurs paralympiques. Ainsi ils pratiqueront le rugby en fauteuil et le handball sourds.</t>
  </si>
  <si>
    <t>Cette manifestation sera organisée pour l'ensemble des élèves de CE2 de la ville. Ils seront amenés à pratiquer différentes activités sportives et para sportives telles que la boxe éducative, le handball, le tennis ou encore le basket fauteuil. Afin de les sensibiliser à la thématique, tous les déplacements se feront à pieds et une intervention autour des enjeux climatiques et environnementaux sera également prévue. Enfin, une gourde "Terre de Jeux 2024" sera offerte à tous les élèves primaires de la ville.</t>
  </si>
  <si>
    <t>L'USEP Côte d'Or propose un projet de rencontre dans les écoles avec des associations locales. Il sera proposé aux élèves de découvrir différents ateliers para sportifs autour du handisport tels que la pratique de la boccia, du cécifoot (encadré par le district de football), des courses en fauteuil et du para curling. Ils pourront également échanger avec les associations et la communauté éducative autour de la thématique de sport pour l'environnement et le climat.</t>
  </si>
  <si>
    <t>Les six écoles de la circonscription labellisées Génération 2024 participeront à des ateliers sportifs et para sportifs, à des interventions d'associations locales qui sont orientées autour de la sensibilisation du handicap, du bienfait de l'activité sportive, et de l'environnement. Avec le soutien de la ville de Montrouge et de l'Usep, les élèves participeront à des ateliers d'initiation aux sports paralympiques. Ils pourront donc s'essayer au cécifoot ou à la boccia.</t>
  </si>
  <si>
    <t>Cette manifestation permettra aux élèves de pratiquer des activités para sportives et d'être sensibilisés au handicap. Les élèves participeront donc à plusieurs activités et ateliers: handball fauteuil, handi judo, torball, para athlétisme, volleyball assis et un atelier pédagogique autour de la gestion des déchets dans le secteur du sport.</t>
  </si>
  <si>
    <t>Cette manifestation associe des élèves de la maternelle au CM2 ainsi que des élèves de l'IME de Sireuil en inclusion. Elle a pour objectif de renforcer l'acceptation de la différence, le partage du handicap, la coopération et la scolarité entre les élèves. Chaque groupe passera par différents ateliers sportifs (hip-hop, biathlon, sport adapté) et temps de débats autour de l'Olympisme et du climat.</t>
  </si>
  <si>
    <t>La SOP s'organisera autour de trois journées de rencontre sportive comprenant l'athlétisme (lancer de précision, course) et le handball. Une dernière journée sera consacrée à une initiation aux sports paralympiques, qui permettra aux élèves de changer leur regard sur le handicap.</t>
  </si>
  <si>
    <t>Les classes de CP, CE2, CM1 et CM2 participeront à la SOP à travers trois grands axes: -Découverte du handisport par le biais d'ateliers ludiques -Randonnée verte pour sensibiliser les élèves aux mobilités douces et au respect de l'environnement -Mise en place d'ateliers sportifs (natation, course à pieds)</t>
  </si>
  <si>
    <t>Le comité Handisport 54 interviendra auprès des deux classes olympiques du collège Croix de Metz à Toul pour une initiation à différents sports paralympiques et un temps d'échanges avec les élèves sur le handicap et un athlète paralympique ayant fait le déplacement. Tout au long de la semaine, une exposition sera mise en avant au sein de l'établissement avec la présentation de fiches sports relatives aux sports olympiques.</t>
  </si>
  <si>
    <t>L'école primaire Les Nondales organise sa SOP autour de plusieurs temps forts: -Cérémonie d?ouverture et défilé des athlète, suivi d'un flash mob autour des anneaux olympiques. -Rencontre avec un athlète de haut niveau. -Randonnée avec l?association « Lire et Faire Lire » -Projection du film « La couleur de la victoire » , suivi d'un temps de débat. -Olympiades composée de rencontres sportives et d'une cérémonie de clôture -Tournoi intergénérationnel de pétanque le samedi</t>
  </si>
  <si>
    <t>Cette manifestation se traduit par une association de plusieurs écoles primaires de Forbach, d?une école marocaine et du lycée de secteur. Elle vise à faire danser les élèves sur le thème du « sport de rue et du breakdance ». En compagnie du conservatoire, les élèves réaliseront un clip vidéo et une musique qui sera relayé partout sur le territoire. Plusieurs autres ateliers ludiques seront organisés sur les matières du collège (mathématiques, sciences, français).</t>
  </si>
  <si>
    <t>Cette manifestation a pour objectif de faire découvrir aux élèves les valeurs olympiques et paralympiques par le biais de différentes activités sportives, para sportives et ludiques dans certaines matières enseignées (Musique, Français, Latin, EPS). La présence d'un athlète paralympique de haut niveau permettra aux élèves d'être sensibilisé au handicap.</t>
  </si>
  <si>
    <t>Cette manifestation propose aux enfants de cycle 1 et 2 de participer à six ateliers sportifs et para sportifs. Parmi ces six ateliers, un atelier ludique sera consacré à la thématique du sport pour l'environnement et le climat: pratique d'une activité sportive éco responsable en lien avec l'environnement local.</t>
  </si>
  <si>
    <t>Pendant deux jours, 80 élèves participeront à une olympiade mêlant différents sports tels que le tir à l'arc ou la gymnastique. Ils visionneront également un documentaire sur l'histoire des Jeux Olympiques et Paralympiques, avant de participer à un trail collectif. L'ensemble des activités proposées seront filmées et montées sous forme d'un film. La semaine se terminera par une remise de récompense et le visionnage du film sur l'olympiade passée.</t>
  </si>
  <si>
    <t>Pendant la semaine, l'école primaire Paul Baudrin organise plusieurs actions au cours de la semaine: - Un relai de la flamme olympique qui, après une randonnée, sera transmise chaque jour, à chaque classe de l'école. Cette randonnée sera l'occasion de sensibiliser les jeunes aux mobilités douces. - Une rencontre sportive associative - Des activités pédagogiques sur la culture de l'Olympisme - Une rencontre école/famille avec des ateliers sportif le samedi matin</t>
  </si>
  <si>
    <t>Cette semaine a pour objectif de développer la pratique sportive en mobilisant certains clubs de la ville comme ceux du rugby, du triathlon, de l'escrime et du golf. En plus de ces temps sportifs, les élèves mobilisés pourront pratiquer des activités para sportives comme le cécifoot. Tous ces ateliers leur permettront de développer la coopération et la solidarité, tout en appréhendant les valeurs de l'Olympisme et du Paralympisme.</t>
  </si>
  <si>
    <t>Cette manifestation associant des élèves de cycle 3 et de cycle 2 a pour objectif de renforcer la coopération et la solidarité entre élèves en pratiquant des activités de sport partagé. Chaque élève pourra donc se mettre en situation de handicap et apprécier les valeurs de respect, de tolérance et de courage.</t>
  </si>
  <si>
    <t>Labellisée Génération 2024, l'école des Arloings organise sa SOP autour d'ateliers sportifs et para sportifs. Les élèves pourront donc s'essayer au rugby ou au handball, avant d'échanger avec un athlète paralympique et un médecin du sport sur les bienfaits de la pratique sportive. Une cérémonie d'ouverture et de fermeture sont également prévues.</t>
  </si>
  <si>
    <t>Cette manifestation s'inscrit dans une collaboration avec le Service des Sports de la commune et propose à l'ensemble des élèves de la commune (maternelle et élémentaire) des ateliers sportifs et para sportifs. Ces défis sportifs seront alimentés par une sensibilisation aux enjeux climatiques et environnementaux.</t>
  </si>
  <si>
    <t>Le collège Jean Rostand participe à l'Haltéro Tour: organiser une animation itinérante offrant la possibilité au grand public de découvrir quelques astuces en s'amusant à appliquer au quotidien. Conçu de manière à enseigner les gestes « santé », l?Haltéro Tour est aussi l?occasion de tenter une expérience sportive unique. Les élèves participeront à plusieurs ateliers d'haltérophilie qui les sensibiliseront aux valeurs du sport et à la thématique du sport santé.</t>
  </si>
  <si>
    <t>Cette manifestation est organisée pour tous les élèves de l'école Victor Hugo. Elle est le fruit d'une collaboration entre la collectivité de Conches en Ouche, l'école Victor Hugo et les associations locales sportives et culturelles également en lien avec l?USEP et le CDOS27. Au programme: -Ateliers de sensibilisation autour du sport santé et du handicap -Tournois de cécifoot et de Ball Américaine -Sortie sport nature en vélo -Course d'orientation Cette manifestation se révèle être un moment unique de partage de valeurs, de rêves et de projets autour des Jeux.</t>
  </si>
  <si>
    <t>Pendant la semaine, l'école primaire Faubourg de Lion organise sa SOP autour de plusieurs ateliers de découverte à la pratique sportive et para sportive. Ainsi, les élèves de CE2 pourront s'essayer à différents sports comme la boxe ou le cyclisme. Toute la communauté éducative sera incitée à favoriser les mobilités douces pour se rendre à l'école tous les jours.</t>
  </si>
  <si>
    <t>Dans le cadre de l'ouverture culturelle, tous les élèves de 5ème vont pouvoir découvrir une nouvelle activité urbaine qui a fait son entrée aux Jeux de Tokyo 2020. De plus, ils se rendront dans la structure Cosanostra Skatepark de Chelles pour s'initier à la pratique du skateboard, tout en découvrant l'origine et l'évolution de cette activité sportive par le biais d'ateliers vidéos et débats.</t>
  </si>
  <si>
    <t>Les élèves de sixième et de cinquième participeront à des activités sportives en lien avec les clubs de Saint-Pierre d'Oléron. Plusieurs athlètes de haut niveau rencontreront les élèves et échangeront autour de leur entrainement et préparation physique en amont de leurs compétitions. Un temps d'échange sera consacré à la réflexion autour de la réduction de l'impact carbone lors d'une olympiade.</t>
  </si>
  <si>
    <t>Pendant la SOP, le collège En Fleurette organise une compétition de biathlon inter-établissements qui opposera les élèves de 6ème, 5ème, 4ème et 3ème. En plus de ce moment sportif, les élèves auront l'opportunité de rencontrer Fabien Brusson avec lequel ils pourront échanger autour de son parcours et de son rapport avec l'environnement.</t>
  </si>
  <si>
    <t>Pendant la semaine, l'ensemble des classes du Cycle 2 et 3 participeront à un ensemble d'activités et de jeux sportifs, encadré par un EPI mené avec les classes de quatrième. Dans tous les niveaux et dans toutes les disciplines, plusieurs concours sportifs seront également proposés en lien avec la thématique du sport pour l'environnement et le climat.</t>
  </si>
  <si>
    <t>Cette Semaine Olympique et Paralympique sera l'occasion de promouvoir la pratique sportive chez les jeunes et de mobiliser la communauté éducative autour des valeurs citoyennes et sportives. Elle s'adresse aux jeunes, aux agents du Service des Sports, aux parents, aux enseignants à travers des journées de sensibilisation aux disciplines olympiques et paralympiques, en lien avec la thématique du sport pour l'environnement et le climat. Plusieurs disciplines sportives et para sportives seront donc proposées comme le rugby, le cécifoot, l'acrosport ou encore le tchoukball.</t>
  </si>
  <si>
    <t>Tous les élèves de l'école de la maternelle à l'élémentaire vont pouvoir découvrir et pratiquer des disciplines olympiques et paralympiques, encadrées par des associations locales sportives et le Comité départemental handisport. L'ensemble des membres de la communauté éducative du groupe scolaire sera réuni autour d?un défi commun en lien avec l?action académique « Mission Flamme Olympique », qui promeut les 30 minutes d'activités physiques par jour.</t>
  </si>
  <si>
    <t>Ce projet a pour objectif de mobiliser les élèves de primaire et de maternelle de la commune, ainsi que les habitants de la commune, autour des valeurs olympiques et paralympiques. Pour ce faire, plusieurs ateliers d'initiation à des sports olympiques et paralympiques seront proposés pendant la semaine.</t>
  </si>
  <si>
    <t>Cette manifestation concerne les élèves de quatrième issus de la section sportive, qui vont créer et encadrer des ateliers ( sportifs, intellectuels, handisport) pour toutes les classes de sixièmes sur trois demi-journées. Ce projet pluridisciplinaire sera animé par des ateliers sportifs et para sportifs, des quizz et des jeux musicaux et artistiques.</t>
  </si>
  <si>
    <t>Cette manifestation aura pour but de sensibiliser les écoles de la ville d'Auxerre (classes de CM2, lycées et collèges) aux valeurs olympiques et paralympiques, à travers la pratique de différents sports. Ils seront également sensibilisés à l'écologie et aux gestes écoresponsables.</t>
  </si>
  <si>
    <t>Cette semaine aura pour objectif de faire découvrir à l'ensemble des élèves les valeurs olympiques et paralympiques, par le biais d'ateliers sportifs et para sportifs. Les élèves pourront donc pratiquer le basket (marquer le plus de paniers en une heure) ou même la course à pied (effectuer des relais de 2024 mètres par classe).</t>
  </si>
  <si>
    <t>Cette manifestation associera tous les élèves de l'école, qu'ils soient en situation de handicap ou non, autour de la découverte du sport adapté. Avec la collaboration de l'USEP, les élèves pourront s'initier à des sports paralympiques comme le cécifoot ou encore la boccia.</t>
  </si>
  <si>
    <t>Comme l'année dernière, l'école organisera plusieurs ateliers en mélangeant les niveaux autour de plusieurs ateliers sportifs, para sportifs, artistiques mais aussi éducatifs. Les élèves pourront donc s'essayer au football, au tennis de table ou même à l'ultimate.</t>
  </si>
  <si>
    <t>Cette manifestation a pour objectif de mener diverses actions sportives, notamment autour du vélo afin de sensibiliser les élèves aux mobilités douces et aux moyens utilisés pour se déplacer de façon éco responsable. Pendant toute la semaine, les élèves participeront à un challenge sportif consistant à parcourir 2024km à vélo par le biais de vélos-bureaux présents dans l'établissement, mais aussi de sorties scolaires organisées pour l'occasion.</t>
  </si>
  <si>
    <t>Pendant la semaine, l'école primaire publique de Perros Guirec organise sa SOP autour de plusieurs activités sportives et para sportives visant à sensibiliser les élèves aux valeurs olympiques et paralympiques. Ils pourront également rencontrer et échanger avec des athlètes de haut niveau sur leur quotidien et leurs parcours.</t>
  </si>
  <si>
    <t>Cette manifestation a pour objectif de sensibiliser les élèves à la pratique physique quotidienne mais aussi au handisport. La semaine sera organisée en série d'ateliers sportifs et para sportifs: initiation au volleyball assis, au basketball ou encore au para judo.</t>
  </si>
  <si>
    <t>Le lycée franco-qatarien Voltaire organise plusieurs manifestations pendant la SOP: - Des Olympiades pour les classes de la maternelle au CM2 - Un cross pour les élèves de cycle 3 et 4 - Une sensibilisation au handicap pour les élèves de première (conférence/film et pratique de cécifoot). Ces élèves animeront ensuite des ateliers para sportifs à destination des CM1 et CM2.</t>
  </si>
  <si>
    <t>Pendant la semaine, chaque niveau de classe sera banalisé une journée durant laquelle les élèves participeront à un tournoi composé de trois épreuves différentes, ainsi que d'épreuves adaptées pour les élèves dispensés. Les élèves seront donc sensibilisés aux valeurs du sport et de l'Olympisme.</t>
  </si>
  <si>
    <t>Le collège François Raspail organise sa SOP autour de deux actions phares: -Sensibilisation au handicap à travers la diffusion du documentaire "Les Supers Héros" et des ateliers de pratique artistique. -Sensibilisation au milieu naturel et à l'environnement avec l'intervention de la Fédération Française de Randonnée.</t>
  </si>
  <si>
    <t>Dans un premier temps, l'ensemble des classes du collège Anne Frank, ainsi que le personnel éducatif, participeront à une action "1 jour = 1 couleur". Ensuite, les élèves participeront à des ateliers créatifs où ils créeront des affiches sur la thématique des Jeux Olympiques, et plus précisément des anneaux olympiques.</t>
  </si>
  <si>
    <t>Les établissements scolaires labellisés "Génération 2024" de Corrèze participeront à cette SOP. En collaboration avec le Comité de Pilotage départemental, les élèves pourront appréhender l'univers des Jeux d?hiver grâce à un outil spécifique. Ils pourront également pratiquer certains sports comme le basket, le rugby ou encore la natation.</t>
  </si>
  <si>
    <t>Le Comité départemental USEP 86 organisera une formation "Jeunes Officiels" qui a pour but de former des sportifs citoyens et de rendre les enfants acteurs autour de la rencontre sportive. La formation sera organisée en plusieurs étapes. Au programme: temps d?activités, d?échanges, de réflexion et de production autour des valeurs du sport, de la citoyenneté, et de l'EDD.</t>
  </si>
  <si>
    <t>Pendant la semaine, la Ligue Normandie du sport universitaire organise une initiation au Basket avec l'intervention du comité régional handisport. S'n suivra un tournoi de basket fauteuil en collaboration avec l'association YEP (Your Extra Pass) qui valorise les vêtements de sports non utilisés à destination de pays d'Afrique.</t>
  </si>
  <si>
    <t>Comme chaque année, le CDOS du Gers et l'USEP 32 accompagnent les écoles dans leurs projets SOP, de la conception à la mise en place de leur projet jusqu'à la mise à disposition de nombreux outils pédagogiques. Ils ont prévu plusieurs interventions dans les écoles maternelles et élémentaires labellisées du département du Gers : découverte de disciplines olympiques et paralympiques, débats, jeux et ouvrages sur l'Education au Développement Durable.</t>
  </si>
  <si>
    <t>L'OSTL Saint-Pierre mènera une action au sein de l'école Jacques Prévert. L'objectif de cette action est d'inclure le sport dans toutes les matières, tout en organisant des rencontres sportives entre athlètes de haut niveau, associations de club sportif et les élèves de l'école.</t>
  </si>
  <si>
    <t>Cette manifestation s?organise autour de la sensibilisation aux valeurs olympiques portées par les élèves et la communauté éducative du collège. Ils coorganiseront des activités physiques et sportives sur le thème du climat et de l'environnement avec une volonté de rencontrer des athlètes handisports.</t>
  </si>
  <si>
    <t>Cette manifestation sera organisée autour de plusieurs temps forts : - Une table ronde sur la thématique du parcours et du travail nécessaire pour atteindre le niveau olympique et paralympique en présence d'athlètes, d?entraîneurs, de jeunes espoirs. - Des démonstrations de sports olympiques seront également proposés.</t>
  </si>
  <si>
    <t>Comme l'an dernier, l'école Les Deux Chênes organisera à nouveau des activités sportives et parasportives pendant toute la semaine: - Rencontre avec des sportifs de haut niveau - Mise en pratique des 30 minutes d'activité physique quotidienne - Initiation aux sports paralympiques</t>
  </si>
  <si>
    <t>Pendant la semaine, tous les élèves de CP participeront à des ateliers sur les Jeux Olympiques et Paralympiques. Au programme, ateliers de pratique sportive en lien avec la thématique du corps et de la santé (sciences), ateliers de travail sur les symboles et les couleurs des Jeux (arts), et sur le handicap, la différence, l'acceptation de l'autre et le vivre ensemble (éducation civique).</t>
  </si>
  <si>
    <t>Ce projet SOP est à destination des élèves des écoles primaires de la ville de Charleville-Mézières. Il consiste à leur faire découvrir l'histoire des Jeux Olympiques et Paralympiques à travers des échanges et des ateliers sportifs organisés pendant la semaine. Sous forme d'ateliers ludiques, l'objectif est de sensibiliser les enfants aux valeurs de l'olympisme et du paralympisme, tout en promouvant les Jeux de Paris 2024..</t>
  </si>
  <si>
    <t>L'objectif principal de cette action est de lutter contre la sédentarité chez les plus jeunes. Pour ce faire, le collège va effectuer le passage de tests physiques pour l'ensemble des élèves du collège. Il s'agira également de faire la promotion du dispositif savoir rouler à vélo. Ces activités seront encadrées par des athlètes de haut niveau qui ont pour objectif de participer aux Jeux de Paris 2024.</t>
  </si>
  <si>
    <t>Pendant la SOP, l'école élémentaire Constant Boudoux travaillera sur des ateliers autour des valeurs de l'olympisme. Il y aura un défi interclasse organisé dans les disciplines du français, des mathématiques et de l'EPS, sur le thème des Jeux Olympiques et Paralympiques.</t>
  </si>
  <si>
    <t>Le VTT fun Club propose aux écoles et établissements des communes voisines de participer à une initiation sportive, et de rencontrer un athlète de haut niveau. Ils seront également invités à une course de vélo interclub qui se déroulera en fin de semaine.</t>
  </si>
  <si>
    <t>L'une des classes de CE2 du groupe scolaire va préparer, organiser et encadrer plusieurs ateliers comprenant des disciplines olympiques et paralympiques variées. Plusieurs élèves en classe ULIS seront présents sur ces ateliers.</t>
  </si>
  <si>
    <t>La semaine sera rythmée autour d'une activité "découverte du Badminton" pour tous les élèves de la maternelle au cycle 3. Il y aura la présence d'élèves badistes en situation de handicap pour renforcer l'acceptation de la différence, la coopération, la solidarité. Les élèves d'une classe de CM2 qui ont préparé et organisé l'une des journées, animeront des ateliers, des jeux, un mini tournoi, ainsi qu'un diaporama sur l'histoire du badminton.</t>
  </si>
  <si>
    <t>Pendant la semaine, l'ensemble des élèves de l'école primaire participeront à des épreuves sportives mêlant disciplines olympiques et paralympiques. L'école organisera également des sorties à la montagne pour faire découvrir à ses élèves la pratique du ski nordique et des raquettes.</t>
  </si>
  <si>
    <t>Pendant la SOP, une journée sera dédiée à l?univers de l?Olympisme et au Paralympisme. L?ensemble des huit classes de cinquième du collège seront mobilisées autour d'ateliers para sportifs. Les élèves pourront donc s?essayer au volley-ball assis, au basket fauteuil et à la Boccia. Enfin, cette journée sera rythmée par des temps d?échange avec un sportif de haut niveau.</t>
  </si>
  <si>
    <t>L'EREA Toulouse-Lautrec organisera 6 ateliers handisport entre les élèves en situation de handicap moteur et les élèves sans handicap de l'établissement. Chaque équipe, mixte et inclusive, portera le nom d'un pays et un drapeau (parcours habileté fauteuil, boccia, volley fauteuil, biathlon, quizz JO).</t>
  </si>
  <si>
    <t>Plusieurs ateliers intégrant les sports Olympiques et Paralympiques seront mis en place pendant la semaine, en complément d'ateliers découverte sur l'impact des Jeux de Paris lié aux enjeux de santé et de développement durable. La semaine sera clôturée par une interview dans le journal de l'école avec un athlète olympique.</t>
  </si>
  <si>
    <t>L?UGSEL Marne s?associe à ce temps fort annuel de promotion des valeurs olympiques et sportives en proposant des ateliers pédagogiques destinés aux établissements du premier degré et du second degré. Ces derniers pourront donc mettre à disposition de leurs classes plusieurs ateliers de découverte à la pratique sportive et parasportive.</t>
  </si>
  <si>
    <t>Pendant 5 jours, les élèves des différentes classes du pôle élémentaire de l'école seront mélangés en cours afin de développer les valeurs du sport et de l'olympisme par le biais d'ateliers sportifs. A travers plusieurs ateliers ludiques, ils seront également sensibilisés aux enjeux climatiques et environnementaux.</t>
  </si>
  <si>
    <t>Pendant la semaine, 12 élèves valides de la classe de seconde qui encadrent 4 enfants en situation de handicap vont ivre un voyage de 3 jours avec des joëlettes: - 2 jours avec un handicap physique et portés sur les joëlettes. - 1 jour avec une cécité visuelle, guidés par les autres élèves. Coopération, accompagnement, assistance, solidarité, soutien entre jeunes valides et jeunes avec handicap seront au rendez-vous.</t>
  </si>
  <si>
    <t>Pendant cette semaine, les élèves de CM2 suivront des activités sportives variées proposées sur le site. Ils pourront également échanger avec les élèves de l'IME, par le biais d'une course d'orientation. Les élèves de l'IME pourront donc échanger sur leur handicap et sensibiliser les autres sur l'acceptation de soi.</t>
  </si>
  <si>
    <t>Le comité départemental USEP Finistère organise des rencontres sportives associatives à destination de plus de 1500 élèves. Ces élèves pourront également participer à des débats sur l'Olympisme, le Paralympisme et la place du handicap dans la société, ainsi qu'à des rencontres avec des athlètes de haut niveau.</t>
  </si>
  <si>
    <t>Ce projet implique tous les élèves de l'école, y compris ceux en situation de handicap. Plusieurs activités sont au programme: -Diffusion d'affiches et de productions d'élèves sur le thème "sport et développement durable" -Animations/jeux durant les récréations organisés et gérés par des élèves volontaires de CM2 -Pratiques sportives et parasportives sur les créneaux d'EPS ordinaires</t>
  </si>
  <si>
    <t>Ce projet s'étend sur plusieurs champs disciplinaires. Il comprend un volet sportif, santé, historique, et un dernier portant sur l'éducation morale et civique. Ce projet sera soutenu par une école de Crête, qui s'intègre dans un projet commun Erasmus+.</t>
  </si>
  <si>
    <t>Tout au long de la semaine, les classes olympiques et sportives participeront à des défis dans plusieurs matières (maths, orthographe, sciences, histoire, géographie, arts?) autour de l'olympisme, du sport et de la santé; Ils découvriront de nouvelles pratiques sportives comme le laser run, la boccia ou le tir à l?arc handisport.</t>
  </si>
  <si>
    <t>Cette manifestation sera l'occasion de faire découvrir aux enfants différents sports olympiques et de les initier aux sports paralympiques en leur faisant prendre conscience des différents impacts du handicap sur la vie quotidienne. Ils pourront alors avoir une vision différente sur le handicap.</t>
  </si>
  <si>
    <t>Tous les élèves de l'école participeront à différentes activités sportives, culturelles, artistiques, écocitoyenne. Labélisée établissement E3D, l'école appliquera son projet annuel de sport aquatique à la thématique du sport pour l'environnement et le climat.</t>
  </si>
  <si>
    <t>Cette semaine a pour objectif de faire découvrir aux classes de CP / CE1 différentes disciplines olympiques. Les élèves pourront donc participer à une dizaine d'ateliers sportifs, encadrés par les éducateurs de la ville, des bénévoles ainsi que certaines associations sportives de la ville.</t>
  </si>
  <si>
    <t>Cette manifestation s'inscrit dans la continuité et la dynamique de l'établissement en associant toutes les classes de l'établissement avec un projet différent en fonction du niveau de classe. Les élèves participeront à une multitude d'ateliers sportifs et parasportifs. Ce projet a pour objectif d'éduquer à la différence et à l'acceptation de soi, de lutter contre les discriminations , de partager des valeurs communes, et d'accepter la diversité.</t>
  </si>
  <si>
    <t>L'école, labellisée Génération 2024, organisera un défi sportif en faisant participer les élèves et les familles. Il s'agit de réaliser 2024 km cumulés en courant, en marchant, ou en pédalant à vélo pendant la semaine. Certaines classes du cycle 3 visionneront le film "La Couleur de la Victoire", avant de débattre sur la thématique du racisme.</t>
  </si>
  <si>
    <t>Cette semaine sera organisée autour de six temps forts: -Interview de sportifs de haut niveau en partenariat avec le CDOS 86 -Travail interdisciplinaire en classe sur la culture des Jeux Olympiques -Mis en place du dispositif 30 min d'APQ -Invitation des clubs de la commune pour faire découvrir leur discipline sportive -Pratique d'ateliers handisport -Débat / Quizz sur l'olympisme</t>
  </si>
  <si>
    <t>L'objectif de cette manifestation est de véhiculer les valeurs olympiques à l'ensemble des élèves. Plusieurs activités culturelles autour des Jeux d'Hiver seront également proposées, sans oublier d'aborder la thématique du handicap avec les élèves de l'IME et de la section ULIS de l'établissement.</t>
  </si>
  <si>
    <t>Cette manifestation a pour objectif de sensibiliser les enfants dès le plus jeune âge au handicap et aux différences en faisant découvrir des sports paralympiques. Tout au long de la semaine, sur les créneaux d'EPS, les enfants pratiqueront de la boccia et du cécifoot.</t>
  </si>
  <si>
    <t>Pendant la SOP, une conférence à destination des enseignants et partenaires engagés aura lieu afin de développer des connaissances sur l'histoire de l'Olympisme ainsi que sur le sport plus généralement avec tous ses enjeux (santé, respect des autres et de l'environnement...). Plusieurs activités sportives seront proposées aux élèves, comme une initiation au cyclisme ou au rugby. Une exposition serait ensuite mise en place en partenariat avec la ville de Châteauroux.</t>
  </si>
  <si>
    <t>Le collège Maubuisson va organiser une semaine d'animations sportives, culturelles et en lien avec la thématique du handicap, à destination des niveaux maternels et élémentaires de la commune. Ces animations seront corrélées à la thématique du "sport pour "environnement et le climat".</t>
  </si>
  <si>
    <t>Cette manifestation concerne tous les élèves du collège, intégrant les élèves en situation de handicap de l?ULIS. Elle a pour but de sensibiliser les élèves aux valeurs de l?olympisme et du paralympisme, notamment en ce qui concerne l'acceptation de la différence. En outre, la Casden organise une exposition qui servira de support pour travailler avec les élèves sur l?évolution des droits civiques et la reconnaissance de l?homme noir en tant qu?homme à part entière, grâce à leurs participation aux Jeux au cours du 20ème siècle.</t>
  </si>
  <si>
    <t>Cette manifestation est proposée aux écoles de Saint-Leu-la-Forêt pour les classes volontaires de la grande section jusqu?à la sixième. A cette occasion, les étudiants en licence Staps proposeront différents ateliers sportifs et para sportifs puisqu'ils seront mis en situation de handicap. Enfin les élèves participeront à une conférence animée par un athlète paralympique qui partagera son parcours.</t>
  </si>
  <si>
    <t>Ce projet SOP associe deux classe de CE2 de l'école Dorléac B. L'école organisera sa semaine autour de différents objectifs: - Véhiculer les valeurs du sport et de l'olympisme - Faire découvrir différents sports aux élèves - Organiser des Olympiades dans l'établissement - Créer un enseignement transdisciplinaire (EMC, QLM, lecture...) - Aborder Paris 2024</t>
  </si>
  <si>
    <t>L'USEP Val d'Oise organise sa SOP autour d'une journée consacrée à la discipline de l'athlétisme (en salle). Au programme: -Ateliers courses, sauts, lancers le matin. -Relais l'après-midi.</t>
  </si>
  <si>
    <t>Pendant la semaine, les élèves travailleront autour de la SOP sur les différentes matières élémentaire: -En histoire, travail sur l'histoire des Jeux Olympiques -En anglais, travail sur les noms des sports -En art, création d'affiches Chaque matin ils pratiqueront une discipline olympique et les après-midis une discipline paralympique.</t>
  </si>
  <si>
    <t>Pendant la journée, le collège l'Oasis fera vivre aux élèves la pratique des nouvelles disciplines olympiques arrivées aux Jeux de Tokyo 2020: escalade, basketball 3 contre 3, breaking et skate. Les élèves seront amenés à faire chacune de ses activités et chacun pourra rapporter des points à son établissement. Des athlètes de haut-niveau de ces différentes activités seront également présents pour faire des démonstrations et pour donner des conseils aux élèves.</t>
  </si>
  <si>
    <t>Le projet associe des élèves en situation de handicap de l'ULIS de l'établissement qui sont inclus dans les différentes classes. Les jeunes, vont sur des créneaux d'EPS pratiquer des activités para sportives afin de les amener à porter un regard positif sur la différence et le handicap plus largement. Pendant les autres enseignements, ils vont visionner des reportages et rencontrer des intervenants d'associations sportives engagés dans la cause environnementale.</t>
  </si>
  <si>
    <t>Pendant une semaine, le lycée français mobilise l'ensemble des niveaux primaire, collège et lycée autour de plusieurs activités: -Sensibilisation aux pratiques handisport et discussions autour de cette thématique -Quiz sur l'histoire des Jeux Olympiques et Paralympiques, en lien avec la thématique de l'environnement et le climat.</t>
  </si>
  <si>
    <t>La ville des Herbiers se mobilise pour la SOP en organisant des ateliers de promotion et de sensibilisation aux valeurs olympiques et paralympiques. Ces ateliers se traduiront par la découverte de disciplines olympiques et paralympiques telles que le taekwondo ou encore la natation synchronisée. Cette manifestation associera les écoles élémentaires de la ville des Herbiers, ainsi que certains groupes IME.</t>
  </si>
  <si>
    <t>Le comité départemental va organiser des actions de sensibilisation et de pratique d'activités parasportives tout au long de la semaine, dans l'ensemble des écoles labellisées " génération 2024" du département. L'accent se mis sur la thématique du sport pour l'environnement et le climat.</t>
  </si>
  <si>
    <t>L'école Georges Charpak organisera sa semaine autour de plusieurs axes: -Sensibiliser les élèves aux valeurs de l'olympisme et du paralympisme. -Se servir des Jeux Olympiques et Paralympiques comme support pédagogique dans différentes disciplines scolaires. -Découvrir de nouveaux sports peu connus des élèves. -Participer à une rencontre avec un athlète de haut niveau. -Associer un projet en sciences sur le changement climatique et l'environnement avec l'EPS. -Sensibiliser les élèves au handisport : EPS et EMC. -Participer à des évènements tout au long de l'année.</t>
  </si>
  <si>
    <t>L'école primaire Jean Monnet monte un projet basé sur quatre temps forts: -Création de drapeaux aux couleurs de l'Olympisme -Randonnée en pleine nature et découvert de l'environnement -Echange et temps de débats en classe sur l'histoire des Jeux -Défis sportifs et para sportifs tout au long de la semaine</t>
  </si>
  <si>
    <t>Cette manifestation associera les élèves de l'école avec les jeunes de la "Villa Bleue" autour de la pratique collective de 4 sports: 2 sports paralympiques (basket fauteuil et cécifoot) et 2 sports olympiques (hockey et biathlon). Les élèves participeront également à un débat sur l'Olympisme, avant d'organiser un flashmob. Enfin, une collecte solidaire sera organisée.</t>
  </si>
  <si>
    <t>Les élèves participeront à divers ateliers de 45 minutes mêlant pratiques sportives et ateliers d'apprentissage : -Sensibilisation au handicap par le biais de parcours à l'aveugle et de la boccia -Parcours de cross -Séance de débats autour des valeurs olympiques et paralympiques -Réalisations artistiques (fabrique de totems à partir de plastique recyclé)</t>
  </si>
  <si>
    <t>L?école privée du Sacré C?ur de Tournon-sur-Rhône participera à la SOP 2022 en mettant en place des actions portant sur : -Les arts plastiques : réalisation de pictogrammes sur le mouvement, de livres à illustrer sur le thème "sport à gogo" (images des Jeux de Tokyo) et réalisation d'une affiche sur les Jeux - La musique avec la diffusion de l'hymne olympique - La pratique des 30 minutes d'activité physique et sportive - L'apprentissage des valeurs olympiques, paralympiques et des symboles associés - Le témoignage d'un athlète paralympique</t>
  </si>
  <si>
    <t>Pendant une semaine, tous les élèves de chaque niveau vivront une expérience olympique par la mise en place d'activités sportives par équipe et pays. Ils seront également sensibilisés aux Jeux Paralympiques en vivant des expériences para sportives lors d'activités de sport adapté.</t>
  </si>
  <si>
    <t>Le lycée Français Jacques Prévert au Sénégal se mobilise avec ses partenaires autour de plusieurs activités pendant lesquelles les enfants partageront et échangeront autour des valeurs de l'Olympisme et du Paralympisme, sans oublier de parler des enjeux climatiques et environnementaux. Au programme: -Cérémonie d'ouverture -Pratique de 16 ateliers sportifs et parasportifs -Tournoi de basketball -Ramassage de déchet via une marche collective engagée -Rencontre en visioconférence avec deux athlètes de haut niveau</t>
  </si>
  <si>
    <t>Pour la SOP 2022, l'USEP Loir-et-Cher organisera des rencontres entre les enfants en situation de handicap scolarisés en IME, ou en intégration (ULIS) et des classes de Cycles 2 et 3. Les élèves participeront à des ateliers sportifs et ludiques: découverte d'une ou deux activités paralympiques, ateliers de coopération, atelier de création, ateliers réflexifs. Ces rencontres auront pour objectif de renforcer l'acceptation de la différence, le partage du handicap, la coopération et la solidarité entre les enfants.</t>
  </si>
  <si>
    <t>Cette manifestation fait suite au projet de "classe olympique" avec la classe de sixième du collège. La SOP représente donc un temps forts pour mettre en avant ce qui a été fait durant le début de l'année scolaire. Les élèves du collège pourront donc participer à ce projet à travers plusieurs disciplines scolaires: la technologie (création d'un site pour l'événement), la musique (création d'une hymne), les arts plastiques (création de banderole pour la cérémonie d'ouverture), l'anglais (création d'un journal pour l'événement).</t>
  </si>
  <si>
    <t>Le projet est élaboré par plusieurs écoles de la ville de Sannois en partenariat avec la municipalité, la fédération de parents d'élèves et la CPC EPS. Il vise à initier plus de 844 élèves à diverses activités physiques, à accepter la différence grâce au handisport et au sport adapté, à comprendre les valeurs olympiques et paralympiques, à développer la persévérance ainsi qu'à sensibiliser les élèves au développement durable.</t>
  </si>
  <si>
    <t>L'école organise plusieurs actions pendant la semaine: -Découverte d'activités sportives et para sportives: tennis de table, para badminton, volleyball assis, flashmob. -Ateliers de sensibilisation: valeurs olympiques et paralympiques, EDD, santé. -Rencontre avec un athlète de haut niveau sous forme d'interview et d'échange.</t>
  </si>
  <si>
    <t>Le comité départemental handisport interviendra une journée afin de présenter les Jeux Paralympiques et proposera des ateliers de mise en pratique: biathlon (parcours en fauteuil et tir à la carabine laser), basket fauteuil et parcours non-voyant. Le comité départemental du sport adapté interviendra également une journée pour présenter le sport adapté avec le témoignage d'un athlète de haut niveau. Enfin, le film sur "La Couleur de la victoire" sera travaillé avec une enseignante.</t>
  </si>
  <si>
    <t>Cette semaine sera concentrée sur une présentation générique de l'Histoire des Jeux Olympiques et Paralympiques au fil des années. Les élèves participeront également à des ateliers sportifs leur permettant de pratiquer de la corde à sauter et du badminton.</t>
  </si>
  <si>
    <t>Pendant la semaine, le lycée organisera une exposition sur les Jeux Olympiques et Paralympiques d'été. Afin de mobiliser l'ensemble des élèves et personnel du lycée, un quiz sur cette exposition a déjà été distribué pour tester les connaissances de chacun.</t>
  </si>
  <si>
    <t>Cette manifestation associe des élèves de cycle 3 et de cycle 2. Elle a pour objectif de renforcer la coopération et la solidarité entre élèves via la pratique de sports partagés qui permettent de travailler sur la tolérance. Chaque élève participe à des ateliers para sportifs et culturels autour des Jeux Olympiques et Paralympiques.</t>
  </si>
  <si>
    <t>L'objectif de cette manifestation est de sensibiliser les élèves à la pratique du vélo et des mobilités douces plus largement. Elle mobilisera l'ensemble des élèves de 6ème et 5ème ainsi que ceux de la classe ULIS. Les élèves pourront ainsi s'essayer à deux types d'activités: -Parcours de maniabilité (slalom, exercices d?équilibre) -Pratique du bike and Run en binôme avec un camarade</t>
  </si>
  <si>
    <t>Il s'agira de continuer à mettre en place des ateliers sportifs et parasportifs pour promouvoir les valeurs olympiques et paralympiques. Dans le cadre du projet d'éveil aux langues (Grec, Finnois, Russe), un atelier découverte sur l'histoire des Jeux sera organisé.</t>
  </si>
  <si>
    <t>Pour cette 6ème édition, l'école maternelle de Saint-Exupéry organisera des épreuves sportives inter-niveaux entre les différentes classes. Les élèves se défieront en athlétisme et en art du cirque pendant la semaine. Ils seront également en confrontation avec deux autres écoles du territoire.</t>
  </si>
  <si>
    <t>Le projet s'organisera autour de 3 champs d'actions principaux: -Dimension sportive : 30 minutes d'activités quotidiennes, rencontres sportives avec des activités olympiques et paralympique (athlétisme et cyclisme - savoir rouler). -Dimension culturelle : exposition sur les Jeux Olympiques de 1896 à 2020, lecture de l'album : Wilma Rudolph , présentation des Jeux Olympiques de Berlin en 1936 et projection d'un film. -Dimension Citoyenne : la sensibilisation aux enjeux environnementaux et climatiques à travers des ateliers ludiques</t>
  </si>
  <si>
    <t>Cette manifestation aura lieu à destination d'établissements élémentaires et collèges de la ville de Magny-Les-Hameux afin de les initier à différents sports. Les élèves pourront donc pratiquer différentes disciplines Olympiques et Paralympiques sous forme d'ateliers découverte, tout en étant sensibilisé aux valeurs Olympiques et Paralympiques, et éco-responsables.</t>
  </si>
  <si>
    <t>Le lycée français de Vienne organise sa SOP autour de plusieurs ateliers sportifs et de sensibilisation. Au programme: - Sensibilisation aux valeurs de l'Olympisme et au mouvement paralympique (pratique et temps d'échange) - Sensibilisation aux enjeux climatiques et environnementaux (pratique sportive responsable et débat) - Mise en place des 30 minutes d'activité quotidienne - Pratique d'une activité en situation de handicap</t>
  </si>
  <si>
    <t>Comme chaque année depuis quatre ans, l'ensemble des élèves de l'école participera à des activités sportives avec les élèves de l'ULIS. Tous les jours de la semaine, un réveil musculaire sera proposé dans la cour de récréation pendant l?accueil du matin.</t>
  </si>
  <si>
    <t>Tout au long de la semaine, les élèves travailleront sur des ateliers sportifs et culturels autour des Jeux Olympiques et Paralympiques. Cela inclura tous les élèves de l'école du CP au CM2, chaque classe représentant un pays participant aux JO. Pour banaliser cette semaine exceptionnelle, l'école organisera une cérémonie d'ouverture et de clôture pour célébrer cet événement, ponctué par la présence d'un sportif de haut niveau.</t>
  </si>
  <si>
    <t>Avec la collaboration du directeur départemental de Seine Saint Denis, du Centre National Cinématographie et des associations de conseils locales, le département de la Seine Saint Denis mobilisera 60 personnes issues du lycée et de l'université, pendant la SOP: - Présentation du bilan 2017-2020 des projets SOP réalisés - Présentation de Paris 2024 et mis en pratique des 30 minutes d'APS quotidienne - Activité de travaux pratiques autour de trams de dessins en lien avec l'univers des Jeux. - Présentation des missions de services civiques dans le département</t>
  </si>
  <si>
    <t>Chaque année, la Métropole Européenne de Lille participe à la SOP et elle mettra cette année l'accent sur la pratique du handball en vue de l'accueil de la discipline aux Jeux de Paris 2024. Ce ne sont pas moins de 500 jeunes qui viendront à la rencontre des clubs de haut-niveau et des ambassadeurs de Paris 2024 pour pratiquer et échanger autour de ce sport et des valeurs qui en découlent.</t>
  </si>
  <si>
    <t>Ce projet annuel rassemble toutes les classes de l'école Sainte Marguerite de la petite section au CM2. Les enseignantes de l'école vont associer à certains moment de l'année leur programme aux champs d'apprentissages sportifs et aux Jeux Olympiques et Paralympiques de Paris2024. Pendant la SOP, l'école mobilisera un collaborateur Paris 2024 pour faire une intervention aux classes de cycle 3.</t>
  </si>
  <si>
    <t>Pour la première fois, les 31 Classes Olympiques du territoire vont se voir proposer un évènement olympique autour de l?environnement et de l?impact que la pratique sportive peut avoir. Les valeurs de l?Olympisme sera mises en avant sous forme d'un Quizz et d'une exposition temporaire.</t>
  </si>
  <si>
    <t>Pendant cette semaine, il y aura 3 thématiques centrales: - Le vivre ensemble et le partage de rencontres sportives avec des personnes en situation d'handicap - La découverte de pratiques sportives méconnues du grand public et paralympiques - Une pratique responsable en lien avec l'ensemble des disciplines scolaires</t>
  </si>
  <si>
    <t>Tous les élèves de l'école sont mobilisés pour découvrir des sports olympiques et paralympiques tels que l'escrime, le judo, ou le para badminton. Encadré par une cérémonie d'ouverture et de clôture, les élèves seront également mobilisés autour de la pratique de 30 minutes d'activité physique et sportive. L'athlète Charles Noakes sera également présent.</t>
  </si>
  <si>
    <t>Ce temps fort aura lieu au Palais des sports Ghani Yalouz de Besançon le lundi 24 janvier 2022. Cette action accueillera 240 élèves valides et en situation de handicap. Sur la thématique du "sport pour l'environnement et le climat", tous les élèves seront sensibilisés au maintien ou à la reprise du sport, à la pratique sportive en situation de handicap, en tenant compte des valeurs olympiques et paralympiques. En somme, chaque classe participera à 8 ateliers sportifs et culturels de 30 minutes.</t>
  </si>
  <si>
    <t>Afin de faire vivre la SOP au sein des écoles primaires de la ville, plusieurs ateliers associant des activités sportives et para sportives pour des enfants valides mais également pour des enfants en situation de handicap seront mis en place. Et ce sera sans compter sur la participation d'athlètes de haut niveau venus pour échanger et pratiquer avec les enfants. Sensibilisation, découverte, initiation et partage seront les maître mots de cette semaine.</t>
  </si>
  <si>
    <t>Cette manifestation associera les élèves de différents niveaux (niveau 6ème à 4ème) autour de la découverte de trois des quatre nouvelles disciplines olympiques: le surf, l'escalade et le breakdance. Répartis en 3 groupes de 20 élèves, ces ateliers sportifs permettront aux élèves de mettre en avant les valeurs d'entraide, de coordination, de dépassement de soi.</t>
  </si>
  <si>
    <t>Pendant la sortie scolaire au ski organisée pour les élèves de sixièmes n'ayant jamais eu accès à la montagne et aux pratiques des sports d'hiver, le collège sensibilisera les élèves à la culture olympique en proposant plusieurs activités. Lors des veillées, les élèves visionneront des vidéos et reportages sur l'histoire des Jeux et effectueront des quiz. Ils profiteront du massif de Belledonne pour découvrir la biodiversité locale.</t>
  </si>
  <si>
    <t>Le CREPS IDF renouvelle sa participation pour l'édition 2022. Il accueillera sur son site de Châtenay-Malabry des scolaires (Lycées, Collèges et Primaires) toute la semaine qui pourront découvrir sur une journée des sports Olympiques et Paralympiques. Ils seront également sensibilisés via des ecogames et des animations sur l'environnement et le climat. Un temps sera organisé aussi dans la semaine sur le site de base nautique Olympique de Vaires-sur-Marne.</t>
  </si>
  <si>
    <t>Les clubs affiliés FFGym sous couvert du Comité Départemental de Gymnastique 52 proposeront des animations gymniques aux établissements scolaires et IME du département. Ainsi, une initiation au parkour, une animation "Cap'Gym" avec la participation d'élèves d'un IME, ainsi qu'une séance Baby-Gym pour des maternelles seront proposées aux jeunes.</t>
  </si>
  <si>
    <t>La ville de Berric mobilise ces écoles autour de plusieurs ateliers sportifs et para sportifs pendant la semaine. Un concours de dessin aura lieu pour les élèves des deux écoles mobilisées sur le thématique du "Sport pour l'Environnement et le Climat". En parallèle, une exposition sur l'Histoire des Jeux Olympiques et Paralympiques aura lieu à la Mairie durant toute la semaine. Enfin, une collecte de vêtements de sports sera organisée au profit d'une association.</t>
  </si>
  <si>
    <t>1050 élèves vont participer à cette manifestation organisée par le CDOS 88. Au programme, plusieurs ateliers visant à assurer la promotion des valeurs de l?olympisme ainsi que celles liées au respect de la biodiversité. Un challenge commun de plogging animera chaque école pendant la semaine.</t>
  </si>
  <si>
    <t>Cette semaine sera organisée autour de la découverte de disciplines olympiques non pratiquées dans le cycle d'EPS: tir sportif, biathlon et boxe. Les élèves seront également sensibilisés aux valeurs Olympiques et Paralympiques.</t>
  </si>
  <si>
    <t>L'école primaire sera mise en relation avec des associations sportives locales afin de promouvoir la pratique sportive et para sportive (football, biathlon, tennis de table, ultimate). Une randonnée de ramassage de déchets sera organisée le samedi pour sensibiliser les jeunes aux enjeux climatiques et environnementaux.</t>
  </si>
  <si>
    <t>Les 6 classes de quatrième vont participer à une initiation au handisport, en partenariat avec le comité départemental handisport. Trois activités leur seront proposées: basket-fauteuil, boccia et biathlon (tir assis à la carabine laser). De plus: - Une classe de quatrième, engagée dans un projet annuel de sensibilisation au handicap, préparera une exposition pour promouvoir l'univers de mouvement paralympique. - Les classes de cinquième et de troisième en option EPS imagineront un défi sportif sur la semaine.</t>
  </si>
  <si>
    <t>Labélisée Génération 2024, l'école organise sa première Semaine Olympique et Paralympique. Tout au long de la semaine, plusieurs activités physiques et sportives vont être proposées aux élèves, en lien avec les 30 minutes d?activité physique quotidienne. Cette manifestation donnera lieu a des activités d'arts visuel en lien avec l'univers des Jeux.</t>
  </si>
  <si>
    <t>Pour cette édition de la SOP 2022, le Comité Départemental Olympique et Sportif des Ardennes souhaite créer un village sportif sur différents équipements sportifs de la ville afin de faire découvrir certaines disciplines olympiques et paralympiques aux élèves. Les disciplines proposées seront les suivantes : Escrime, Athlétisme, Basket, Tir laser, Tennis de Table, Judo, Rugby, et quelques ateliers organisés par l'UNSS.</t>
  </si>
  <si>
    <t>Un challenge est créé pour encourager les élèves à rejoindre leur classe à pied, en vélo ou en trottinette. Chaque trajet réalisé marquera des points qui seront comptabilisés par l?enseignant dans un livret « Ma classe en forme olympique ». Ce livret proposera également la possibilité de marquer des points en participant à des actions éco responsables telles que le ramassage de déchets ou la création d'une fresque sur les Jeux.</t>
  </si>
  <si>
    <t>Tout au long de la semaine, les élèves seront sensibilisés aux valeurs olympiques et paralympiques en pratiquant différentes activités telles que que le volleyball assis, un parcours vélo/draisienne et un parcours de mobilité en fauteuil. Un athlète olympique sera invité pour raconter son parcours et échanger autour de sa préparation physique en amont des compétitions.</t>
  </si>
  <si>
    <t>Cette manifestation associe des élèves de cycles 2 et 3, des élèves scolarisés en dispositif ULIS sur la thématique du sport et de l'Olympisme. Au programme: -Ateliers et débats réflexifs autour de l?Olympisme, de ses valeurs et de ses symboles. -Initiation aux gestes qui sauvent. -Pratique d?activités physiques adaptées en situation de handicap et débats autour des Jeux Paralympiques. -Sensibilisation aux tri des déchets.</t>
  </si>
  <si>
    <t>Après son succès ressenti lors de l?édition 2021, l?école Marcel Guillaumin se remobilise autour de la SOP 2022. En collaboration avec la mairie du Vernet, l?école organisera plusieurs activités en lien avec le sport de nature. Les 147 élèves pourront donc participer à une course d?orientation dans la ville, suivie d?un relai de la flamme encadré par Alexis Phélut, finaliste du 3000 mètres Steeple à Tokyo. Les 30 minutes d?activité physique quotidienne seront également proposées au menu de cette semaine !</t>
  </si>
  <si>
    <t>Cette année, le CDOS Doubs organise une rencontre avec des éducateurs sportifs qui aura pour but d'initier et de montrer l'importance de la pratique sportive dans la vie quotidienne. Il s'agit également d'y associer le sport aux valeurs éco-responsables par le biais d'une course d'orientation associée au ramassage des déchets. Enfin, les élèves participeront à différentes activités sportives (valide &amp; en situation de handicap).</t>
  </si>
  <si>
    <t>Cette manifestation se déroulera sur une journée de la SOP 2022. Elle aura pour but de sensibiliser les élèves au handisport, en les mettant en situation de handicap physique ou sensoriel, grâce à du matériel spécifique adapté. Toutes les classes de seconde disposeront de 2 heures pour découvrir différents ateliers :cécifoot, torball, et le basket fauteuil.</t>
  </si>
  <si>
    <t>Pendant cette semaine, tous les élèves de l'école seront amenés à participer à des ateliers sportifs sur le thème du handicap (participation d'élèves et de personnes en situation de handicap à ces ateliers), mais aussi à des ateliers de sensibilisation au développement durable. L'objectif de ce projet est de sensibiliser les élèves au handicap, et plus particulièrement à l'acceptation des différences.</t>
  </si>
  <si>
    <t>Pour ce projet, l'ensemble des 318 élèves de l'école Jules Ferry participent à des activités sportives encadrées par l'USEP, et des intervenants sportifs municipaux. En supplément, un concours de tri pour une association en faveur des personnes handicapées sera organisé, suivi d'une formation aux premiers secours.</t>
  </si>
  <si>
    <t>L'Asptt Laval Omnisport va organiser plusieurs initiation sportives et para sportives à destinations des licenciés de la section KidiSPORT. Au programme: -Faire découvrir l?Olympisme aux élèves de 3 à 6 ans dans un univers ludique (couleur des anneaux, de la flamme). -Réalisation d?une mini-olympiade, initiation à la pratique handisport (volleyball assis), petit quizz sur l?Olympisme.</t>
  </si>
  <si>
    <t>La ville de Stiring-Wendel organise sa SOP autour de plusieurs temps forts. Au programme: - Découverte du cécifoot pour les classes de cinquième/CM1 et CM2 - Ateliers de sensibilisation aux différents handicaps et pratiques sportives adaptées en lien avec le développement durable - Travail pédagogique basé sur la création artistique d'objets en lien avec les Jeux Olympiques (torche olympique, anneaux olympiques) - Exposition sur les Jeux Olympiques à destination des écoles et du public local</t>
  </si>
  <si>
    <t>Une semaine de travail autour des Jeux Olympiques sera prévue à l'école Marbeau, au Plessis Trévise où 9 classes, du CP au CM2, sont concernées. Au programme, un travail théorique autour de l'histoire des Jeux Olympiques, mais aussi de l'intégration des minorités aux Jeux, et des séances de sports variées chaque jour. Il est notamment prévu de mettre en place des ateliers de mise en situation de handisport.</t>
  </si>
  <si>
    <t>Pendant la semaine, l'USM va accueillir plusieurs athlètes olympiques et paralympiques qui viendront parler de leur expérience auprès des enfants des écoles et des collèges de la ville. Des moments d'initiation seront également prévus pour développer la pratique sportive des élèves.</t>
  </si>
  <si>
    <t>Cette manifestation associe l'ensemble des élèves du collège et s'articule autour de plusieurs temps forts: cérémonie d'ouverture, allumage de la flamme olympique, hymne olympique, travail sur différentes thématiques (Sport et Histoire, Sport et Littérature, Santé, Partage et Arts).</t>
  </si>
  <si>
    <t>La SOP sera organisée autour d'un projet pluridisciplinaire. Les élèves pourront donc découvrir des disciplines olympiques et paralympiques sous forme d?ateliers. L?objectif initial de ce projet est d?utiliser le sport comme outil pédagogique dans les enseignements et de mettre à profit ces interventions sportives pour changer le regard sur l?activité physique et sur le handicap.</t>
  </si>
  <si>
    <t>Cette manifestation associera les écoles de la ville de St Etienne Métropole (42) avec les différents clubs de gymnastique de la FFGYM. De l'initiation de la gymnastique et du trampoline à l'observation des athlètes du pôle France en préparation pour les Jeux, cette semaine sera riche en activités. Et c'est sans compter sur des activités annexes telles que des quizz, escape game et une chasse aux trésors. Il y aura également des retours d'expérience de gymnastes et d'entraineurs ayant participé aux Jeux (Florence Laborderie en 84, MA Colson en 92 , Aline Friess et Mélanie DJDS 2021 etc ....)</t>
  </si>
  <si>
    <t>Le Comité Départemental USEP 30 organisera sa SOP autour de 3 courses dont 2 courses parasportives. 1ere course : -Parcourir 676 mètres en fauteuil en relai -27x25 mètres . 2eme course : -Parcourir 674 mètres en binôme, un coureur voyant et un non voyant ( les yeux bandés) de 675 mètres en - 27x25 mètres. 3eme course : -Parcourir 674 mètres ? 26x25 mètres + 21 mètres pour atteindre les 2024 mètres de l?objectif.</t>
  </si>
  <si>
    <t>Sur la semaine du 24 au 28 Janvier 2022, la circonscription de Grigny organisera plusieurs temps forts: -Lundi: présentation de l'ensemble des acteurs sportifs présents sur le territoire et valorisation des actions (savoir rouler à vélo, aisance aquatique, 30mn APQ), et des partenariats (basket, hand, tennis, rugby, et d'autres disciplines handisport) -Mardi, jeudi et vendredi: ateliers sportifs avec des sportifs de haut niveau portant sur la promotion du sport, mais aussi l'impact du sport sur l'environnement.</t>
  </si>
  <si>
    <t>Pendant la semaine, chaque classe de la petite section au CM2 participera aux activités proposées: pratique sportive, rencontres avec des athlètes de haut niveau, activités en classe. Un autre projet en cours, associant l'école à la mairie, aux parents, aux clubs locaux, aux fédérations et comités ainsi qu'aux différents partenaires, sera porté pendant cette semaine.</t>
  </si>
  <si>
    <t>Durant la SOP, l'association Rêves de Jeux rassemble l'ensemble de ses partenaires associatifs, publics et privés pour mettre en avant les valeurs olympiques à travers des activités physiques et sportives sur la thématiques de sports en duel, tout en réalisant une exposition sur la création des JO à destination des écoles primaires du leur bassin. Ces actions permettront aux élèves d'apprendre et de découvrir les Jeux Olympiques et Paralympiques au travers de différentes activités.</t>
  </si>
  <si>
    <t>Les élèves de 4ème et 3ème du collège Sainte-Marie de Saint-Jean-De-Luz organiseront pendant la SOP une journée olympique et paralympique à destination des élèves de Cycle 3 du groupe scolaire. Au programme: Matinée : Participation à des jeux de réflexion d'Histoire géographie (thèmes : l'histoire des Jeux, l'histoire des pays participants...). Participation à un concours de mathématiques sur le thème des Jeux Olympiques et Paralympiques avec une sensibilisation à l'environnement. Après-midi : Olympiades et Paralympiades suivi d'un goûter "écolo".</t>
  </si>
  <si>
    <t>Cette semaine a pour objectif de sensibiliser les élèves aux mouvements Olympiques et Paralympiques, au sport adapté, à l?intégration des sportifs ayant un handicap, ainsi qu?au respect de l'environnement. Au programme: - Lundi: présentation de l?exposition "Histoire, Sport et Citoyenneté" organisée par la Casden - Mardi: animation d?une conférence par le CDOS - Mercredi: organisation d?un Bike and Run - Vendredi: initiation au basket fauteuil.</t>
  </si>
  <si>
    <t>Tous les midis, les élèves du collège pratiqueront une activité physique éco-responsable: chaque niveau de classe relèvera le défi de pédaler le plus possible pour produire de l'électricité. L'énergie accumulée sera ensuite utiliser pour faire fonctionner d'anciens appareils électroniques tels que des smartphones ou une lampe.</t>
  </si>
  <si>
    <t>La SOP 2022 sera organisée en plusieurs temps: - Pendant 15 jours : Travail sur l'exposition CASDEN "histoire sport citoyenneté" pour l'ensemble des disciplines - Lundi Mardi : Organisation des 24h de Saint EX (courses à pied 0 déchet) où l'objectif est d'atteindre collectivement les 2024 km - Mercredi : conférence niveau 3ème sur le sport santé nutrition commentée par Guillaume Jourdain (Kiné conférencier) - Jeudi / Vendredi : Sensibilisation aux handicaps par la pratique des Parasports</t>
  </si>
  <si>
    <t>Plusieurs actions sont prévues pour les enfants des écoles de Varces et du périscolaire : - Exposition/Photos (l'histoire des Jeux Olympiques et Paralympiques, la relation entre les femmes et l'Olympisme) - Conférence/temps d'échange entre un athlète et les enfants sur le temps école et/ou périscolaire - Temps d'échange avec un entraineur de haut niveau - Initiation et/ou démonstration d'un sport peu pratiqué</t>
  </si>
  <si>
    <t>Cette journée regroupera les cinq classes de quatrième autour de différents ateliers en lien avec l?olympisme. Ces ateliers mobiliseront plusieurs matières telles que l'SVT, les Langues, l'Histoire et les Mathématiques. En EPS, les élèves pratiqueront le tennis de table en fauteuil, suivi d'un parcours de motricité.</t>
  </si>
  <si>
    <t>Cette manifestation est dédiée à l'univers de l'olympisme et du paralympisme, ainsi qu'au développement durable. Il s'agit de mélanger les collégiens, encadrants et personnes en situation de handicap au travers d'ateliers de sensibilisation autour des différentes thématiques et ateliers d'échange dirigés (constitution de groupes mixtes valides et handicapés).</t>
  </si>
  <si>
    <t>L'Olympisme sera mis à l'honneur au sein du collège Léo Larguier. En collaboration avec le Staps de Nîmes, le CDOS 30, l'UNSS, et les clubs locaux, le collège organisera une multitude d'ateliers sportifs et parasportifs, couplés à des rencontres avec des athlètes de haut niveau.</t>
  </si>
  <si>
    <t>L'école organise sa SOP autour de plusieurs temps forts en lien avec la sensibilisation aux valeurs olympiques et paralympiques: -Atelier sur l'Histoire des Jeux -Découverte de nouvelles disciplines sportives et para sportives -Découverte de la ville de Paris -Rencontres avec des sportifs de haut niveau -Réalisation d'une production artistique</t>
  </si>
  <si>
    <t>Nous allons organiser une multitude d'activités au cours de cette semaine au sein de notre IME pour les jeunes que nous accueillons. Des activités manuelles, des activités physiques, du travail pédagogique, de la découverte de nouveaux sports, la diffusion de film, de la restauration, des rencontres avec des sportifs ou para-sportifs, sont autant de choses que nous souhaiterions mettre en place. Cela se déroulera sur l'ensemble de la semaine du lundi au vendredi.</t>
  </si>
  <si>
    <t>Cette association fera la promotion de la SOP auprès des établissements scolaires locaux (lycée, collège, primaire et maternelle). Elle assurera le prêt de matériel sportif et coanimera avec les établissements, des activités sportives adaptées comme la Joelette, la Boccia, le Torball. Enfin, un temps de sensibilisation au recyclage et au tri sélectif des bouchons permettra de financer du matériel sportif adapté.</t>
  </si>
  <si>
    <t>L'objectif de cette manifestation est de valoriser les pratiques sportives et para sportives à l'école maternelle pour tous les élèves, porteurs de handicap ou non. Les élèves seront donc sensibilisés aux valeurs de l'Olympisme et du Paralympisme à travers plusieurs initiations.</t>
  </si>
  <si>
    <t>Cette manifestation sera marquée par la pratique de sports collectifs permettant à chacun de s'exprimer à son meilleur niveau et de révéler son talent. Ainsi, les élèves partageront ensemble les valeurs de l'excellence, de l'amitié et du respect.</t>
  </si>
  <si>
    <t>Cette manifestation associe tous les élèves de seconde et de première du lycée (valides et en situation de handicap). Toutes les classes s'affronteront autour de 10 activités sportives lors d'un tournoi organisé. Parallèlement, les élèves pratiqueront la natation pour une action humanitaire et organiseront une exposition sur les Jeux Olympiques et Paralympiques.</t>
  </si>
  <si>
    <t>Le lycée Jules Ferry organise sa semaine autour de plusieurs temps forts: - Sensibilisation aux valeurs olympiques, paralympiques et environnementales (différents ateliers sportifs et para sportifs, exposition faite par des élèves) - Mise en ligne de 5 vidéos « 30 minutes d?APS quotidienne" - "Rando ? déchet" de 3h - Rencontre avec un sportif de haut niveau</t>
  </si>
  <si>
    <t>Le projet s'adresse aux élèves des trois écoles élémentaires de la ville. L'objectif est de leur faire découvrir l'esprit des Jeux Olympiques et de les sensibiliser sur la pratique sportive, notamment grâce à l'intervention d'un athlète de haut niveau. Au programme: -Cérémonie d'ouverture avec un défilé des classes (chaque classe choisira un sport ou un pays) -Mise en place des 30 minutes d'APS -Cérémonie de clôture avec remise de diplôme -Décoration d'une fresque avec les anneaux olympiques</t>
  </si>
  <si>
    <t>Les 450 élèves du collège participeront à la SOP en pratiquant plusieurs disciplines paralympiques, afin de les sensibiliser aux valeurs du mouvement paralympique. Ils pourront donc s'essayer au para badminton ou au cécifoot</t>
  </si>
  <si>
    <t>Le lycée mettra en avant la découverte d'activités physiques adaptées et de nouvelles pratiques pour les classes allant de la sixième à la seconde. Sur les temps d'EPS, les classes pourront donc pratiquer le volley-assis, le basket en fauteuil et la course en binôme (avec les yeux bandés). Ils découvriront également des pratiques émergentes comme le spike-ball ou le soft-volley.</t>
  </si>
  <si>
    <t>9 élèves de classe1 AGORA (Gestion) et option UF2S (sport) du lycée professionnel Alain Fournier de Verdun ont choisi comme la SOP pour présenter leur projet "chef d'?uvre, évalué au baccalauréat. Des animations sportives ainsi que des ateliers de sensibilisation au handicap seront menés tout au long de la semaine auprès des autres lycéens et personnel de l'établissement.</t>
  </si>
  <si>
    <t>Cette onzième édition du "Handensemble", qui réunit une vingtaine d'établissements spécialisés de la région parisienne autour d'une découverte du Handball, fera vivre la SOP dans le club lors d'une journée. Au programme: -Une vingtaine d'ateliers d'initiation répartis sur deux gymnases le matin. -Des rencontres sportives par niveau de jeu l'après-midi.</t>
  </si>
  <si>
    <t>Le CDOS 25 organise une journée autour du sport et de l'Olympisme à destination des élèves d'une école primaire et maternelle. Au programme : découverte d'ateliers ludiques, quiz, rencontres avec des athlètes de haut niveau, activités sportives et écoresponsables, initiations aux sports paralympiques.</t>
  </si>
  <si>
    <t>Le projet associe les élèves d'une classe de grande section aux enfants handicapés de l'école. Ils seront mobilisés sur tous les domaines de compétences de l'école: -Autour des mots : lecture et mise en réseau d'albums -Autour du corps : mise en place d'ateliers quotidien en EPS -Autour de l'art : fabrication de médailles olympiques -Autour des nombres : résolution de problème en lien avec la thématique -Autour des personnes : l'Histoire des jeux et des athlètes</t>
  </si>
  <si>
    <t>Le lycée profitera de la SOP pour parrainer et mettre en avant l'outil pédagogique "Gribouille", conçu pour accompagner les enfants subissant une intervention chirurgicale au GRH de Mulhouse. Les lycéens récolteront de l'argent pour financer des peluches, en grimpant un maximum de voies d'escalade pendant la SOP.</t>
  </si>
  <si>
    <t>L?ensembles des classes de CM2 de la ville seront accueillies autour d?ateliers sportifs (cécifoot, basket fauteuil, breaking et tir à la carabine laser) au sein du complexe Millandy. Un parcours de reconnaissance des arbres dans les parcs Paumier et du Tronchet sera également organisé pour sensibiliser les élèves à la thématique du sport pour l'environnement et le climat.</t>
  </si>
  <si>
    <t>La ville de Montauban mettre à l'honneur le sport engagé pendant la semaine : chaque centre de loisirs organisera une randonnée de ramassage de déchets tout en réalisant une distance représentant le nombre de kilomètre entre la ville de Montauban et Paris (soit 626 km).</t>
  </si>
  <si>
    <t>La ville de Mont-de-Marsan propose à certaines de ses classes élémentaires et collèges de découvrir certains sports olympiques (badminton, athlétisme, basket 3x3) et centres de préparation aux Jeux. Une sensibilisation sera faite sur l'inclusion des enfants en situation de handicap.</t>
  </si>
  <si>
    <t>Les 3 classes (de CM1 et CM2) et le dispositif ULIS (accueillant des enfants en situation de handicap) de l'école s'engagent cette année autour d'un même thème : « les Jeux Olympiques et Paralympiques ». Ils pourront ainsi participer à plusieurs activités sportives et para sportives tout au long de la semaine.</t>
  </si>
  <si>
    <t>La SOP 2022 sera pour les élèves de cycle 3 Cm1/cm2 des 4 écoles de la ville le 24 et 25/01 et sera en lien avec le CDOS et le comité Handisport de l Oise. les objectifs: sensibiliser aux valeurs de l olympiques et paralympiques utiliser le sport comme outils pédagogique dans l enseignement sensibiliser les enfants au handicap découvrir et pratiquer 6 activités physiques et sportives handisport</t>
  </si>
  <si>
    <t>Plusieurs actions seront organisées afin de faire découvrir l'univers de l'Olympisme aux élèves : expositions, activités sportives en lien avec le programme d'Education au Développement Durable, ateliers de sensibilisation aux valeurs du mouvement paralympique.</t>
  </si>
  <si>
    <t>Cette journée va servir de liaison entre l'école, le collège et une classe ULIS. Les enfants vont participer à des ateliers sous 4 thématiques: le savoir-rouler à vélo (priorité académique), le handicap (thématique municipale et classe à projet), le développement durable (thématique de l'année et classe à projet) et l'olympisme (classe olympique).</t>
  </si>
  <si>
    <t>L'objectif de cette manifestation est d'utiliser le sport comme outil pédagogique dans les enseignements, et de découvrir des disciplines olympiques et paralympiques en collaboration avec le mouvement sportif, via l'organisation d'ateliers de pratique sportive (initiation au judo et au tennis).</t>
  </si>
  <si>
    <t>La SOP se déroulera sur deux axes principaux: -Le handicap avec la découverte des sports paralympiques et une sensibilisation aux différents handicaps. -Les sports collectifs avec des manifestations sportives de niveau national</t>
  </si>
  <si>
    <t>Cette manifestation a pour objectif de surprendre et d'amener de la curiosité autour de la pratique du Hiphop en lien avec l'arrivée du Breaking en tant que discipline olympique des Jeux Olympiques et Paralympiques de Paris 2024. La démonstration faite par les élèves de la section sportive permettra également de faire rayonner l?engagement sportif des élèves auprès de leurs camarades.</t>
  </si>
  <si>
    <t>Ce projet concernera les trois classes de l'école de la maternelle au CM2 autour de plusieurs temps forts: -Pratique du biathlon -Chorégraphie en danse -Intervention d'un athlète paralympique et découverte de son sport à travers plusieurs ateliers para sportifs -Ramassage de déchets et randonnée en pleine nature</t>
  </si>
  <si>
    <t>Toutes les classes de la maternelle au CM2 ainsi qu'un IME local vont travailler sur les Jeux Olympiques et Paralympiques pour en découvrir son organisation et ses valeurs. Les élèves vont rencontrer des athlètes, participer à des ateliers de découvertes (avec des affiches, des quiz, des jeux) et des activités sportives (baby hand, baby tennis, danse, cécifoot).</t>
  </si>
  <si>
    <t>Cette manifestation associe une classe de BTS, une classe de 1ère et une classe de 6ème. Les élèves assisterons à une conférence animée par Aladji BA, athlète handisport non voyant et Denis AUGE son guide d'accompagnement. Une fois la conférence passée, les élèves participeront à des parcours de motricité en situation de handicap afin d'être pleinement sensibilisé sur cette thématique.</t>
  </si>
  <si>
    <t>Tous les élèves de l'école, y compris la classe ULIS, participeront à des activités visant à promouvoir l'activité physique et sportive. Pour ce faire, un compteur collectif basé sur les actions de lancer, course et saut, et plusieurs challenges sportifs et para sportifs seront lancés</t>
  </si>
  <si>
    <t>Afin de poursuivre les activités sportives mises en place à l'école sur le temps méridien, plusieurs temps forts seront organisés. Le jeudi 27 janvier, plusieurs éducateurs du département viendront proposer une sensibilisation au handicap autour d'un parcours. Une exposition du CDOS35 sera organisée sous le thème du fair play et des valeurs du sport.</t>
  </si>
  <si>
    <t>Cette manifestation associe l'ensemble des élèves et de la communauté éducative de l'école primaire Notre Dame d'Alés. Elle s'articule autour des activités sportives inclusives mettant en valeur la solidarité, le partage et le dépassement de soi. Plusieurs ateliers réalisés par l'ensemble des classes formeront une exposition sur le développement durable, l'histoire, les valeurs et l'organisation des Jeux Olympiques et Paralympiques.</t>
  </si>
  <si>
    <t>Ce projet, parrainé par l'ambassadrice SOP Magali Errecart, mobilise 13 classes du collège à travers la sensibilisation des élèves au handicap par des pratiques para sportive et sportive. Les élèves pourront donc s'initier au hockey sur gazon, handball, et tennis de table. Pour fédérer l'école primaire, les élèves réaliseront une affiche collective sur le thème des Jeux Olympiques et Paralympiques.</t>
  </si>
  <si>
    <t>Les élèves de l?option EPS du lycée Saint Jacques de Compostelle de Dax vont mettre en place des ateliers sportifs et para sportifs sur la pause méridienne. A destination des collégiens et lycéens, les élèves organisateurs proposeront différentes activités: concours de drop, fauteuil basket et cécifoot, raid, intervention d?athlètes de haut niveau, parcours du combattant.</t>
  </si>
  <si>
    <t>Le Mouvement Olympique et Sportif du Centre Val de Loire mobilise l'ensemble des départements voisins à participer à la SOP au travers de plusieurs activités: - Webinaire sur l'impact environnemental des activités sportives - Quizz olympique et paralympique Les écoles et établissements seront invités à proposer des activités sportives et para sportives.</t>
  </si>
  <si>
    <t>Cette manifestation a pour objectif de promouvoir la pratique sportive et les valeurs de l'Olympisme. Chaque enfant se verra proposer une découverte d'une discipline olympique ou olympique en vue d'une grande olympiade organisée en collaboration avec les associations sportives locales.</t>
  </si>
  <si>
    <t>L'école élémentaire publique d'application Saint-Sébastien organisera sa SOP en deux temps: -En classe: ateliers de découverte sur les notions de Paralympisme, des disciplines et du drapeau -En cours d'EPS: parcours d'initiation déclinant les sports paralympiques</t>
  </si>
  <si>
    <t>Cette manifestation a pour but de promouvoir les valeurs du sport en pratiquant les 30 minutes d'activité physique quotidienne. Les élèves pourront également participer à des ateliers sportifs où ils s'initieront à certains sports comme la danse.</t>
  </si>
  <si>
    <t>Les écoles primaires et l'école municipale des sports de la ville de Saint-Cyr-sur-Mer participeront à un défi sportif: effectuer le maximum de distance, en marchant, en course ou en lançant des objets adaptés, sur ces créneaux de 15 à 30 minutes. Le cumul des distance sera comparé à la distance qui sépare la ville de Paris.</t>
  </si>
  <si>
    <t>Cette manifestation mobilisera les associations et les éducateurs de Bischheim autour de séances sportives de découverte (une partie théorique sous forme de quiz interactive et une partie pratique en ateliers). L'accent sera mis sur les valeurs de l'Olympisme, la compréhension du sport paralympique, et le thème lié à l'accès à l'eau, dans le cadre de la préservation de l?environnement.</t>
  </si>
  <si>
    <t>L'école s'associe à ce temps fort annuel de promotion des valeurs olympiques et paralympiques en mettant en ?uvre les propositions pédagogiques émises par l'UGSEL Grand Est: découverte d'ateliers sportifs et échanges avec des athlètes de haut niveau. Ces activités permettront aux élèves d'enrichir leur connaissance du monde olympique et de cultiver le vivre-ensemble et la richesse des différences.</t>
  </si>
  <si>
    <t>Cette manifestation a pour but de faire découvrir la nouvelle disciple olympique présente aux Jeux de Paris 2024 : le breaking. Le collège mobilise son groupe de danse " Melting force" pour permettre une initiation Hip-hop aux jeunes du groupe UNSS et à quelques élèves Ulis de l'établissement. L'objectif étant de comprendre la discipline, l'organisation de la compétition, et la pratiquer.</t>
  </si>
  <si>
    <t>Cette manifestation consiste à impulser une dynamique locale avec les différents acteurs et proposer des ateliers sportifs et ludiques pour initier les enfants des écoles élémentaires à des sports qu'ils pratiquent peu, ou pas du tout dans le cadre scolaire (basket, volley, rugby, boxe). Les activités se dérouleront au sein des écoles et des équipements sportifs de la ville d'Elbeuf-sur-Seine en partenariat avec des clubs sportifs locaux.</t>
  </si>
  <si>
    <t>Les élèves de 6 à 11 ans, inscrits aux activités périscolaires, seront sensibilisés aux valeurs olympiques par le biais d'activités sportives en lien avec le thème du "sport pour l'environnement et le climat" : basketball, athlétisme, atelier de développement durable.</t>
  </si>
  <si>
    <t>Pendant toute la semaine, toutes les classes de l'école du CP au CM2 participeront à des ateliers sportifs et à des jeux à tour de rôle. Les élèves en situation de handicap bénéficieront de ces activités au même titre que les autres avec leurs camarades des classes d'inclusion. Pour terminer la semaine, deux athlètes olympiques réunionnais rencontreront les élèves pour les accompagner lors des ateliers et pour animer des conférences sur leur retour d'expérience et leur quotidien.</t>
  </si>
  <si>
    <t>Les différents niveaux de l'ensemble scolaire (primaire, collège et lycée) seront sensibilisés aux valeurs Olympiques et Paralympiques par le biais d'activité sportives et para sportives tout au long de la semaine. Une rencontre avec un athlète de haut niveau sera proposée afin de proposer un temps d'échange avec les élèves, qui pourront en savoir plus sur leur parcours et leur prochaines compétitions.</t>
  </si>
  <si>
    <t>Engagé dans une démarche de labellisation Génération 2024 pour la rentrée 2022, le collège Paul Émile Victor de Branne a décidé de faire de la SOP un temps fort de l'année scolaire: 520 élèves du collège participeront à un atelier de sensibilisation aux valeurs de l'Olympisme par le biais de mini projets citoyen et sportifs.</t>
  </si>
  <si>
    <t>Cette semaine mobilisera des élèves de cycle 2 et 3 ainsi que des élèves issus du dispositif ULIS. Toutes les matières abordées durant la semaine porteront sur le thème des Jeux Olympiques et Paralympiques et chaque élève fera partie d'une équipe associée à l'un des 5 continents. Ces 5 équipes participeront également à diverses épreuves individuelles et collectives comme la course à pied ou l'ultimate.</t>
  </si>
  <si>
    <t>Chaque jour de la semaine sera organisé en rencontres sportives et para sportives interclasses pour chaque niveau du collège. Une exposition photo sur la participation des élèves aux "Jeux des jeunes", la journée handisport, et le cross du collège sera également assurée, en complément d'une exposition d'affiches portant sur l'Histoire des Jeux.</t>
  </si>
  <si>
    <t>Le lycée Issat organise une semaine de sensibilisation aux valeurs olympiques et paralympiques au travers de différentes disciplines scolaires, notamment en EPS par le biais d'activités sportives partagées (hommes, femmes, valides non valides, différentes cultures) autour de la transition écologique : ateliers de mobilité verte, participation des éco-délégués, Mudday. La semaine sera clôturée par une intervention d'athlète de haut niveau, avec la présence d'un IME local.</t>
  </si>
  <si>
    <t>La SOP 2022 s'adressera à tous les élèves du collège à travers plusieurs activités: - Course d'orientation en plein air - Ateliers de pratique sportive - Rencontre avec des athlètes de haut niveau et professionnels du sport - Exposition "Histoire Sport et Citoyenneté" présentée au CDI - Visionnage d'un film avec le ciné-club.</t>
  </si>
  <si>
    <t>Pendant cette semaine, le milieu périscolaire en lien avec le restaurant collectif de la ville mettra en place une compétition entre les élèves de maternelle et de primaire. L'objectif de cette compétition consiste à éviter au maximum le gaspillage alimentaire et la commune participera activement à l'apport en aliment biologique.</t>
  </si>
  <si>
    <t>Dans le cadre du partenariat entre l'USI Badminton et l'association USEP de secteur Val d'Allier sud, les classes de la maternelle au CM2 pratiqueront le badminton. Les ateliers seront co-animés par des bénévoles du club, une classe de CM2 très impliquée (formation "Jeunes Officiels") et leur enseignante.</t>
  </si>
  <si>
    <t>Cette manifestation permet de promouvoir les valeurs du sport, de l?Olympisme et du Paralympisme, tout en sensibilisant les jeunes sur le vivre ensemble avec la mise en avant du slogan "la diversité qui nous rassemble". En plus d'activité sportives et para sportives, la ville organise des activités en lien avec la thématique du sport pour l'environnement et le climat: course d?orientation sur la découverte de la faune et la flore locale et session de plogging.</t>
  </si>
  <si>
    <t>Dans le cadre du cycle de natation consacré aux élèves de CP et de CE1, le centre aquatique de Neuilly-sur-Seine organisera quatre épreuves sportives individuelles et collectives, basées sur la rapidité, l'explosion, la vitesse de déplacement et l'agilité. Un quiz portant sur la thématique sera également proposé pour sensibiliser les élèves aux enjeux climatiques et environnementaux.</t>
  </si>
  <si>
    <t>La semaine sera consacrée à une exposition autour de l'évolution des Jeux Olympique, de 1896 à 2024. Elle sera composée de 31 panneaux totems faisant la promotion du sport et des valeurs de l'Olympisme sur 125 ans d'histoire via les sportives et sportifs d'exception. Un livret pédagogique de 20 questions faisant office de quiz sera fourni en complément.</t>
  </si>
  <si>
    <t>Cette manifestation est à destination des élèves membres de l'association sportive du collège. Ils seront sensibilisés aux valeurs paralympiques en participant à des ateliers para sportifs: initiation au cécifoot, à la boccia et au basket fauteuil. L'ensemble de ces activités leur permettra de changer leur regard sur le handicap.</t>
  </si>
  <si>
    <t>Le service des sports animera des réveils musculaires aux 4 écoles élémentaires de la ville, suivi d'une sensibilisation aux sports paralympiques par des ateliers sur 2 gymnases. En parallèle, le service jeunesse développera des ateliers de motricité, et animera des olympiades et des travaux manuels (créations de médailles, flamme...).</t>
  </si>
  <si>
    <t>Cette manifestation a pour but de mettre tous les élèves du collège en situation de handicap à travers plumiers ateliers para sportifs: parcours athlétique à l'aveugle, basket fauteuil, sport de raquette avec immobilisation d'un bras, escalade à l'aveugle. L'agglomération de Villefranche se mobilisera également en proposant des rencontres avec les autres collèges du secteur sur des challenges sportifs (pratique de sports olympiques non pratiqué lors des cycles d'apprentissage).</t>
  </si>
  <si>
    <t>Les élèves de l'école maternelle ayant déjà réalisé une rencontre USEP sur le thème du handisport présenteront des ateliers aux autres classes. Des rencontres interclasses se dérouleront sur les autres jours de la semaine, suivi d'ateliers de découverte des sports paralympiques avec la présence d'un sportif de haut niveau en volley assis.</t>
  </si>
  <si>
    <t>Pendant cette semaine, les élèves de l'école maternelle découvriront et s'initieront à la pratique de sports paralympiques et d'ateliers para sportifs: parcours de motricité, jeux collectifs avec les yeux bandés, bras et jambes mobilisés. Les élèves participeront également à la création d'une affiche collective annonçant l'évènement de la semaine.</t>
  </si>
  <si>
    <t>Cette activité vient s'associer à des ateliers pratiques existants au cours desquels est enseigné l'apprentissage du vélo en lien avec la sensibilisation aux mobilités douces. Chaque classe sera divisée en deux groupes et participera à l'atelier vélo encadré par un éducateur sportif municipal et un autre atelier sera mené par l'enseignant sur l'environnement et le climat. Il consistera au ramassage des déchets et à une sensibilisation au respect des valeurs environnementales.</t>
  </si>
  <si>
    <t>L'école organise sa SOP autour de plusieurs temps forts: - Une cérémonie d'ouverture - Un parcours sportif en collaboration avec l'Usep - Une course d'orientation à la recherche de "super pouvoirs" (jeu photographique de recherche de pictogrammes de sports) -Une cérémonie de clôture et une remise des médailles</t>
  </si>
  <si>
    <t>Cette journée vise à faire découvrir aux enfants des écoles primaires des activités para sportives réalisées par des personnes en situation de handicap : cécifoot, boccia, parcours de mobilité en fauteuil. Les élèves impliqués seront donc sensibilisés au handicap et y apporteront un regard nouveau.</t>
  </si>
  <si>
    <t>Les élèves des classes de CE2 et CM1/CM2 des écoles de la ville parcourront 2024 mètres sur le site de la Maladrerie. En lien avec le thématique de la SOP 2022, un goûter bio impliquant des producteurs locaux sera offert à tous les participants et la collectivité dotera chaque école d'un arbre pour végétaliser la cour de l'école. Les élèves seront également sensibilisés aux bienfaits du sport sur la santé, au tri des déchets à l'aide d'une exposition et d'un quizz.</t>
  </si>
  <si>
    <t>Le club SOM basket intervient pendant le temps scolaire auprès des élèves de l'école primaire publique Jean-Henri Fabre afin de leur proposer une initiation au basketball. Les élèves pourront ainsi pratiquer une activité physique tout au long de la semaine et échanger avec les cadres du clubs.</t>
  </si>
  <si>
    <t>Le CDOS 83 propose des ateliers de sensibilisation sur les thématiques suivantes: sport de pleine nature et préservation de l'environnement, para-sport, féminisation des pratiques sportives et l'Histoire des Jeux antiques et de ceux de Paris 2024. Ces ateliers sont proposés aux établissements scolaires et aux communes dans le but de compléter les activités sportives et pédagogiques déjà proposées.</t>
  </si>
  <si>
    <t>Cette manifestation a pour but de promouvoir les valeurs de l'Olympisme à travers plusieurs ateliers sportifs et para sportifs: les élèves devront combiner en un ensemble équilibré les qualités du corps, de la volonté et de l'esprit. Une sensibilisation aux sports paralympiques sera également proposée.</t>
  </si>
  <si>
    <t>La Ville de Saint-Louis organise sa SOP autour de plusieurs activités: -Concours de jongles en badminton avec 3 écoles primaires (objectif de 2024 jongles) -Exposition Casden sur les Jeux Olympiques et Paralympiques dans trois collèges et un lycée du secteur -2 visioconférences avec des athlètes olympiques : Thom Gicquel et Alain Bernard -Tournoi de handball encadré par l'entraineur du club de Handball Saint-Louis et un jeune espoir</t>
  </si>
  <si>
    <t>L'objectif de cette manifestation est de sensibiliser les étudiants et le personnel aux disciplines olympiques et paralympiques, et aux valeurs qui en découlent. Un accent sera porté sur la sensibilisation à l'interculturalité (niveaux, origines, culture, campus, formations, mixité, personne valide, personne en situation de handicap). Les étudiants participeront également à des ateliers sur l'environnement et le climat, avant de rencontrer certains athlètes de haut niveau.</t>
  </si>
  <si>
    <t>Ce projet, parrainé par l'ambassadeur SOP Pierre Mathieux, vise à promouvoir le Paralympisme. Pour ce faire, l'école va accueillir l'athlète paralympique Florian Chapeau qui a pour objectif de participer aux Jeux de Paris 2024. L'objectif de son intervention est d'évoquer la vie d'un sportif de haut niveau mais aussi d'aborder la thématique du handicap.</t>
  </si>
  <si>
    <t>Ce projet réunit 17 classes élémentaires de l'école République pour sensibiliser les enfants sur les pratiques para sportives et sur la protection de l'environnement. Cette semaine aura pour but de renforcer l'entraide, la cohésion d'équipe et la solidarité des élèves durant la semaine. Des ateliers para sportifs ainsi qu'une exposition sur les JO d'hiver 2022 seront également organisés.</t>
  </si>
  <si>
    <t>Tous les élèves du CP au CM2 participent à cette manifestation qui regroupe plusieurs activités: - Petite course à pied avec une flamme olympique - Chants et hymnes : Marseillaise et autres - Pratique d'épreuves d'athlétisme</t>
  </si>
  <si>
    <t>Cette manifestation aura pour but de travailler sur des thématiques telles que le fair-play, les valeurs de l'Olympisme et du Paralympisme, de l'égalité, du handicap mais également de sensibiliser les enfants au respect de l'environnement et de lutter contre le réchauffement climatique. Ils pourront participer à des ateliers ludique sur la biodiversité, tout en pratiquant des sports olympiques et paralympiques.</t>
  </si>
  <si>
    <t>Cette semaine a pour objectif d?utiliser le sport comme outil pédagogique de sensibilisation aux valeurs olympiques et paralympiques. Les élèves se verront proposer différentes activités sportives et para sportives comme le volleyball assis ou le cécifoot. Une journée de sensibilisation spécifique au handicap sera organisée avec l'EREA Jean Monet.</t>
  </si>
  <si>
    <t>Cette manifestation permettra aux enfants de vivre des temps forts et de bénéficier d?apprentissages sur la thématique du « sport pour l?environnement et le climat » lors de cette semaine. Au programme: -Temps de réveil musculaire par les animateurs de Villedieu Intercom -Activités d?apprentissage sur la thématique du sport santé tout au long de la semaine par les enseignants - "Défis récré" - Activités diverses sur le thème (manuelle, créative, sportive?)</t>
  </si>
  <si>
    <t>Cette manifestation sera composée de plusieurs activités à destination de 15 classes du collège: projet sur le drapeau et la flamme, sur les hymnes, sur les bienfaits du sport (lutte contre le dopage), sur l'Histoire des Jeux, et sur la découverte de disciplines olympiques non pratiquées au collège (escrime, taekwondo, para tennis de table ou encore para badminton). Une exposition sur le développement durable et une randonnée écoresponsable seront également organisées, avant de rencontrer des athlètes de haut niveau.</t>
  </si>
  <si>
    <t>Cette manifestation a pour objectif de promouvoir le sport partagé entre les élèves de quatrième et les élèves de l'IME. Ils participeront à des ateliers de découverte à la pratique du volleyball assis et du basket fauteuil. Ces rencontres sportives leur permettront de renforcer leur sentiment de solidarité et le plaisir de pratiquer le sport de manière inclusive.</t>
  </si>
  <si>
    <t>L'association C?ur de Sport 17 propose plusieurs actions pendant la semaine: -Action n°1 : Relais de la flamme olympique -Action n°2 : Organisation d'olympiades -Action n°3 : Table ronde avec des athlètes de haut niveau -Action n°4 : Marche Olympique des Lumières avec les parents d'élèves</t>
  </si>
  <si>
    <t>Pendant la semaine, les élèves seront invités à: -Développer des compétences motrices (maîtrise des appuis, adresse, réflexes, rapidité d?exécution) -Développer des compétences comportementales (construire le jeu en fonction de son adversaire, son potentiel physique et technique, la coopération et le fair-play) -Acquérir des connaissances : décompte des points, limites du terrain.</t>
  </si>
  <si>
    <t>L'école Gambetta organise sa SOP autour de plusieurs objectifs: -Sensibiliser les élèves aux valeurs de l'Olympisme et du Paralympisme. -Renforcer l'acceptation de la différence, le partage du handicap, la coopération, et la solidarité entre élèves. -Lier la pratique sportive avec l'environnement. La semaine sera rythmée par une cérémonie d'ouverture et de fermeture en lien avec plusieurs ateliers: création de jeux de société, pratique du basket, circuit à vélo.</t>
  </si>
  <si>
    <t>Cette journée, organisée par les étudiants de licence 3 de STAPS, vise à offrir aux collégiens et lycéens du district une immersion dans le monde de l'Olympisme en leur proposant plusieurs activités sportives et para sportives (avec un accueil d'élèves en situation de handicap). Solidarité et échange seront les maitres mots de cette manifestation sportive.</t>
  </si>
  <si>
    <t>Cette manifestation vise à faire pratiquer aux élèves différentes activités physiques et sportives selon les valeurs de l'Olympisme. Les élèves exerceront également un sport paralympique et adapté afin d'être sensibilisé au handicap.</t>
  </si>
  <si>
    <t>La ville d'Arras organise sa SOP autour d?une semaine dédiée à la découverte et à la promotion des sports olympiques et paralympiques, ainsi que des valeurs olympiques et paralympiques en lien avec les acteurs sportifs du territoire. L'association 733 interviendra dans les établissements scolaires pour la diffusion du film « La Couleur de la victoire », qui sera suivie de séances de débat.</t>
  </si>
  <si>
    <t>Cette manifestation s'organise autour de plusieurs activités de sport partagé incluant des élèves en situation de handicap et des élèves valides. Les élèves pourront participer à des ateliers d'initiation aux disciplines paralympiques, ainsi qu'à une compétition incluant certains sports paralympiques.</t>
  </si>
  <si>
    <t>A l'occasion de la SOP 2022, 8 classes du collège invitent à tour de rôle 8 classes des écoles voisines à participer à plusieurs activités: -Mini olympiades athlétiques par équipes de 4: course en relais, saut en hauteur et lancer de vortex. Pour les plus grands, il y aura un parcours gymnique, suivi de défis ballons. -Quiz et exposition Casden, suivi d'activités avec l'AS</t>
  </si>
  <si>
    <t>Lors de cette semaine, l'ensemble des élèves de l'école maternelle se verra proposer des ateliers autour de différents sports (cyclisme, lutte, athlétisme) qui s'intègreront dans une olympiade. La fabrication de cerf volant avec les parents sera également l'occasion de rappeler l'importance d'activité sportive en plein air.</t>
  </si>
  <si>
    <t>Cette manifestation permet de mobiliser les élèves de tous les cycles de l'école avec pour objectif de ritualiser une pratique sportive quotidienne pour favoriser les apprentissages en classe et avoir une harmonie physique et mentale entre élèves. Pour ce faire, l'école met en place plusieurs ateliers sportifs autour de l'athlétisme.</t>
  </si>
  <si>
    <t>Cette manifestation, prévue sur deux journées, est montée en association avec l'USEP et la FFSU pour donner sens à la continuité du parcours sportif scolaire autour des valeurs d'inclusion. Les élèves participeront à plusieurs activités tournée autour de 6 univers: sports collectifs ; sports d'opposition; citoyenneté, éducation et santé; mouvement paralympique; sports en plein air ; activité physique "bouger +"</t>
  </si>
  <si>
    <t>Le semaine sera organisée autour d'une olympiade, alimentée par plusieurs activités: -Travail sur les valeurs, les symboles, l'esprit et l'origine de l'Olympisme. -Découverte de sports olympiques et paralympiques : athlétisme (crossathlon, course malvoyant), biathlon (course/lancer), triathlon (duathlon course/draisienne), sports collectifs (volleyball, cécifoot) -Ateliers 30 minutes de sport : défi de la semaine : sauter (2024 bouchons). -Ateliers 30 minutes de sport avec les parents.</t>
  </si>
  <si>
    <t>L'école élémentaire publique Paul Eluard proposera plusieurs ateliers para sportifs afin que les élèves puissent découvrir certains disciplines paralympiques telles que la boccia. Ces moments d'initiation permettront aux élèves de changer leur regard sur le handicap.</t>
  </si>
  <si>
    <t>Pour sa deuxième année, l'établissement se mobilise pour la SOP sur le thème du "sport pour l'environnement et le climat." Plusieurs activités seront proposées : expositions, rencontres avec des personnes du monde sportif, ateliers de recyclage, tournois paralympiques (rugby fauteuil, basket fauteuil et volley-assis), collecte de matériels et vêtements sportifs usagés pour une association, 30' d'activité physique par jour, mise en avant de l'écomobilité.</t>
  </si>
  <si>
    <t>Le service des sports de la commune de Sainte-Maxime organise sa SOP autour de plusieurs activités: -Grimpe (jeu des puzzles) ? Mur d?escalade -Parcours motricité (à l?aveugle) ? Salle Ping Pong -Parcours draisienne ? Terrain Basket -Parcours relais déchets - Gymnase -Atelier jeter déchets/tri ? City-Stade -Relai de ramassage de déchet -Parcours du combattant</t>
  </si>
  <si>
    <t>Le programme "Rugby Academy", destiné aux élèves de cinquième du collège Paul-Henri Cahingt, vise à mêler la pratique sportive et la culture sportive grâce à des sessions d?Education Physique et Sportive en lien avec les autres matières enseignées. Les élèves seront donc mobilisés autour d'ateliers de découverte sur les origines, les valeurs et les enjeux du rugby.</t>
  </si>
  <si>
    <t>En partenariat avec une enseignante d'histoire géographie, les élèves de 6ème vont vivre les Jeux Olympiques de l'Antiquité: défilé, serments des athlètes et du jury; remise des récompenses. Chaque enfant jouera le rôle des différentes personnes représentées (juge, athlète, spectateur). Les épreuves sportives seront de la course dite "stadion", du lancer de javelot et de disque, du saut en longueur et une course de charrette.</t>
  </si>
  <si>
    <t>Cette manifestation a pour but de faire découvrir aux élèves une multitude de sports et de les sensibiliser aux problématiques des mobilités douces, de la protection de l'environnement et du handicap. Avec des interventions diverses et variées, les élèves seront sensibilisés aux valeurs de l'Olympisme et du Paralympisme.</t>
  </si>
  <si>
    <t>Sur la journée du jeudi, le collège se mobilise pour faire rayonner la SOP. Avec l'aide d'intervenants extérieurs, les élèves participeront à plusieurs ateliers d'une heure portant sur différentes thématiques: le développement durable, la santé, ou encore le handicap. Le Pôle média du collège couvrira l?événement et réalisera une vidéo récapitulative.</t>
  </si>
  <si>
    <t>Cette semaine sera marquée par la découverte et la sensibilisation de deux sports olympiques et paralympiques que sont le cyclisme et la gymnastique sportive. Cette manifestation s'articulera autour d'ateliers ludiques et de moments d'échanges avec des sportifs de haut niveau, ainsi que de professionnels de l'enseignement sportif.</t>
  </si>
  <si>
    <t>La ville de Marseille apporte son soutien à l'ensemble des collèges du département des Bouches-du-Rhône qui s'inscrivent dans la SOP 2022. Les collèges pourront être mis en relation avec le mouvement sportif, des athlètes olympiques et paralympiques, des animations sportives et para sportives.</t>
  </si>
  <si>
    <t>Les 40 enfants de l'école maternelle S?ur Alphonse seront mobilisés autour de la pratique du tennis. Ils pourront s'affronter sous forme de petits matchs et ainsi appréhender les valeurs du sport telles que le goût de l'effort ou la persévérance.</t>
  </si>
  <si>
    <t>L'ensemble des élèves de l'école participeront à des rencontres basées sur les valeurs de l'olympisme et du paralympisme (sensibilisation au handicap). La MGEN Adosen organisera un atelier ludique sur le sport santé.</t>
  </si>
  <si>
    <t>Cette manifestation aura lieu dans les locaux de l'école primaire Saint Jean Gabriel et a pour objectif de promouvoir le Paralympisme par le biais d'activités de sport partagé. L'ensemble des élèves de l'école découvriront divers ateliers para sportifs sur le thème du handisport en se mettant en situation de handicap.</t>
  </si>
  <si>
    <t>Pendant la SOP, plus de 20 élèves de l'école vont s'initier à des disciplines olympiques et paralympiques. Pour le volet paralympique, l'enseignante organisera des ateliers ludiques afin de sensibiliser ses élèves au handicap (course yeux bandés, les mains dans le dos etc.) Les élèves seront également sensibilisés à l'impact écologique du sport, lié à la construction de bâtiments et d'équipements sportifs.</t>
  </si>
  <si>
    <t>Pendant la SOP, 80 élèves de l'école représentants différentes nations se rencontreront autour de défis et d?ateliers sportifs. Ces interventions seront encadrées par une cérémonie d?ouverture, de clôture et une remise des médailles. De plus, l'école souhaite organiser une rencontre axée sur la pratique du Torball, avec une association locale.</t>
  </si>
  <si>
    <t>Pendant la semaine, l'équipe des professeurs d'EPS souhaite faire découvrir aux élèves des différentes classes du collège la pratique parasportive. Aidé par les élèves du collège en situation de handicap, l'ensemble des élèves pourront s'initier à des sports paralympiques.</t>
  </si>
  <si>
    <t>Tous les élèves de l'école (13 classes +1 ULIS 240 élèves) participeront vendredi à une matinée sportive articulée autour de plusieurs ateliers ludiques: course en sac, course en béquille, parcours du fil d'Ariane avec les yeux bandés, lancé assis etc. En se "mettant dans la peau" d'une personne en situation de handicap, les élèves seront sensibilisés à l'importance du sport pour tous.</t>
  </si>
  <si>
    <t>Cette manifestation, organisée par l?association USEP de Ravine Creuse, se tiendra au sein même de l?école. Elle concerne tous les élèves de l?école et permettra de travailler des notions de telles que la cohésion, la tolérance, la bienveillance. Différentes activités physiques leur seront proposées avec certaines contraintes afin de les sensibiliser au handicap.</t>
  </si>
  <si>
    <t>Les 14 classes et le dispositif ULIS de l'école participeront à divers ateliers sportifs où ils découvriront des disciplines olympiques et paralympiques. Plusieurs interventions sur la santé, le sport et le handicap seront également prévues.</t>
  </si>
  <si>
    <t>Pendant la semaine, les élèves de la classe olympique suivront une initiation au basket fauteuil, afin de les sensibiliser au handicap et plus largement au sport adapté. Ils pourront échanger avec des personnes porteuses de handicap sur leur parcours, leur quotidien, ainsi que sur leur sport.</t>
  </si>
  <si>
    <t>Le projet vise à proposer aux élèves de terminale de l'option droit une rencontre avec un avocat en droit du sport et deux autres personnalités sportives, dont un agent d'image renommé. Ils échangeront pendant 2 heures autour de leur parcours et de l'ensemble des règles qui régissent les droits et les obligations des athlètes de haut niveau.</t>
  </si>
  <si>
    <t>Pendant la semaine, l'école organise plusieurs activités sportives et para sportives par équipe, visant à faire découvrir aux élèves de nouveaux sports jamais pratiqués. Les élèves pourront s'essayer aux disciplines paralympiques, qui leur permettront de changer de regard sur le handicap.</t>
  </si>
  <si>
    <t>Du 24 au 28 janvier, 52 classes du territoire de la Communauté de communes de l'Oise Picarde participeront à une séance d'EPS spéciale SOP, organisée en collaboration avec l'Education Nationale et le service des sports. La séance sera structurée ainsi: - 1 jeu de relais sur le tri des déchets: chaque équipe part avec une étiquette "déchets" et doit aller la déposer dans le bac de tri adapté après un parcours athlétique. - 1 quizz sur la connaissance des jeux et de l'environnement</t>
  </si>
  <si>
    <t>Les élèves de l'atelier football du collège organiseront un tournoi de futsal à destination de tous les collégiens et des écoliers de secteur. Ce tournoi se veut synonyme de solidarité, d'esprit d'équipe, d'excellence et de convivialité sans oublier l'aspect développement durable. Les élèves et les personnels se répartiront en équipes associées à un pays, tout en s'affrontant en faveur d'une association caritative.</t>
  </si>
  <si>
    <t>L'école élémentaire publique de Cardaillac organise deux évènements pendant la SOP: -Série de jeux ludiques dans le cadre des 30 minutes d'Activités Physiques Quotidiennes. -Randonnée "clean walk" où les deux classes ramasseront des déchets tout en marchant.</t>
  </si>
  <si>
    <t>Le projet s'adressera aux enfants inscrits en périscolaire mais aussi en accueil de loisirs du mercredi. Ces enfants pourront participer à des animations sportives permettant de découvrir des disciplines olympiques et paralympiques tout au long de la semaine durant leur période périscolaire du soir. Pour clôturer cette semaine olympique et paralympique, l'établissement organisera une journée porte ouverte aux parents et autres populations, afin de découvrir eux-aussi ces disciplines sportives en lien avec des associations et un établissement qui accueille des personnes en situation de handicap.</t>
  </si>
  <si>
    <t>La SOP mobilisera 75 classes des cycles 1, 2 et 3 du département. La semaine sera consacrée à la thématique du "sport pour l'environnement et le climat", ainsi qu'aux Jeux Olympiques et Paralympiques d'hiver à travers l'opération " Tous vers Pékin". L'accent sera mis sur le hockey sur glace avec la présence de la marraine Lana Dubé.</t>
  </si>
  <si>
    <t>Les élèves découvriront les valeurs de l'Olympisme et du Paralympisme dans toutes les matières (mathématiques, lecture, géographie). Ils pratiqueront également différents sports et activités para sportives en collaboration avec l'USEP.</t>
  </si>
  <si>
    <t>Les cours d'EPS et d'AS seront adaptés à la pratique et à la sensibilisation de disciplines paralympiques. Les élèves pourront donc s'initier au para aviron, à la para natation ou encore au cécifoot. Il y aura également des quiz sur la connaissance des Jeux Olympiques et Paralympiques et l'exposition chronologique des Jeux Olympiques et Paralympiques sera mise en avant.</t>
  </si>
  <si>
    <t>427 élèves du groupe scolaire Clemenceau de la petite section au CM2 réaliseront des activités sportives permettant de capitaliser un score grâce au travail d'équipe. Lors d'une cérémonie de clôture, un arbre symbolique sera planté dans la cour de l'école en souvenir de cette semaine fédératrice.</t>
  </si>
  <si>
    <t>Sur les cours d'EPS et au sein des sections de l'AS, les élèves visionneront plusieurs films autour de l'Histoire des Jeux Olympiques et Paralympiques, tout en s'initiant à des disciplines sportives et para sportives telles que l'ultimate, le futsal, le fitness, la boccia ou encore le para tir sportif.</t>
  </si>
  <si>
    <t>Cette manifestation associe tous les élèves des classes élémentaires mais aussi les collégiens de la sixième à la troisième. Elle a pour objectif de renforcer l'acceptation de la différence et du handicap, la coopération et la solidarité entre les élèves mais aussi la découverte de disciplines olympiques et paralympiques.</t>
  </si>
  <si>
    <t>Cette manifestation a pour but d'associer les élèves scolarisés des collèges et écoles, les dispositifs jeunes de la Ville et l'association de tennis de table locale. Des ateliers sportifs en situation d'handicap, un atelier artistique et un atelier de sensibilisation les gestes respectueux écoresponsables seront organisés.</t>
  </si>
  <si>
    <t>En collaboration avec les Classes Sportives Oise, l'école primaire Jean Casse organisera des activités sportives et pluridisciplinaires autour des valeurs du sport, inscrites dans l'ADN de l'Olympisme et du Paralympisme. Les élèves pourront donc découvrir l'histoire des Jeux, ainsi que s'initier à de nouvelles disciplines sportives et parasportives.</t>
  </si>
  <si>
    <t>Cette semaine associe des élèves de CM2, du collège et du CAES en situation de handicap autour de plusieurs activités: ateliers de pratique para sportive, exposition sur les Jeux réalisée par la CASDEN et une autre réalisée par des élèves de sixième, visionnage des films " Rising Phoenix" et "La Couleur de la victoire" avec débats, intervention du CDOS et d'un nutritionniste.</t>
  </si>
  <si>
    <t>L'UNSS Créteil à Vaires organisera sa SOP autour d'ateliers sportifs en lien avec la pratique sportive éco-responsable. Plusieurs stands de sensibilisation et des conférences sur les thèmes des 17 objectifs de la charte de l'ONU seront également prévus pour mobiliser les 400 collégiens et lycéens de la structure.</t>
  </si>
  <si>
    <t>Comme chaque année pendant la SOP, le lycée Darche monte un projet handisport consistant à placer les élèves au c?ur de la lutte contre les discriminations via 9 actions de sensibilisation au handicap.</t>
  </si>
  <si>
    <t>L'objectif de cette manifestation est de sensibiliser les élèves aux exploits d?athlètes paralympiques à travers la découverte de certaines disciplines. Durant 15 jours sur les créneaux EPS, différents contenus seront proposés aux élèves : -Ateliers de pratique sportives et para sportives (goalball, cécifoot, para badminton) -Visionnage de vidéos et débats -Visioconférence avec un athlète paralympique médaillé</t>
  </si>
  <si>
    <t>Le CDOS 62 est inscrit dans de nombreux projets en lien avec les collectivités et les établissements scolaires/universitaires du territoire. A ce titre, il mettre en place des ateliers lors de ces projets avec les partenaires sur la thématique des valeurs de l'Olympisme mais aussi sur la thématique du sport pour l'environnement et le climat.</t>
  </si>
  <si>
    <t>La ville de Saintines organise sa SOP autour de plusieurs objectifs: -Faire parcourir à l?ensemble des élèves de l?école 2024 km au total -Découvrir le football à travers des jeux ludiques -Sensibiliser à l?hygiène de vie : alimentation, repos, dépendances -Faire intervenir le haras "Treize de Saintines" -Pratiquer une initiation au breaking -Sensibiliser les élèves au handicap</t>
  </si>
  <si>
    <t>Toutes les classes de l'école participent à des activités et des évènements: arrivée de la flamme, récréations actives à thème avec un jeu fil rouge, rencontres avec des sportifs de haut niveau, activité en lien avec l'EDD et le parcours santé des élèves. Les élèves pourront également participer à des créations artistiques et culturelles (Flashmob, théâtre, art plastique).</t>
  </si>
  <si>
    <t>L'USEP Mayenne organise sa SOP autour de trois temps forts: - Biathlon aménagé : présentation en classe du biathlon et du para biathlon et réalisation d?une course par équipe en relai - Ski parallèle aménagé : présentation en classe du ski parallèle (slalom avec des portes à franchir) et réalisation d?un tournoi (système de qualification par manches) avec utilisation d?engins roulants pour remplacer les skis (vélos, rollers, draisiennes) - Curling aménagé : présentation en classe du curling et du curling fauteuil et pratique de la boccia</t>
  </si>
  <si>
    <t>Dans les cadres des cours d'EPS, le lycée sensibilisera les élèves en les mettant en situation de handicap visuel, moteur et auditif. Cette mise en situation leur permettra de changer leur regarde sur le handicap et d'apprécier les valeurs de tolérance, de diversité et de respect.</t>
  </si>
  <si>
    <t>Plusieurs ateliers autour du basket 3x3 et de la Boccia seront proposés à toutes les classes de primaires de la commune de Quessoy. Afin d'être en accord avec la thématique du sport pour l'environnement et le climat, une animatrice mènera un jeu ludique autour du climat et de l'environnement.</t>
  </si>
  <si>
    <t>Rencontres et tournoi de basket fauteuil seront organisés au lycée agricole de Bourges avec des personnes à mobilité réduite. Les élèves pourront donc échanger avec ces sportifs tout en découvrant leur discipline.</t>
  </si>
  <si>
    <t>L'ensemble des élèves de l'école va pratiquer des disciplines olympiques et paralympiques plus ou moins pratiquées tout au long de la semaine. Certains athlètes seront présents pour encadrer les ateliers sportifs et échanger avec élèves sur leur parcours et leur sport. Les élèves seront également sensibilisés à la cause environnementale en utilisant pour exemple leur gourde Génération 2024.</t>
  </si>
  <si>
    <t>Le projet repose sur plusieurs événements tout au long de l'année : - Organisation d'une Olympiade sur 3 épreuves (cross, badminton, basketball) pour le niveau 6ème avec classement inter classe en EPS - Initiation au basket fauteuil pendant la SOP pour le niveau 4ème avec un intervenant (26/01, 27/01) - Exposition permanente CASDEN sur les Jeux Olympiques</t>
  </si>
  <si>
    <t>Tout au long de la semaine, le collège organise des conférences avec des sportifs et sportives de haut niveau et des associations environnementales. Il organisera également une exposition sur l'Olympisme, suivie d'une initiation à plusieurs disciplines parasportives et sportives qui ne sont pas au programme d'EPS.</t>
  </si>
  <si>
    <t>En partenariat avec l'UNSS , le CDOS du Lot souhaite permettre aux collégiens et lycéens du département de découvrir des activités physiques et sportives. Les clubs du département pourront proposer l'animation d'une séance découverte. Parallèlement à cette action, un concours vidéo sera proposé aux collèges où les élèves devront promouvoir les valeurs olympiques et paralympiques.</t>
  </si>
  <si>
    <t>Pendant la semaine, l'ensemble des élèves seront mobilisés autour de plusieurs temps forts: - Découverte de nouveaux sports, du mouvement olympique et paralympique - Rencontre avec des sportifs de haut niveau - Sensibilisation au handisport et à la thématique</t>
  </si>
  <si>
    <t>Ce projet a pour objectif de faire découvrir les Jeux Paralympiques à tous les élèves de l'école. Ils pourront donc assister à une rencontre avec un athlète paralympique, ainsi qu'à des ateliers de découverte de certaines disciplines olympiques et surtout paralympiques.</t>
  </si>
  <si>
    <t>Le projet consiste à favoriser la coopération entre élèves lors de pratiques sportives (vélo, voile) et pédagogiques (entretien du potager, sorties environnementales). Les élèves seront également sensibilisés aux mobilités durables en privilégiant la marche à pied ou le vélo pour se rendre à l'école. L'objectif de ce projet consiste à promouvoir la pratique sportive écoresponsable, en lien avec la préservation de la faune et de la flore locale.</t>
  </si>
  <si>
    <t>Cette manifestation a pour but de faire découvrir le goalball et le rugby à 7 à destination des élèves en situation de handicap mental. Du lundi au jeudi, les élèves auront la possibilité de découvrir ces deux sports, par deux biais différents: -En classe via des recherches, exposés, et vidéos. -En sport via la pratique sportive et parasportive.</t>
  </si>
  <si>
    <t>Ce projet réunit 9 classes élémentaire pour la construction de bobsleighs, en vue d'une course qui aura lieu à la fin de l'année. Il aura pour but de renforcer l'entraide, la cohésion d'équipe et la solidarité des élèves durant la semaine. Ces atelier de construction feront intervenir plusieurs matières comme les mathématiques ou encore la technologie.</t>
  </si>
  <si>
    <t>Cette manifestation associe toutes les classes des Cycles 2 et 3 des écoles labellisées Génération 2024 de la circonscription. Chaque binôme de classe effectuera des parcours de course à pied et de lancer. Les distances parcourues chaque jour s'ajouteront les unes aux autres tout au long de la semaine et représenteront le total des distance réalisées par les classes Génération 2024.</t>
  </si>
  <si>
    <t>Dans le cadre des activités de la pause méridienne et du mercredi, les enfants vont (re)découvrir l'athlétisme et la marche au travers d'un parcours pédestre. Sur les temps du midi, ils seront sensibilisés au gaspillage alimentaire et aux bienfaits d'une alimentation saine (bio et locale).</t>
  </si>
  <si>
    <t>La Semaine Olympique et Paralympique sera un moment clé pour expliquer aux enfants les bienfaits du sport et leur inculquer les valeurs de l'Olympisme et du Paralympisme. Ils pourront ainsi pratiquer plusieurs activités sportives et parasportives comme le basket en fauteuil ou la course à pied.</t>
  </si>
  <si>
    <t>Pendant la semaine, le groupe scolaire travaillera sur le thème des Jeux Olympiques et Paralympiques dans différentes matières: - EPS : mise en place d'ateliers sportifs et parasportifs - Arts : fabrication de médailles olympiques et de la flamme olympique - Musique: apprentissage de l'hymne à l'Europe et écoute musicale sur l'Histoire des Jeux</t>
  </si>
  <si>
    <t>Cette intervention associe des sportifs olympiques et paralympiques avec les élèves de l'école, afin de leur partager leur expérience sportive et humaine. L'objectif de cette action est de sensibiliser les élèves à la pratique de différents sports et aux valeurs qui en découlent.</t>
  </si>
  <si>
    <t>À l'occasion de ce temps fort de l'année scolaire, le service "Enfance Jeunesse et Sport" de la commune de Trévou-Tréguignec (labelisée "Terre de Jeux 2024") souhaite mettre en place une sensibilisation sur les gestes écocitoyens au travers l'activité tir à l'arc, et sur le handicap avec la pratique du basket en fauteuil.</t>
  </si>
  <si>
    <t>La Commune de Prades-le-Lez a choisi cette année d'inviter les classes de CM2 de l'école élémentaire Crouzet à réfléchir autour de la thématique de la mixité,, et plus particulièrement sur la place des femmes de l'univers du sport. Plusieurs animations sont programmées tout au long de la semaine : ateliers éducatifs, initiations sportives, rencontres avec des sportives de haut niveau et avec les associations locales.</t>
  </si>
  <si>
    <t>Pendant la SOP, les élèves expérimenteront des situations de handicap à travers des ateliers sportifs : pratique de jeux collectifs en fauteuil roulant, parcours "non voyants". L'objectif de cette manifestation est de renforcer l'acceptation de la différence, le partage du handicap, la coopération et la solidarité entre les élèves.</t>
  </si>
  <si>
    <t>La ville de Château-Thierry organise ses Olympiades sur une journée auprès d'élèves de CP jusqu'au CM2 de huit écoles. En lien avec la thématique 2022, les élèves s'affronteront sur plusieurs épreuves sportives et para sportives écoresponsables. Par ailleurs, un parcours de la flamme olympique sera organisé entre les différentes écoles pour clôturer cette semaine.</t>
  </si>
  <si>
    <t>Le Collège Georges Brassens organisera sa SOP autour de deux temps forts: -Sensibilisation aux handicaps à travers des retours d'expérience de champions paralympiques -Découverte et initiation aux sports paralympiques : ateliers para sportifs.</t>
  </si>
  <si>
    <t>Cette manifestation associe tous les élèves des écoles élémentaires de la ville de Frontignan. Les enfants découvriront et pratiqueront de nouvelles disciplines sportives et parasportives. Ils auront également l'occasion de rencontrer et d'échanger avec des athlètes de haut niveau (olympiques et paralympiques). Cette semaine sera encadrée par une cérémonie d'ouverture et de fermeture.</t>
  </si>
  <si>
    <t>Cette manifestation regroupera l'ensemble des classes de 6ème qui représenteront chacune un pays. Il y aura différentes épreuves: athlétisme, badminton, quizz, concours de dessin, ultimate et tennis de table. Une remise de récompenses sera effectué à la fin de la journée.</t>
  </si>
  <si>
    <t>Cette action se déroule dans le cadre d'un EPI SVT/EPS et fait intervenir le club d'aviron de Laval. Elle concerne tous les élèves de 5ème du collège JULES RENARD à Laval. Elle s'organise en trois ateliers : -Informations sur le fonctionnement du corps humain -Mesures des dépenses énergétiques à l'aide d'un ergomètre -Calcul énergétiques des apports pour réaliser un équilibre</t>
  </si>
  <si>
    <t>Le CROS Bretagne accompagnera les structures souhaitant participer à la SOP 2022. Cet accompagnement se manifestera par : - La partage de contenu pédagogiques - La mise en relation de sportifs-ves - La mise en relation des acteurs territoriaux (établissements scolaires, fédérations scolaires, mouvement olympiques, ...) Un accompagnement plus poussé avec les structures labélisées "Génération 2024" est en cours de réflexion.</t>
  </si>
  <si>
    <t>Pendant toute la semaine, des ateliers sportifs seront organisés pour sensibiliser les élèves aux valeurs olympiques et paralympiques. Au menu: sports olympiques (tir à l'arc, biathlon...) et paralympiques (volley assis); rencontres avec des sportifs de haut niveau de la région; exposés sur les grands sportifs français; participation à la journée sports partagés de l'UNSS 45; actions écoresponsables.</t>
  </si>
  <si>
    <t>Dans le cadre de la Semaine Olympique et Paralympique , des animations seront proposées par les services périscolaires, le Centre de loisirs et les associations locales: - Animations culturelles (concert et représentations par des personnes en situation de handicap) - Animations sportive dans les écoles et les temps périscolaires - Animation en lien avec les JO et le thème de la SOP</t>
  </si>
  <si>
    <t>Les élèves participants à l'association sportive seront invités à assister à un entrainement des joueuses du Tango Bourges Basket, puis à une temps d'échange à l'issue de l'entrainement. Ils pourront donc discuter de leur sport, de leur quotidien et des Jeux de Paris 2024 plus largement.</t>
  </si>
  <si>
    <t>Le CDOS 37 organise une conférence à destination des établissements scolaires labellisés Génération sous le thème de l'histoire de l'évolution des Jeux Olympiques et Paralympiques, ainsi que du sport français. Elle sera animée par Michel Merckel, professeur d'EPS retraité et ex international de judo.</t>
  </si>
  <si>
    <t>Pendant cette semaine, l'école a prévu plusieurs activités en lien avec les valeurs de l'Olympisme et du Paralympisme: calcul de parcours de relais en mathématiques, lectures sur les Jeux Olympiques et Paralympiques, ateliers de débat sur le respect et la différence.</t>
  </si>
  <si>
    <t>Cette manifestation s'inscrit dans une démarche éducative et durable sous la forme d'un véritable cycle olympique à l'école pour les six classes labellisées "Classes Olympiques". Ce cycle se terminera pendant la SOP par la découverte des Jeux Olympiques, des Jeux d'Hiver, ainsi que des ateliers de sensibilisation au handicap et aux questions environnementales.</t>
  </si>
  <si>
    <t>Les élèves de l'option EPS vont proposer diverses activités et défis à l'ensemble des élèves du collège, avec un classement par classe. Ils proposeront plusieurs activités sportives et parasportives, ainsi qu'une exposition sur l'histoire des Jeux.</t>
  </si>
  <si>
    <t>Les cinq écoles primaires de la ville participeront à la SOP 2022. Chaque école organisera sa journée au travers d'ateliers de découverte aux disciplines olympiques, en lien avec le tissu associatif local.</t>
  </si>
  <si>
    <t>La Mairie de Billy-Berclau organise plusieurs activités pour trois de ces écoles: - Nettoyage de la nature - Pratique du cécifoot avec le Racing Club de Lens - Opération Pedibus - Ateliers de récupération de bouchons plastiques - Repas à thème pour les enfants le midi - Don de vélos usagers en collaboration avec l'association "maison écocitoyenne" pour donner une deuxième vie au matériel - Exposition sur le climat - Activités sportives en lien avec l'environnement</t>
  </si>
  <si>
    <t>A travers le partage de plusieurs parcours inspirants d'athlètes en situation de handicap, les élèves de première du lycée seront sensibilisés au handisport et pourront pratiquer certaines disciplines parasportives grâce à l'intervention de l'association handisport locale.</t>
  </si>
  <si>
    <t>Le collège Albert Camus à Bayonne renouvelle cette année, son projet de mobilisation de tous acteurs du collège : des élèves aux agents en passant par les familles. De nombreuses actions sont au programme : activités sportives ouvertes à tous sur la pause méridienne, découverte de nouveaux sports par des démonstrations, initiation à des activités handisport.</t>
  </si>
  <si>
    <t>Cette semaine de sensibilisation est destinée aux élèves de cycle 3 de la commune de St-Germain-Les-Corbeil. Le matin, ils pratiqueront 30 minutes d'activité physique quotidienne et suivront avec un atelier sur les bienfaits du sport et la nutrition. L'après-midi ils seront sensibilisés à la pratique du handisport (basket fauteuil, cécifoot).</t>
  </si>
  <si>
    <t>Plusieurs actions seront menées en fonction des différentes classes: -6ème/5ème: quizz sportif, illustrations de records olympiques d'athlétisme, expositions -4ème: débat avec un ancien athlète de haut niveau Hamadou MBAYE -3ème: visionnage et débat autour du film "La Couleur de la Victoire"</t>
  </si>
  <si>
    <t>Les élèves du collège participeront à des ateliers sportifs et para sportifs pendant la semaine. Ils seront également mobilisés autour d'un quiz portant sur les valeurs de l'Olympisme et du Paralympisme. L'athlète Aurélie Chaboudez interviendra dans le collège pour partager son expérience d'athlète de haut niveau et échanger avec les élèves.</t>
  </si>
  <si>
    <t>Cette manifestation s'organise en trois étapes: - Découverte de la préparation et de l'organisation des Jeux Olympiques et Paralympiques de Paris 2024. - Découverte des valeurs de l'Olympisme à travers la pratique d'activités sportives - Découverte des valeurs du Paralympisme à travers la pratique d'activités sportives</t>
  </si>
  <si>
    <t>Toute la semaine, différentes activités ludiques seront proposées aux élèves sous forme d'ateliers tout au long des matinées. Pour les sensibiliser au handicap, les élèves seront privés de leur sens sur certaines activités.</t>
  </si>
  <si>
    <t>Cette manifestation sera organisée autour de plusieurs ateliers ludiques visant à appréhender l'univers des Jeux. Au programme: - Exposé sur les anneaux olympiques : couleurs, formes, nombres, signification. - Exposé sur les différentes disciplines : olympiques et paralympiques - Exposé sur les sports collectifs et individuels : noms des différentes disciplines, règles du jeu, histoire de la discipline, champions de la discipline. - Un dernier exposé sera consacré au handicap</t>
  </si>
  <si>
    <t>L'IME de Phare va organiser plusieurs ateliers pluridisciplinaires: activités manuelles, physiques, travail pédagogique, diffusion de films, rencontres avec des sportifs de haut niveau. Les élèves pourront également à de nouveaux sports non pratiqués pendant l'année comme la gymnastique ou la boccia.</t>
  </si>
  <si>
    <t>Le lycée Bel Air organise sa semaine autour de plusieurs temps forts: - Sensibilisation de l'ensemble de la communauté éducative du lycée aux valeurs du sport et de l'Olympisme (code vestimentaire en adéquation avec les couleurs des anneaux olympiques). - Rencontres avec des sportifs de Haut Niveau en Kayak - Rencontre avec la marraine du lycée, ancienne gymnaste olympique - Organisation d'un cross sponsorisé en course à pieds</t>
  </si>
  <si>
    <t>L'école organisera des ateliers sportifs et para sportifs sur les séances d'EPS de toutes les classes. Les élève pourront donc pratiquer différentes disciplines comme la randonnée. Par ailleurs, ils seront sensibilisés aux valeurs du Paralympisme avec l'intervention d'une athlète de para escrime.</t>
  </si>
  <si>
    <t>L' USEP 40, le CDOS40 et la commune de Tyrosse labélisées Génération 2024 de Tyrosse organisera une journée consacrée à la pratique de plusieurs sports olympiques et paralympiques. Les 196 élèves concernés pourront donc pratiquer de la boccia, du basketball ou encore de la pelote basque.</t>
  </si>
  <si>
    <t>Cette manifestation implique l'ensemble des classes de CM1 et CM2 de la ville. Les élèves s'affronteront sur un grand parcours de motricité avec des ateliers sportifs et parasportifs. L'objectif de cette compétition est de marquer un maximum de points pour sa classe.</t>
  </si>
  <si>
    <t>Le service des sports de la ville de Vaires-sur-Marne, en collaboration avec les écoles primaires de Vaires-sur-Marne, mettra en lumière la pratique de disciplines paralympiques. Les élèves pourront donc s'essayer au para canoë, au cécifoot ou encore au basketball en fauteuil.</t>
  </si>
  <si>
    <t>Pour la 4ème année consécutive, l'école élémentaire des 4 coins, labélisée Génération 2024, participera à la SOP. L'ensemble des élèves travaillera sur plusieurs champs d'action: l?acceptation de la différence, le partage du handicap, la coopération et la solidarité. Ils pourront donc s'initier à de nouveaux sports et échanger ensemble sur leur retour d'expérience.</t>
  </si>
  <si>
    <t>Cette manifestation mobilisera les quatre classes de 6ème et de CM2 du lycée René Descartes autour de deux temps forts: - Découverte de pratiques sportives olympiques et paralympiques (athlétisme, courses en aveugle, tennis de table en fauteuil, natation avec handicap et escalade en aveugle). - (-- Temps d'échange avec des athlètes handisports de haut niveau: l'équipe nationale handifauteuil en basket, ainsi que l'équipe d'athlétisme.</t>
  </si>
  <si>
    <t>La commune de Méral construit sa semaine avec l'école primaire sur des panneaux de sensibilisation à l'environnement, positionnés sur des chemins de randonnées. Une randonnée intergénérationnelle sera organisée afin de faire découvrir ces panneaux. En parallèle, une découverte du Cécifoot avec le CD53 Handisport sera organisée pour les élèves de CP au CM2 ainsi qu'avec l'accueil de loisirs et l'association Familles Rurales.</t>
  </si>
  <si>
    <t>Le Comité Départemental Handisport (17) interviendra au sein du collège les Salières pour sensibiliser toutes les classes de sixième au handicap grâce à des initiations para sportives. Les élèves pourront donc pratiquer la boccia, le torball, et la conduite de fauteuil roulant.</t>
  </si>
  <si>
    <t>La Direction des Sports , en partenariat avec la circonscription de l?Éducation National de Noisy-le Sec, reconduit son aventure sportive en direction de 16 classes: mise en place d'ateliers sportifs et d'un questionnaire sur les thématiques de l?Histoire du sport, des sports olympiques et paralympiques.</t>
  </si>
  <si>
    <t>Le CDOS 37 organise pendant la SOP la diffusion du film "La Couleur de la victoire", suivi d'un débat animé par Christian LOPES, président de l'association 733. L?association a pour but d?inscrire dans la mémoire collective les exploits du sprinteur afro-américain, quadruple médaillé d?Or aux JO de Berlin en 1936, par la promotion de ce film.</t>
  </si>
  <si>
    <t>L'objectif de cette manifestation est de faire un tournoi regroupant le plus grande nombre possible d'élèves issus de tous les niveaux. Un tournoi interclasse de biathlon et de volley assis sera organisé et chaque classe pourra défendre ses couleurs dans le respect des valeurs de l'Olympisme. L'objectif est également de faire vivre aux élèves des moments forts de partage et de convivialité avec une cérémonie d'ouverture et de clôture.</t>
  </si>
  <si>
    <t>Lors de cette semaine, l'association "C'Chartres Handisport" interviendra à l'école pour sensibiliser les élèves au handicap et à la pratique sportive. Plusieurs ateliers sont prévus : boccia, sarbacane, torball, parcours moteurs et visuels. En collaboration avec l'USEP 28, les élèves participeront à un atelier ludique sur le développement durable.</t>
  </si>
  <si>
    <t>Cette manifestation aura lieu sur les temps périscolaires des quatre écoles de la commune. Ainsi, plus de 1000 élèves participeront à des initiations aux sports olympiques et paralympiques, à des rencontres avec des sportifs de haut niveau comme Diandra Tchatchouang, ainsi qu'à des ateliers de recyclage de matériel sportif.</t>
  </si>
  <si>
    <t>Au cours de la semaine, un groupe d'élèves va proposer aux élèves du collège un quizz de connaissance en relation avec une petite exposition sur les Jeux olympiques de la création aux valeurs. D' autre part, il y aura deux animations : l'une en relation avec le Handicap et l'autre en relation avec le respect de la nature. Dans le cadre de l'AS, des animations autour des pratiques Handi sport seront proposées aux élèves.</t>
  </si>
  <si>
    <t>Le CDOS 37 organisera sa SOP autour d'une conférence de 2 heures animée par Véronique Blanchard, Kinésithérapeute et Dr Anne Cécile Pizzoferrato, Gynécologue. Ces intervenants sensibiliseront les élèves à l'importance du rôle du périnée chez les sportifs de haut niveau.</t>
  </si>
  <si>
    <t>La commune de Barlin organise un programme sportif, décliné autour d?activités et d?animations sportives éco-centrées : -Sports à roues et à roulettes -Musique et danse (spectacle d?associations locales, qui évoquera l?Homme et la Nature dans leur histoire et leur devenir) Un second programme, extra-sportif, sera proposé aux élèves à travers plusieurs spectacles, une conférence, un village d?exposants, des expositions thématiques, ainsi que des animations.</t>
  </si>
  <si>
    <t>Cette manifestation associe des élèves de cycles 2 et 3, des élèves scolarisés en dispositif ULIS. Au programme: -Ateliers et débats réflexifs autour de l?Olympisme, de ses valeurs et de ses symboles. -Initiation aux gestes qui sauvent. -Pratique d?activités physiques adaptées en situation de handicap et débats autour des Jeux Paralympiques. -Sensibilisation au tri des déchets.</t>
  </si>
  <si>
    <t>L'objectif de cette SOP est de faire vivre à la classe "Collégien Citoyen Sportif et Olympisme", une semaine entière autour de l'Olympisme. Au menu: -Des interviews d'une ancienne sportive de haut niveau et d'une sportive médaillée à Tokyo 2020 aux Jeux Paralympiques. -Un travail interdisciplinaire sur le journalisme, les valeurs du sport et des Jeux Olympiques. -Une présentation des Jeux Olympiques et Paralympiques d'hiver en interdisciplinarité avec le visionnage d'un film. -Une visite de l'INSEP, suivies d'activités sportives.</t>
  </si>
  <si>
    <t>La ville de Brest va solliciter les différentes écoles brestoises, publiques et privées, de la maternelle au lycée, pour proposer des animations en relation avec les Jeux Olympiques et Paralympiques. L'accent sera mis sur la mise en mouvement des enfants en rapport avec les sports olympiques et paralympiques. La ville fera également intervenir des sportifs de haut-niveau ayant eu une expérience olympique et des jeunes athlètes qui rêvent d'y participer.</t>
  </si>
  <si>
    <t>Cette journée, consacrée au sport partagé, rassemblera sur un même site un ensemble d'ateliers de découverte, de sensibilisation et de pratique en handisport. Les élèves pourront donc s'essayer à de nouveaux sports paralympiques tels que volleyball assis ou le basket fauteuil.</t>
  </si>
  <si>
    <t>Du 24 au 29 janvier 2022, la Direction de la Vie Associative, des Sports et de la Citoyenneté de la ville de Nogent sur Marne, ainsi que toutes les écoles primaires publiques de la ville se mobilisent pour une semaine de sensibilisation aux valeurs de l?Olympisme et du Paralympisme et sur la thématique du sport pour l'environnement et le climat. Plus de 1250 élèves pourront s'essayer à différentes disciplines olympiques et paralympiques telles que l'aviron, le BMX, l'escalade ou encore le VTT.</t>
  </si>
  <si>
    <t>Cette semaine a pour objectif de rendre vivant les symboles des Jeux Olympiques et Paralympiques en créant des totems, anneaux, chorégraphies, mais aussi en collectant le matériel de sport inutilisé pour du réemploi. Afin d'être sensibilisé au mouvement paralympique, les élèves participeront à un duathlon adapté (tir pistolet laser, run et fauteuil) et visionneront des épreuves paralympiques.</t>
  </si>
  <si>
    <t>Les groupes scolaires de la ville ont été sollicités pour mettre en place les 30 minutes d'activité physique quotidienne, ainsi que des défis sportifs dans le but de sensibiliser les enfants aux valeurs de l'Olympisme. Cette semaine sera également l'occasion de fédérer différents acteurs autour de cette action (associations sportives, accueils de loisirs et périscolaires, agents et élus, administrés).</t>
  </si>
  <si>
    <t>Le collège René Cassin organise sa SOP autour de plusieurs activités: - Travail interdisciplinaire toute la semaine sur les Jeux Olympiques et Paralympiques - Interview de Raphaël Astier - Intervention sur le handisport - Pratique sportive innovante : escrime, laser run - Travail sur les valeurs de l?Olympisme (une couleur par jour) - Travail sur la réalisation d?exposition</t>
  </si>
  <si>
    <t>Tout au long de cette semaine, l'objectif sera d'utiliser le sport comme outil pédagogique et de sensibiliser les jeunes aux valeurs de l'Olympisme tout en changeant leur regard sur le handicap. Pour ce faire, les élèves rencontreront un athlète de haut niveau et pratiqueront différentes disciplines olympiques et paralympiques. Ils seront également sensibilisés à la protection de l'environnement et du climat en participant à des ateliers de plogging et de ramassage de déchet en pleine nature.</t>
  </si>
  <si>
    <t>Cette manifestation mobilisera 6 classes participantes, soit 129 élèves autour de plusieurs ateliers sportifs et para sportifs, soutenus par le CDOS 40, la commune et les clubs locaux. Les élèves pourront s'initier à une multitude de sports: judo, para athlétisme, basket fauteuil, boccia ou encore rugby.</t>
  </si>
  <si>
    <t>L'école organise, en collaboration avec le service des sports de la municipalité, une journée autour des valeurs de l'Olympisme. Quatre sports seront mis à l'honneur : athlétisme, cécifoot, rugby et badminton. Des ateliers sur la nutrition seront également organisés dans les classes.</t>
  </si>
  <si>
    <t>Le projet du Lycée professionnel agricole ClairFoyer a pour ambition de fédérer les élèves autour de la thématique du handicap dans le monde sportif. Le lycée abordera cette thématique au travers de divers ateliers (débats, supports vidéo) afin de sensibiliser les élèves aux pratiques parasportives. Une initiation au Cécifoot sera également proposée afin de faire vivre une expérience enrichissante aux élèves.</t>
  </si>
  <si>
    <t>L'IME la rive s'engage pendant la SOP en proposant deux temps forts à ces élèves: - Une randonnée verte dans un site naturel, suivi d'un ramassage de déchets. - Une demi journée de découverte à la pratique de disciplines olympiques et paralympiques.</t>
  </si>
  <si>
    <t>Les deux collèges de la ville de Feurs mettront en avant la pratique para sportive autour de plusieurs ateliers : para athlétisme, basket en fauteuil, para natation, para tennis de table, tennis fauteuil, cécifoot. Les élèves seront également mis en situation de handicap avec l'intervention de guides pour athlètes non-voyants.</t>
  </si>
  <si>
    <t>Cette manifestation sera orientée sur l'apprentissage du programme "Savoir rouler à vélo" pour une partie de la classe, pendant que l'autre partie participera à un quizz sur les valeurs olympiques et paralympiques. Les élèves participeront également à un atelier portant sur la thématique du sport pour l'environnement et le climat (sensibilisation aux mobilités douces, enjeux).</t>
  </si>
  <si>
    <t>Le Département de la Moselle a choisi de capitaliser autour d'ateliers sportifs et éducatifs en lien avec la thématique du sport pour l'environnement et le climat. Les élèves auront la chance de rencontrer et d'échanger avec plus d'une dizaine d'athlètes de haut niveau. Plusieurs animations et formations seront également prévues pendant la semaine.</t>
  </si>
  <si>
    <t>Le projet a pour ambition d'engager les étudiants dans la dynamique olympique via la création de chorégraphies. Ces chorégraphie seront filmées et diffusées pendant la SOP sur la chaîne YouTube et le site internet de la FFSU. Cette activation permettra aux élèves participants de découvrir la nouvelle discipline de breaking, tout en étant sensibilisé aux valeurs de l'Olympisme.</t>
  </si>
  <si>
    <t>Cette manifestation, parrainée par l'ambassadeur SOP Anthony Dugas, a pour objectif de sensibiliser les enfants à la pratique du sport et du handisport. Différents ateliers seront menés pour mettre en avant 5 compétences sportives et une association interviendra afin de sensibiliser les jeunes au handisport et à la pratique d'activités para sportives. De plus, une randonnée sera organisée autour de l'école pour promouvoir le sport en plein air.</t>
  </si>
  <si>
    <t>Cette manifestation a pour objectif de sensibiliser les élèves du collège de l?enseignement agricole aux disciplines paralympiques, ainsi qu'à l?inclusion liée à l'handicap dans le domaine du sport et la société plus largement. Pour ce faire, différents ateliers seront mis en place afin de mobiliser l'ensemble des élèves (supports vidéo, débats et échanges, pratique du cécifoot).</t>
  </si>
  <si>
    <t>Plusieurs activités parasportives sont prévues pour sensibiliser les élèves et changer leur regard sur les personnes en situation de handicap. Ils participeront donc à 6 ateliers: cécifoot, para volley, para athlétisme, atelier avec un guide accompagnant, peinture en situation de déficience.</t>
  </si>
  <si>
    <t>Cette manifestation rassemble des collégiens et lycéens du département du Haut-Rhin. Par groupe de quatre, ils participeront à plusieurs ateliers de sport partagé tout au long de la semaine. Ils seront donc sensibilisés aux valeurs olympiques et paralympiques, ainsi qu'aux valeurs de respect et d'acceptation de soi.</t>
  </si>
  <si>
    <t>Cette semaine s'adresse à environ 10 000 élèves de France et de Grèce qui échangeront par visioconférence à travers la rencontre d'athlètes de haut niveau olympiques et paralympiques. Les élèves seront ensuite amenés à participer à des ateliers sportifs et para sportifs: basketball, football, natation, gymnastique ou encore tennis.</t>
  </si>
  <si>
    <t>Cette manifestation sera organisée autour de jeux et activités organisés pour les enfants des écoles de la commune. En plus de ces temps de pratique sportives, les élèves seront sensibilisés à la thématique du sport pour l'environnement et le climat puisqu'ils auront accès à un atelier de sensibilisation autour des repas équilibrés durant la pause méridienne.</t>
  </si>
  <si>
    <t>Cette manifestation s'associe au dispositif Ulis présent dans l'établissement en permettant à ces élèves ayant des handicaps multiples de gérer des ateliers sportifs, d'en être les juges et arbitres. Toutes les classes auront un créneau pour participer à ces ateliers.</t>
  </si>
  <si>
    <t>Cette manifestation a pour objectif de faire découverte divers sports olympiques et paralympiques aux élèves de l'élémentaire de l'école, ainsi qu'aux enfants de l'IME. Plusieurs activité sportives et para sportives seront organisées: escalade, golf, kinball, futsal et cécifoot, torball, boccia et basket fauteuil.</t>
  </si>
  <si>
    <t>Cette manifestation mobilise les 168 élèves de l'école autour d'ateliers sportifs et de sensibilisation au handisport, aux valeurs olympiques, au développement durable et à la pratique responsable du sport. Une cérémonie de clôture basée sur un flashmob, viendra mettre fin à cette semaine sportive.</t>
  </si>
  <si>
    <t>Labellisés Génération 2024, l'établissement conduira plusieurs activités: -Rencontre avec Marie Dorin-Habert sur le thème du sport à travers l'environnement et le climat (conférence et débat). - Séances d'EPS avec découverte de l'activité de biathlon et autres disciplines - Diffusion du film "La Couleur de la victoire"</t>
  </si>
  <si>
    <t>Les délégués enfants USEP de l'association "Espoir" conçoivent et mettront en ?uvre des manifestations sportives à destination de leurs camarades. Ils proposeront des disciplines olympiques et paralympiques, ainsi que des ateliers réflexifs et culturels autour de la thématique de la SOP et des valeurs associées.</t>
  </si>
  <si>
    <t>Cette semaine olympique et paralympique associera les élèves des 3 écoles de la commune (2 primaires et 1 maternelle). Plusieurs services de la commune collaboreront avec le service des sports pour travailler sur la mise en place d'activités sportives en lien avec la thématique. Comme dans chaque manifestation du service des sports, une activité handisport sera présentée par la section cécifoot du racing club de Lens.</t>
  </si>
  <si>
    <t>L?édition 2022 de la Semaine Olympique et Paralympique mettra l?accent sur le symbole de l'Olympisme, de la santé, de l'éco-citoyenneté et du handicap. De nombreux champs seront exploités sous forme d'ateliers ludiques et sportifs: l?activité physique et sportive, la nutrition, le corps, le bien-être, l?hygiène de vie, le handicap, l'éco-citoyenneté.</t>
  </si>
  <si>
    <t>Le projet transdisciplinaire « Génération Olympique 2024 » de l'école s'inscrit dans la SOP puisqu'il s'agira de créer un musée olympique par le biais de dynamiques positives entre les différents acteurs locaux : les enseignants d'EPS, d'Art Plastique, de Musique et l?ensemble du tissu associatif de proximité.</t>
  </si>
  <si>
    <t>Une classe de CE2 organisera des ateliers sportifs et para sportifs autour de l'Olympisme et du Paralympisme à l'intention des élèves de cycle 2. Les élèves pourront donc s'essayer au para athlétisme et au volleyball assis.</t>
  </si>
  <si>
    <t>Cette manifestation se déroulera avec le soutien de l'USEP où une semaine entière d'activités sportives et para sportives sera organisée. En plus de cours dispensés sur les Jeux Olympiques et Paralympiques, l'école organisera une cérémonie d'ouverture et de fermeture.</t>
  </si>
  <si>
    <t>En partenariat avec la municipalité et les associations locales, les circonscriptions de l'Education nationale proposent à 2 000 élèves de cycle 2 de découvrir des activités sportives olympiques. Certains médaillés des Jeux de Rio et de Tokyo, ainsi que des athlètes paralympiques de Champigny-sur-Marne sont engagés dans le projet pour parler de leur sport avec les élèves et animer les ateliers.</t>
  </si>
  <si>
    <t>Cette manifestation va engager des élèves d'option EPS, CVL et les éco-délégués afin de promouvoir les valeurs de l'Olympisme, de partage, de solidarité, de respect et de l'environnement. Au programme, il est prévu une rencontre avec le club de Meaux handisport basket, une exposition et un mur d'idées sur les Jeux Olympiques et Paralympiques. L'UNSS Créteil de Vaires-sur-Marne organisera une journée basée sur des quizz et des défis sportifs en lien avec l'univers des Jeux.</t>
  </si>
  <si>
    <t>Les classes de cycle 3 USEP et des classes de 6ème du collège du secteur participe à plusieurs ateliers sportifs et culturels autour des valeurs de l'Olympisme et du Paralympisme. Ils pourront ainsi s'initier au cécifoot, au basket fauteuil tout en participant à des séances de débats.</t>
  </si>
  <si>
    <t>L'école primaire, le centre de loisirs ainsi que la municipalité de Horgues, vont favoriser la découverte du sport et de ses valeurs, tout en promouvant la pratique sportive sur l'ensemble de la Semaine Olympique et Paralympique. Les enfants de l'école et du centre loisirs auront à réaliser 3 défis (collectif, réflexif et culturel) autour du thème "le sport pour l'environnement et le climat".</t>
  </si>
  <si>
    <t>L'UNSS Calvados se bouge pour pour la planète à travers plusieurs activités: -Une action sportive : la réalisation d'un parcours de 2024 mètres -Une création éco responsable : la réalisation d?un totem ou d?une ?uvre avec des objets sportifs recyclés ou des éléments naturels -Une photo groupée : La prise et l?envoi d?une photo du groupe accompagné du totem et de l??uvre sur laquelle chaque enfant porte un accessoire sportif.</t>
  </si>
  <si>
    <t>La ville du Bouscat souhaite faire vivre l'Olympisme sur son territoire à travers plusieurs actions: -Lancement du groupe de travail autour du label "Terre de Jeux 2024" -Animation et exposition par les ETAPS -Animation de dessins autour de l'Histoire des Jeux en milieu périscolaire -Mise en application de l'escape game -Exposition des gymnases</t>
  </si>
  <si>
    <t>Cette manifestation associe des élèves en situation de handicap scolarisés en dispositif ULIS et des élèves de cycle 2 (CE1/CE2). Elle a pour objectif de renforcer l'acceptation de la différence, le goût de l'effort, la coopération et la solidarité entre les élèves. Chaque journée sera dédiée à l'un des domaines du socle de compétences du programme d'éducation physique et sportive.</t>
  </si>
  <si>
    <t>Cette action sera focalisée sur la thématique du sport pour l'environnement et le climat. Elle comprendra plusieurs ateliers de sensibilisation au développement durable, ainsi que des ateliers de pratique sportive écoresponsable. Cette manifestation sera soutenue par les différents acteurs du mouvement scolaires (Collège, Ecole Elémentaire, UNSS départemental).</t>
  </si>
  <si>
    <t>Cette manifestation s'adresse aux élèves des cycles 3 et 4 autour d'activités sportives de plein air qui visent à favoriser la mixité à travers plusieurs ateliers de pratique, d'encadrement et d'arbitrage. Les élèves auront également l'opportunité de participer à des temps d'échange et des témoignages avec des athlètes de haut niveau.</t>
  </si>
  <si>
    <t>Pendant la Semaine Olympique et Paralympique, plusieurs interventions seront proposées à 3 classes du 4ème sur la thématique "sport et femmes" dans l'ensemble des disciplines. Les élèves pourront donc s'essayer au judo ou encore au basket fauteuil.</t>
  </si>
  <si>
    <t>Sur les pauses méridiennes, la section de sport partagé organise plusieurs ateliers para sportifs à destination des élèves de sixième. Ils pourront par exemple s'essayer à différents parcours de mobilité en fauteuil, qui leur permettront d'être sensibilisé aux valeurs paralympiques et au handicap plus largement.</t>
  </si>
  <si>
    <t>Labellisée Génération 2024, l'école Le Port Sud organisera des interventions avec l'USEP sur les Jeux Olympiques et Paralympiques, ainsi que sur la thématique de la santé. Ainsi, la classe Ulis autisme et les élèves malentendants du centre spécialisé du CMPSI participeront aux activités sportives proposées, pendant que deux autres classes travailleront en plus sur leur projet annuel lié aux enjeux environnementaux et climatiques mondiaux.</t>
  </si>
  <si>
    <t>Cet évènement organisé aura pour objectif de faire découvrir le Football sous toutes ses formes, ainsi que les valeurs Olympiques et Paralympiques, au travers d'ateliers de découverte de différentes activités. Par ailleurs, plusieurs quizz et jeux concours seront proposés pendant la semaine. Ce projet, porté par la Fédération Tahitienne de Football, mobilisera tout le monde scolaire dans son ensemble, du primaire jusqu'à l'université.</t>
  </si>
  <si>
    <t>Cette semaine a pour objectif de faire découvrir aux élèves l'univers de l'Olympisme. A travers plusieurs ateliers, ils pourront découvrir l'Histoire des Jeux, mais aussi d'autres sujets comme l'alimentation ou la gestion du stress chez les athlètes. Ils pratiqueront également plusieurs sports olympiques et paralympiques grâce notamment à l'intervention de l'UNSS76 et du CDOS 76.</t>
  </si>
  <si>
    <t>Le collège Bercé organise sa SOP autour de plusieurs temps forts: - Une pratique para sportive: cécifoot, handball fauteuil - Des mini olympiades - Une exposition "Histoire, Sport et Citoyenneté" - Une exposition photo - Une randonnée "zéro déchet" - La venue d?un sportif de haut-niveau</t>
  </si>
  <si>
    <t>Toutes les activités de la semaine seront organisées autour des Jeux Olympiques et Paralympiques, de l'environnement et de la tolérance. Grâce au service des sports de la ville et au CDOS, les élèves auront la possibilité de découvrir des activités para sportives telles que le volleyball assis ou le cécifoot. Un athlète paralympique sera également invité en classe afin de partager son expérience.</t>
  </si>
  <si>
    <t>En lien avec l'exposition "Histoire, sport et citoyenneté", le lycée met en place plusieurs actions tout au long de la semaine: -Course à l'aveugle: faire 2024 tours de 200 mètres en compagnie d'un guide pour les collégiens -Travail sur l'exposition avec des livrets pédagogiques pour les lycéens -Démonstration d'escrime pour les licenciés UNSS -Diffusion du film "La Couleur de la victoire" pour les élèves internes</t>
  </si>
  <si>
    <t>Cette année encore, l'Olympisme raisonnera sur tous les niveaux de classe du lycée: -Les primaires s'engageront pour un programme de 30 minutes d'activité physique quotidienne par jour et ils iront à la rencontre d'un footballeur professionnel. -Au collège, les cours d'EPS proposeront principalement des initiations aux disciplines paralympiques. Un athlète paralympique sera également présent en visioconférence.</t>
  </si>
  <si>
    <t>Ce projet est parrainé par l'ambassadeur SOP Eric Monnin. Les élèves de l'association sportive du collège participent à la découverte de plusieurs disciplines olympiques et paralympiques : tir à l'arc, basket 3x3 et cécifoot. Ils visionneront également le film "La Couleur de la victoire", avant de participer à des temps d'échange et de débat.</t>
  </si>
  <si>
    <t>Le lycée organise sa SOP autour de plusieurs temps forts: -Exposition des affiches de la Casden -Projection du film 'La Couleur de la victoire" -Intervention d'un diététicien -Mise en place d'un menu "Olympique" -Activité de plogging</t>
  </si>
  <si>
    <t>L'école organise plusieurs ateliers de 20 minutes en lien avec différents objectifs: - Sensibiliser aux valeurs olympiques et paralympiques - Découvrir des disciplines olympiques et paralympiques - Rencontrer et échanger avec un athlète olympique - Changer le regard sur le handicap (prendre conscience des différents handicaps exposés et réfléchir quant aux différentes méthodes et adaptations pour qu?une personne en situation de handicap puisse pratiquer le sport)</t>
  </si>
  <si>
    <t>Cette olympiade organisée par les cycles 2 et 3 a pour objectif de renforcer le coopération et la solidarité entre les élèves. Des ateliers sportifs et des expositions sur l?environnement seront proposés durant une journée. Les élèves de collège participant eux aussi à cette semaine de sensibilisation viendront en renfort pour épauler les cycles 2 et 3 dans la préparation et l'organisation des ateliers.</t>
  </si>
  <si>
    <t>Ce projet est parrainé par l'ambassadeur SOP Nicolas Muller. Chaque jour de la semaine sera rythmé par un défi pluridisciplinaire individuel ou collectif en lien avec le sport adapté et la thématique du sport pour l'environnement et le climat. Un concours sera également lancé entre les classes participantes pour réaliser une banderole d'encouragement de l'équipe de France Olympique et Paralympique en vue des Jeux de Pékin 2022.</t>
  </si>
  <si>
    <t>Les enfants seront sensibilisés à la différence et au respect de l'autre ainsi qu'au respect de l'environnement. Ils pourront également pratiquer différents sports olympiques et paralympiques pendant la semaine. Il y aura une cérémonie d'ouverte et de clôture en présence de la municipalité.</t>
  </si>
  <si>
    <t>Cette manifestation aura pour objectif principal d'encourager la pratique physique en famille à raison de 30 minutes minimum par jour. Les installations sportives du collège seront accessibles tous les matins avant les cours pour proposer la découverte d'un sport olympique aux élèves mais aussi aux parents.</t>
  </si>
  <si>
    <t>L'USEP 38 organise sa SOP autour de plusieurs objectifs: -Sensibiliser les élèves aux situations de handicap à travers des ateliers para sportifs. -Permettre la découverte et la pratique de sports adaptés -Découvrir les types de communications selon les situations de handicap -Développer l?autonomie par la création d?ateliers sur l?inclusion -Définir le ressenti de la pratique sportive avec l?outil « réglette du plaisir »</t>
  </si>
  <si>
    <t>Le service des sports de la ville d'Hénin-Beaumont, labellisée "Terre de Jeux 2024" et centre de préparation aux Jeux, s'associe avec les écoles primaires de la ville, les sections sportives du lycée, un IME et certaines associations sportives pour faire découvrir et animer les disciplines olympiques et paralympiques suivantes: escrime, escrime fauteuil, escalade, natation, gymnastique, judo, football et cécifoot. La semaine sera rythmée par l'intervention d'athlètes de haut niveau.</t>
  </si>
  <si>
    <t>Le Service des Sports de la ville de Granville mettre l'accent sur la tolérance, le respect et le partage par la pratique sportive, tout au long de la semaine. ll contribuera à : - Sensibiliser les plus jeunes aux valeurs de l'Olympisme en mobilisant les outils éducatifs et ludiques mis à disposition. - Faire découvrir les disciplines olympiques et paralympiques aux élèves en collaboration avec le mouvement sportif. - Changer le regard sur le handicap en s'appuyant sur la découverte des para-sports, tout en y intégrant des ateliers sportifs.</t>
  </si>
  <si>
    <t>Pendant la semaine, les élèves de la petite section jusqu'au CM2 participeront à divers ateliers sur le thème des Jeux Olympiques et Paralympiques. Ils pourront participer à des jeux ludiques sur la thématique, regarder des vidéos de moments sportifs forts, pratiquer certaines disciplines sportives et parasportives.</t>
  </si>
  <si>
    <t>Nombre d'établissements impactés</t>
  </si>
  <si>
    <t>Lien avec la tématique 2022</t>
  </si>
  <si>
    <t>Projets intégrant la dimension para sportive</t>
  </si>
  <si>
    <t>a0R2o00000jrKTW</t>
  </si>
  <si>
    <t>Rencontres interclasses  - sensibilisation à l'environnement</t>
  </si>
  <si>
    <t>Cette manifestation se concrétise par des rencontres entre des élèves de 4ème sur des tournois par équipes mixte autour de plusieurs disciplines: basket, volley, course et tir au pistolet laser.</t>
  </si>
  <si>
    <t>8 classes de 4eme</t>
  </si>
  <si>
    <t>Basketball; Escalade; Pentathlon moderne; Volleyball</t>
  </si>
  <si>
    <t>Collège Marguerite de Navarre</t>
  </si>
  <si>
    <t>14 Bd Barbanègre</t>
  </si>
  <si>
    <t>64015</t>
  </si>
  <si>
    <t>Pau</t>
  </si>
  <si>
    <t>b6a08f0f-31e9-7fdd-ebbb-c458f96c8ea3</t>
  </si>
  <si>
    <t>a0R2o00000jrKTb</t>
  </si>
  <si>
    <t>3/6ans,6/11ans,11/15 ans,</t>
  </si>
  <si>
    <t>Athlétisme; Course d’orientation</t>
  </si>
  <si>
    <t>Yohann Peter</t>
  </si>
  <si>
    <t>Mairie de saint Thibault</t>
  </si>
  <si>
    <t>77400</t>
  </si>
  <si>
    <t>Saint-Thibault-des-Vignes</t>
  </si>
  <si>
    <t>703dd721-ec9d-0354-21bc-b3e8c196a56d</t>
  </si>
  <si>
    <t>a0R2o00000jrKiq</t>
  </si>
  <si>
    <t>15/12/2021</t>
  </si>
  <si>
    <t>Les petits aux Jeux Olympiques et Paralympiques</t>
  </si>
  <si>
    <t>Petite Section</t>
  </si>
  <si>
    <t>Athlétisme; Course d’orientation; Cyclisme; Football; Handball; Para athlétisme; Tennis</t>
  </si>
  <si>
    <t>Ecole maternelle Jean Renoir</t>
  </si>
  <si>
    <t>3 rue du Maréchal Maison</t>
  </si>
  <si>
    <t>93800</t>
  </si>
  <si>
    <t>Epinay-sur-Seine</t>
  </si>
  <si>
    <t>0931767R</t>
  </si>
  <si>
    <t>a0R2o00000jrKiv</t>
  </si>
  <si>
    <t>4 classes de maternelles, 8 classes en élémentaire dont un dispositif Ulis</t>
  </si>
  <si>
    <t>Athlétisme; Autre; Tir à l'arc</t>
  </si>
  <si>
    <t>Mairie de Flins-sur-Seine</t>
  </si>
  <si>
    <t>Parc Jean Boileau</t>
  </si>
  <si>
    <t>78410</t>
  </si>
  <si>
    <t>Flins-sur-Seine</t>
  </si>
  <si>
    <t>31bd2918-13d8-12f2-f450-724fed6f5cac</t>
  </si>
  <si>
    <t>a0R2o00000jrKj5</t>
  </si>
  <si>
    <t>Ensemble ici et là-bas</t>
  </si>
  <si>
    <t>2 classes de CP, 2 classes de CE1, 1 classe CE2, 1 classe CE2/CM1, 1 classe CM1/CM2, 1 classe CM2, 1 ULIs</t>
  </si>
  <si>
    <t>Sabrine Zitouni (boxe, Creps), Bafodé Diakité (footballeur TFC), une joueuse de rugby de Blagnac,  contact avec le comité départemental handisport de la Haute Garonne, Karine Lallande (ancienne footballeuse PSG,....)</t>
  </si>
  <si>
    <t>Ecole élémentaire publique Françoise Héritier</t>
  </si>
  <si>
    <t>3 cheminement André Messager</t>
  </si>
  <si>
    <t>31100</t>
  </si>
  <si>
    <t>0311645V</t>
  </si>
  <si>
    <t>a0R2o00000jrKjA</t>
  </si>
  <si>
    <t>SOP 2022 du CDOS du Gers</t>
  </si>
  <si>
    <t>De la petite section à la 3ème</t>
  </si>
  <si>
    <t>CDOS du Gers</t>
  </si>
  <si>
    <t>e4b52bab-6fc7-a7fa-3d1d-9b0a8defccc5</t>
  </si>
  <si>
    <t>Ecole primaire publique</t>
  </si>
  <si>
    <t>0320222T</t>
  </si>
  <si>
    <t>32320</t>
  </si>
  <si>
    <t>Riguepeu</t>
  </si>
  <si>
    <t>Département du Gers</t>
  </si>
  <si>
    <t>c38079eb-5e99-7b58-ca5b-ed7dcd70a6b5</t>
  </si>
  <si>
    <t>81 Route de Pessan</t>
  </si>
  <si>
    <t>DSDEN du Gers</t>
  </si>
  <si>
    <t>a9af1759-6c78-8a38-bf55-b0ab1cd0d0e0</t>
  </si>
  <si>
    <t>10 Place Jean David</t>
  </si>
  <si>
    <t>Ecole élémentaire publique Jules Ferry</t>
  </si>
  <si>
    <t>0320494N</t>
  </si>
  <si>
    <t>21 rue Jules Ferry</t>
  </si>
  <si>
    <t>32100</t>
  </si>
  <si>
    <t>Condom</t>
  </si>
  <si>
    <t>Ecole maternelle publique</t>
  </si>
  <si>
    <t>0320605J</t>
  </si>
  <si>
    <t>Route d'Auch</t>
  </si>
  <si>
    <t>32120</t>
  </si>
  <si>
    <t>Mauvezin</t>
  </si>
  <si>
    <t>a0R2o00000jrKjF</t>
  </si>
  <si>
    <t>SOP 2022 au lycée polyvalent La Borde Basse</t>
  </si>
  <si>
    <t>Toutes les classes de 2nde Générale et Professionnelles, les internes</t>
  </si>
  <si>
    <t>Basket fauteuil; Escrime; Para athlétisme; Ski de fond; Tennis de table; Volleyball assis</t>
  </si>
  <si>
    <t>En attente de confirmation des SHN invités par la CASDEN</t>
  </si>
  <si>
    <t>a0R2o00000jrKjK</t>
  </si>
  <si>
    <t>C'est autour des thématiques de l'Olympisme et du Paralympisme que 10 écoles élémentaires publiques viennoises vont participer à différents ateliers : pratiques d'activités sportives, réalisation d'affiches, rencontres avec des sportifs de haut niveau.</t>
  </si>
  <si>
    <t>classe de cycle 2</t>
  </si>
  <si>
    <t>Athlétisme; Basketball; Basket fauteuil; Boccia; Escrime; Escrime fauteuil; Para athlétisme</t>
  </si>
  <si>
    <t>Rachel LARDIERE.</t>
  </si>
  <si>
    <t>MAIRIE DE VIENNE</t>
  </si>
  <si>
    <t>Rue Andre Colombier</t>
  </si>
  <si>
    <t>38200</t>
  </si>
  <si>
    <t>9de939d8-8375-6863-8617-a585e6a6bbed</t>
  </si>
  <si>
    <t>a0R2o00000jrKjP</t>
  </si>
  <si>
    <t>« Toutes et Tous au Foot »</t>
  </si>
  <si>
    <t>3 classes de Cm2, 3 classes de 6eme et 12 élèves issus de la classe Football</t>
  </si>
  <si>
    <t>Collège Sidney Bechet</t>
  </si>
  <si>
    <t>101 avenue des amphores</t>
  </si>
  <si>
    <t>06600</t>
  </si>
  <si>
    <t>Antibes</t>
  </si>
  <si>
    <t>0060795G</t>
  </si>
  <si>
    <t>Jeunesse sportive Juan-les-Pins</t>
  </si>
  <si>
    <t>a2b77540-60ab-e977-36c3-cea3188f9ae9</t>
  </si>
  <si>
    <t>Chemin des eucalyptus</t>
  </si>
  <si>
    <t>06160</t>
  </si>
  <si>
    <t>Juan-Les-Pins</t>
  </si>
  <si>
    <t>a0R2o00000jrKjU</t>
  </si>
  <si>
    <t>La SOP de Seppois-le-Bas</t>
  </si>
  <si>
    <t>CM2 + CM2 ULIS</t>
  </si>
  <si>
    <t>Communauté de Communes Sud Alsace Largue</t>
  </si>
  <si>
    <t>7 Rue de Bâle</t>
  </si>
  <si>
    <t>68210</t>
  </si>
  <si>
    <t>Dannemarie</t>
  </si>
  <si>
    <t>1320c3ed-8f2f-8d88-3cb3-3278681cb67a</t>
  </si>
  <si>
    <t>68580 Seppois-le-Bas - Ecole Elémentaire  J.H. Lambert - 8 rue de la Gare  68580</t>
  </si>
  <si>
    <t>0681658H</t>
  </si>
  <si>
    <t>8 rue de la Gare</t>
  </si>
  <si>
    <t>68580</t>
  </si>
  <si>
    <t>Seppois-le-Bas</t>
  </si>
  <si>
    <t>a0R2o00000jrKjo</t>
  </si>
  <si>
    <t>SOP à Nueil-les-Aubiers</t>
  </si>
  <si>
    <t>7 classes de CM1-CM2 et 7 classes de CE1 - CE2</t>
  </si>
  <si>
    <t>Para athlétisme; Para tir à l'arc; Randonnée</t>
  </si>
  <si>
    <t>Ville de Nueil-les-Aubiers</t>
  </si>
  <si>
    <t>1 Place Jeanne d’Arc</t>
  </si>
  <si>
    <t>79250</t>
  </si>
  <si>
    <t>Nueil-les-Aubiers</t>
  </si>
  <si>
    <t>722cb972-8d3d-4701-bca6-827ee1eb4485</t>
  </si>
  <si>
    <t>0791000H</t>
  </si>
  <si>
    <t>36 rue de la Gare</t>
  </si>
  <si>
    <t>Ecole primaire privée Saint-Exupéry</t>
  </si>
  <si>
    <t>0790779T</t>
  </si>
  <si>
    <t>25 avenue Saint Hubert</t>
  </si>
  <si>
    <t>Ecole primaire privée Saint Jacques de Compostelle</t>
  </si>
  <si>
    <t>0790864K</t>
  </si>
  <si>
    <t>25 rue de Beaumont</t>
  </si>
  <si>
    <t>a0R2o00000jrKlb</t>
  </si>
  <si>
    <t>Bourse au matériel de sport d'occasion</t>
  </si>
  <si>
    <t>Tous les étudiants et étudiantes de l'Université</t>
  </si>
  <si>
    <t>Association sportive Université Lumière Lyon 2</t>
  </si>
  <si>
    <t>5 Avenue Pierre Mendès France</t>
  </si>
  <si>
    <t>69500</t>
  </si>
  <si>
    <t>Bron</t>
  </si>
  <si>
    <t>902b9937-2a60-72cd-e424-ec97e50ea6ac</t>
  </si>
  <si>
    <t>a0R2o00000jrKlg</t>
  </si>
  <si>
    <t>Des valeurs citoyennes aux valeurs olympiques</t>
  </si>
  <si>
    <t>Cycle 3 et Cycle 4</t>
  </si>
  <si>
    <t>Athlétisme; Football; Judo; Ju-Jitsu; Tennis de table</t>
  </si>
  <si>
    <t>Collège du Stilettu</t>
  </si>
  <si>
    <t>1180 route de Maduniccia BP 538</t>
  </si>
  <si>
    <t>6200084X</t>
  </si>
  <si>
    <t>a0R2o00000jrKlv</t>
  </si>
  <si>
    <t>Semaine Olympique et Paralympique à l'école Jean Janin</t>
  </si>
  <si>
    <t>Du CP au CM2 + le dispositif ULIS</t>
  </si>
  <si>
    <t>Echecs; Golf; Gymnastique; Judo; Rugby; Tennis; Tir à l'arc</t>
  </si>
  <si>
    <t>Ecole primaire Jean Janin</t>
  </si>
  <si>
    <t>Rue Jean Aicard</t>
  </si>
  <si>
    <t>83520</t>
  </si>
  <si>
    <t>Roquebrune-sur-Argens</t>
  </si>
  <si>
    <t>0831156F</t>
  </si>
  <si>
    <t>a0R2o00000jrKmR</t>
  </si>
  <si>
    <t>A l'Orée des Jeux de Paris 2024</t>
  </si>
  <si>
    <t>Ecole primaire publique l'orée de vauré</t>
  </si>
  <si>
    <t>5 avenue de l'Orée de Vauré</t>
  </si>
  <si>
    <t>31250</t>
  </si>
  <si>
    <t>Revel</t>
  </si>
  <si>
    <t>0312767P</t>
  </si>
  <si>
    <t>a0R2o00000jrKmq</t>
  </si>
  <si>
    <t>SOP 2022 à l'école Internationale Franco-Anglaise</t>
  </si>
  <si>
    <t>Une classe de chaque niveau</t>
  </si>
  <si>
    <t>Athlétisme; Cécifoot; Danse; Para athlétisme; Yoga</t>
  </si>
  <si>
    <t>Ecole Internationale Franco-Anglaise</t>
  </si>
  <si>
    <t>36 Portland Place</t>
  </si>
  <si>
    <t>W1B 1LS</t>
  </si>
  <si>
    <t>24c1f80e-bdbc-5799-982c-bdde3697bab6</t>
  </si>
  <si>
    <t>a0R2o00000jrKmv</t>
  </si>
  <si>
    <t>SOP 2022 au collège Jean Lurçat</t>
  </si>
  <si>
    <t>5 classes 6es / 5 classes 5es / 5 classes 4es / 4 classes 3es</t>
  </si>
  <si>
    <t>Athlétisme; Boxe; Escalade; Tir</t>
  </si>
  <si>
    <t>Collège Jean Lurçat</t>
  </si>
  <si>
    <t>37 rue Jean Lurçat</t>
  </si>
  <si>
    <t>0941035P</t>
  </si>
  <si>
    <t>Service des sports Villejuif</t>
  </si>
  <si>
    <t>b47467de-6674-f1b3-225b-e0a6dd83a322</t>
  </si>
  <si>
    <t>19 rue du 2 mars 1962</t>
  </si>
  <si>
    <t>a0R2o00000jrKnK</t>
  </si>
  <si>
    <t>L'école maternelle Côte des Roses Saint-Hubert à l'heure olympique</t>
  </si>
  <si>
    <t>une classe TPS-PS   trois classes PS-MS    2 classes GS</t>
  </si>
  <si>
    <t>Ecole maternelle Côte des Roses Saint-Hubert</t>
  </si>
  <si>
    <t>13 rue de la Perdrix</t>
  </si>
  <si>
    <t>0570914J</t>
  </si>
  <si>
    <t>a0R2o00000jrKnP</t>
  </si>
  <si>
    <t>Congrès des enfants</t>
  </si>
  <si>
    <t>Cycle 3</t>
  </si>
  <si>
    <t>11878e40-3d6e-1b20-535f-a2ec3710ac79</t>
  </si>
  <si>
    <t>a0R2o00000jrKoG</t>
  </si>
  <si>
    <t>Tous à Pékin</t>
  </si>
  <si>
    <t>Tous Cycles</t>
  </si>
  <si>
    <t>37ed5d3f-dfee-df83-53ca-0960ec2eb29d</t>
  </si>
  <si>
    <t>a0R2o00000jrKog</t>
  </si>
  <si>
    <t>Bouge toi à Périers !</t>
  </si>
  <si>
    <t>L'école primaire publique de Périers organise sa SOP autour de plusieurs activités: rencontre avec des sportifs de haut niveau, ateliers de sensibilisation sur la santé et le handisport, ateliers de pratique sportive.</t>
  </si>
  <si>
    <t>4 en maternelle, 8 en primaire</t>
  </si>
  <si>
    <t>Athlétisme; Autre; Cyclisme; Equitation</t>
  </si>
  <si>
    <t>ECOLE PRIMAIRE PUBLIQUE</t>
  </si>
  <si>
    <t>Boulevard du 8 Juin</t>
  </si>
  <si>
    <t>50190</t>
  </si>
  <si>
    <t>Périers</t>
  </si>
  <si>
    <t>0501636g</t>
  </si>
  <si>
    <t>a0R2o00000jrKol</t>
  </si>
  <si>
    <t>Découverte du cécifoot</t>
  </si>
  <si>
    <t>Classes de CE2 /CM</t>
  </si>
  <si>
    <t>Ecole élémentaire publique Jean Calvet</t>
  </si>
  <si>
    <t>Cahors</t>
  </si>
  <si>
    <t>0460437A</t>
  </si>
  <si>
    <t>a0R2o00000jrKoq</t>
  </si>
  <si>
    <t>L'école Sainte Macre - Sainte Chrétienne fait sa SOP</t>
  </si>
  <si>
    <t>PS, PS-MS, MS-GS, GS, CP, CP-CE1, CE1, CE2, CM1, CM1-CM2, CM2</t>
  </si>
  <si>
    <t>Fanny HARTO (Rugby à 7), Rémy THIRION (VTT), Mélanie CLEMENT (judo)</t>
  </si>
  <si>
    <t>Ecole Sainte Macre - Sainte Chrétienne</t>
  </si>
  <si>
    <t>Ecole primaire (maternelle+elementaire)</t>
  </si>
  <si>
    <t>20 Rue des Chailleaux</t>
  </si>
  <si>
    <t>a0R2o00000jrKpj</t>
  </si>
  <si>
    <t>Béthune fait la SOP</t>
  </si>
  <si>
    <t>4 CLASSES DE CE2/CM1 ; 5 CLASSES DE CM1 ; 4 CLASSES DE CM1/CM2 ; 7 CLASSES DE CM2 ; 2 CLASSES DU COLLEGE G-SAND ; 3 CLASSES  DU COLLEGE VERLAINE ; 1 CLASSE IEM SEVIGNE ; 2 CLASSES DU LYCEE ALLENDE</t>
  </si>
  <si>
    <t>Autre; Basket fauteuil; Boccia; Para athlétisme; Para powerlifting; Para tennis de table; Tennis fauteuil; Tir</t>
  </si>
  <si>
    <t>Dorian DECARME champion de France ,boccia_x000D_
Lison Nowaczyk natation ,SBPC_x000D_
Océane  Carnez natation, SBPC_x000D_
Zélia Masse natation ,SBPC_x000D_
Hugues Fabrice Zango Triple saut ,Artois Athlétisme</t>
  </si>
  <si>
    <t>ac5f126c-674a-a018-6f69-be21bf4e81d5</t>
  </si>
  <si>
    <t>a0R2o00000jrKqS</t>
  </si>
  <si>
    <t>En route vers le musée olympique</t>
  </si>
  <si>
    <t>6 classes de 6e, 6 classes de 5e, 5 classes de 4e et 5 classes de 3e</t>
  </si>
  <si>
    <t>Collège Jean Jacques Rousseau</t>
  </si>
  <si>
    <t>45 rue des Combes</t>
  </si>
  <si>
    <t>25420</t>
  </si>
  <si>
    <t>Voujeaucourt</t>
  </si>
  <si>
    <t>0251130T</t>
  </si>
  <si>
    <t>a0R2o00000jrKqh</t>
  </si>
  <si>
    <t>Journée de pratique partagée</t>
  </si>
  <si>
    <t>CE1,  CE2,  CM1, CM2</t>
  </si>
  <si>
    <t>Basket fauteuil; Boccia; Para athlétisme; Para taekwondo; Tennis fauteuil</t>
  </si>
  <si>
    <t>José THEREZO</t>
  </si>
  <si>
    <t>Ecole élémentaire privée Immaculée Conception</t>
  </si>
  <si>
    <t>12 rue Sainte Anne</t>
  </si>
  <si>
    <t>97400</t>
  </si>
  <si>
    <t>9740521Y</t>
  </si>
  <si>
    <t>a0R2o00000jrKrF</t>
  </si>
  <si>
    <t>Le département du Puy-de-Dôme fait la SOP</t>
  </si>
  <si>
    <t>Autre; Rugby fauteuil</t>
  </si>
  <si>
    <t>Nicolas Valentim</t>
  </si>
  <si>
    <t>Département du Puy-de-Dôme</t>
  </si>
  <si>
    <t>24 Rue Saint-Esprit</t>
  </si>
  <si>
    <t>e8b3a1b8-d712-502d-0b9f-a1d67bf0789f</t>
  </si>
  <si>
    <t>a0R2o00000jrKrK</t>
  </si>
  <si>
    <t>Les communes et les écoles en route vers Paris 2024</t>
  </si>
  <si>
    <t>CM1 ou CM2</t>
  </si>
  <si>
    <t>(Basket Betclic Elite)_x000D_
 (Handball LiquiMoly Star Ligue)_x000D_
 (Football Ligue 2 BKT)_x000D_
 (Hockey sur Glace Division 1)_x000D_
Olivier LYOEN</t>
  </si>
  <si>
    <t>Commune urbaine de Dunkerque</t>
  </si>
  <si>
    <t>Rue du Pertuis de la Marine</t>
  </si>
  <si>
    <t>59140</t>
  </si>
  <si>
    <t>Dunkerque</t>
  </si>
  <si>
    <t>8786d70a-7d85-eab5-c9b8-ffa37c642d2a</t>
  </si>
  <si>
    <t>a0R2o00000jrKrP</t>
  </si>
  <si>
    <t>Atelier de réparation de vélos</t>
  </si>
  <si>
    <t>Les éco-délégués du collège, sous la direction de professeurs, vont organiser un atelier de réparation de vélos au collège afin de promouvoir cette mobilité douce. L'ensemble des collégiens seront amené à se déplacer jusqu'au collège en vélo ou à pied.</t>
  </si>
  <si>
    <t>Les classes du collège</t>
  </si>
  <si>
    <t>Collège Jean Macé</t>
  </si>
  <si>
    <t>41 rue du Tregor BP 7028</t>
  </si>
  <si>
    <t>22000</t>
  </si>
  <si>
    <t>Saint-Brieuc</t>
  </si>
  <si>
    <t>0220184F</t>
  </si>
  <si>
    <t>a0R2o00000jrKrU</t>
  </si>
  <si>
    <t>Recycle ton sport</t>
  </si>
  <si>
    <t>Collège / Lycées / Ecole supérieur d'Art</t>
  </si>
  <si>
    <t>Communauté urbaine de Dunkerque</t>
  </si>
  <si>
    <t>e157e116-eb39-4bdd-3c3f-2875d4079bc7</t>
  </si>
  <si>
    <t>a0R2o00000jrKro</t>
  </si>
  <si>
    <t>Dynamique de classe par la découverte de l'aviron</t>
  </si>
  <si>
    <t>1 classe de seconde et peut-être une classe de première scientifique</t>
  </si>
  <si>
    <t>Michel Andrieux / Robin Le Barreau</t>
  </si>
  <si>
    <t>Lycée Camille Jullian</t>
  </si>
  <si>
    <t>29 rue de la Croix-Blanche</t>
  </si>
  <si>
    <t>33000</t>
  </si>
  <si>
    <t>0330023W</t>
  </si>
  <si>
    <t>a0R2o00000jrKrt</t>
  </si>
  <si>
    <t>"Bien se bouger" à Roche-la-Molière</t>
  </si>
  <si>
    <t>De GS à CM2 pour action 1, tout public pour action 2</t>
  </si>
  <si>
    <t>Autre; Fitness</t>
  </si>
  <si>
    <t>Mairie Roche la Molière</t>
  </si>
  <si>
    <t>2 Rue Gambetta</t>
  </si>
  <si>
    <t>42230</t>
  </si>
  <si>
    <t>Roche-la-Molière</t>
  </si>
  <si>
    <t>4e5ca1bd-7bcd-91d1-ac28-d3e307f3d33b</t>
  </si>
  <si>
    <t>Ecole du Pontin</t>
  </si>
  <si>
    <t>744d595e-f87d-f729-77f8-0dec70be67e2</t>
  </si>
  <si>
    <t>Impasse Ferreol</t>
  </si>
  <si>
    <t>a0R2o00000jrKry</t>
  </si>
  <si>
    <t>Projet Handball Bonneuil</t>
  </si>
  <si>
    <t>1 classe de CM1/CM2</t>
  </si>
  <si>
    <t>Ecole élémentaire Henri Arles</t>
  </si>
  <si>
    <t>Rue Auguste Delaune</t>
  </si>
  <si>
    <t>94380</t>
  </si>
  <si>
    <t>Bonneuil-sur-Marne</t>
  </si>
  <si>
    <t>0942092N</t>
  </si>
  <si>
    <t>a0R2o00000jrKs3</t>
  </si>
  <si>
    <t>Vivre l'Olympisme</t>
  </si>
  <si>
    <t>PS à GS</t>
  </si>
  <si>
    <t>Athlétisme; Biathlon; Gymnastique; Para athlétisme; Yoga</t>
  </si>
  <si>
    <t>FRANCILLETTE Andrew</t>
  </si>
  <si>
    <t>E.M.PU ROQUEPINE 16 rue Roquepine</t>
  </si>
  <si>
    <t>16 rue Roquepine</t>
  </si>
  <si>
    <t>75008</t>
  </si>
  <si>
    <t>Paris  8e  Arrondissement</t>
  </si>
  <si>
    <t>0751386Z</t>
  </si>
  <si>
    <t>a0R2o00000jrKs8</t>
  </si>
  <si>
    <t>Journée animation à Jean Orabona</t>
  </si>
  <si>
    <t>Le collège Jean Orabona participera à une journée de pratique sportive où les élèves pourront s'initier à l'escalade, au volleyball ou encore au handball.</t>
  </si>
  <si>
    <t>classes de CM2 et 6°</t>
  </si>
  <si>
    <t>Athlétisme; Escalade; Handball; Volleyball</t>
  </si>
  <si>
    <t>Collège Jean Orabona</t>
  </si>
  <si>
    <t>Quartier Donateo</t>
  </si>
  <si>
    <t>20260</t>
  </si>
  <si>
    <t>Calvi</t>
  </si>
  <si>
    <t>7200017F</t>
  </si>
  <si>
    <t>a0R2o00000jrKsD</t>
  </si>
  <si>
    <t>ff6ab8e8-4548-cb4a-441f-361908d2a1da</t>
  </si>
  <si>
    <t>a0R2o00000jrKsI</t>
  </si>
  <si>
    <t>A la découverte des sports paralympiques</t>
  </si>
  <si>
    <t>L'école primaire de Rainville proposera une présentation détaillée des différents sports paralympiques, avant de passer à des ateliers sportifs autour de la marche et de l'athlétisme (lancer). Les élèves participeront également à des ateliers créatifs.</t>
  </si>
  <si>
    <t>Athlétisme; Danse; Randonnée</t>
  </si>
  <si>
    <t>Ecole Primaire</t>
  </si>
  <si>
    <t>498 Rue du Han</t>
  </si>
  <si>
    <t>88170</t>
  </si>
  <si>
    <t>Rainville</t>
  </si>
  <si>
    <t>0880640T</t>
  </si>
  <si>
    <t>a0R2o00000jrKsN</t>
  </si>
  <si>
    <t>Athlétisme; Boxe; Escrime; Handball; Hockey; Randonnée; Tennis de table; Tennis fauteuil; Tir à l'arc; Ultimate</t>
  </si>
  <si>
    <t>Ecole élémentaire Henri Wallon</t>
  </si>
  <si>
    <t>08  AVENUE LENINE</t>
  </si>
  <si>
    <t>0783261W</t>
  </si>
  <si>
    <t>78260 Achères - Ecole élémentaire Paul Langevin - 08  AVENUE LENINE  78260</t>
  </si>
  <si>
    <t>0783262X</t>
  </si>
  <si>
    <t>a0R2o00000jrKsX</t>
  </si>
  <si>
    <t>Semaine Olympique et Paralympique du collège Albert Camus</t>
  </si>
  <si>
    <t>5 classe de 4ème au moins</t>
  </si>
  <si>
    <t>Autre; Basket fauteuil; Boccia; Para athlétisme; Para tir sportif</t>
  </si>
  <si>
    <t>Rue Urbain Vignères</t>
  </si>
  <si>
    <t>31340</t>
  </si>
  <si>
    <t>Villemur-sur-Tarn</t>
  </si>
  <si>
    <t>0311689T</t>
  </si>
  <si>
    <t>a0R2o00000jrKsc</t>
  </si>
  <si>
    <t>La SOP au lycée Sainte Clotilde de Strasbourg</t>
  </si>
  <si>
    <t>Toutes les classes du lycée général, technologique et professionnel seront impliquées par un challenge sportif et par des temps d'échanges avec des athlètes de haut niveau par visioconférence.</t>
  </si>
  <si>
    <t>Toutes les classes de la 2nde à la Terminale + CAP</t>
  </si>
  <si>
    <t>Athlétisme; Biathlon; Para athlétisme; Para tir à l'arc; Tir à l'arc</t>
  </si>
  <si>
    <t>Lycée privé Sainte Clotilde</t>
  </si>
  <si>
    <t>19 rue de Verdun</t>
  </si>
  <si>
    <t>0671639T</t>
  </si>
  <si>
    <t>a0R2o00000jrKsx</t>
  </si>
  <si>
    <t>Journée paralympique aux Neuveries</t>
  </si>
  <si>
    <t>1 classe de CP, une classe de CPCE1, une classe de CE2, une classe de CM1, de CM1CM2 et de CM2</t>
  </si>
  <si>
    <t>Ecole élémentaire Les Neuveries</t>
  </si>
  <si>
    <t>8 square des Neuveries</t>
  </si>
  <si>
    <t>0911365P</t>
  </si>
  <si>
    <t>STAPS</t>
  </si>
  <si>
    <t>Ecole maternelle Les Neuveries</t>
  </si>
  <si>
    <t>0911379E</t>
  </si>
  <si>
    <t>Square des Neuveries</t>
  </si>
  <si>
    <t>a0R2o00000jrKt7</t>
  </si>
  <si>
    <t>2 classes de 6 eme</t>
  </si>
  <si>
    <t>Athlétisme; Handball; Ultimate; VTT</t>
  </si>
  <si>
    <t>Collège Saint-Joseph</t>
  </si>
  <si>
    <t>Quartier Saint-Joseph</t>
  </si>
  <si>
    <t>20200</t>
  </si>
  <si>
    <t>Bastia</t>
  </si>
  <si>
    <t>7200012A</t>
  </si>
  <si>
    <t>a0R2o00000jrKtC</t>
  </si>
  <si>
    <t>Vis mon handicap</t>
  </si>
  <si>
    <t>Cette semaine propose à des élèves de la grande section jusqu'à la troisième de vivre des séances d'activités sportives adaptée. Les élèves pratiqueront plusieurs parcours de mobilité en assistance et seront ainsi sensibilisés aux valeurs du paralympisme.</t>
  </si>
  <si>
    <t>Grande section, Cp, Ce1, Ce2, Cm1, Cm2, UNSS collège</t>
  </si>
  <si>
    <t>Stéphane GOUDOU</t>
  </si>
  <si>
    <t>Ville de Saint Jean De Braye</t>
  </si>
  <si>
    <t>43 Rue de la Mairie</t>
  </si>
  <si>
    <t>45800</t>
  </si>
  <si>
    <t>Saint-Jean-de-Braye</t>
  </si>
  <si>
    <t>84a7bc38-e316-f969-c33c-7a55503c9f80</t>
  </si>
  <si>
    <t>APHL</t>
  </si>
  <si>
    <t>a0R2o00000jrKtm</t>
  </si>
  <si>
    <t>Sensibilisation aux différents types de handicap</t>
  </si>
  <si>
    <t>Cette manifestation est destinée à tous les élèves de sixième afin de les sensibiliser aux différents types de handicap et de les faire pratiquer quelques activités adaptées telles que la boccia, le cécifoot ou le goalball.</t>
  </si>
  <si>
    <t>classes de 6eme</t>
  </si>
  <si>
    <t>Autre; Boccia; Cécifoot; Goalball; Volleyball assis</t>
  </si>
  <si>
    <t>Collège les Capucins</t>
  </si>
  <si>
    <t>Avenue du Général Ruby BP 633</t>
  </si>
  <si>
    <t>0360016X</t>
  </si>
  <si>
    <t>a0R2o00000jrKtr</t>
  </si>
  <si>
    <t>Le lycée polyvalent Marcel Dassault fait la SOP 2022</t>
  </si>
  <si>
    <t>2 classes de 2nde, 2 classes de 1ère, 1 classe de Terminale, 1 groupe option et spécialité de 1ères, élèves Unss.</t>
  </si>
  <si>
    <t>Athlétisme; Course d’orientation; Fitness; Para natation; Volleyball; VTT</t>
  </si>
  <si>
    <t>Lycée polyvalent Marcel Dassault</t>
  </si>
  <si>
    <t>40 avenue Marcel Dassault BP 80169</t>
  </si>
  <si>
    <t>0171455P</t>
  </si>
  <si>
    <t>a0R2o00000jrKu1</t>
  </si>
  <si>
    <t>L'école maternelle Victor Schoelcher se mobilise pour la SOP</t>
  </si>
  <si>
    <t>L'école maternelle Victor Schoelcher souhaite sensibiliser les élèves aux pratiques olympiques et paralympiques en leur proposant différentes ateliers sportifs et para sportifs: tennis fauteuil et athlétisme.</t>
  </si>
  <si>
    <t>LES 5 CLASSES</t>
  </si>
  <si>
    <t>Athlétisme; Tennis fauteuil</t>
  </si>
  <si>
    <t>École maternelle Victor Schoelcher</t>
  </si>
  <si>
    <t>ECOLE PRIMAIRE</t>
  </si>
  <si>
    <t>Bois du Parc</t>
  </si>
  <si>
    <t>9720290h</t>
  </si>
  <si>
    <t>a0R2o00000jrKuM</t>
  </si>
  <si>
    <t>Une séance de présentation avec la section sportive du collège sera organisée autour de la thématique des Jeux Olympiques. Les élèves pourront ensuite s'initier au badminton et au volleyball.</t>
  </si>
  <si>
    <t>6EME/5EME</t>
  </si>
  <si>
    <t>Para badminton; Volleyball assis</t>
  </si>
  <si>
    <t>Collège d'Istrie</t>
  </si>
  <si>
    <t>29 rue de la République</t>
  </si>
  <si>
    <t>46220</t>
  </si>
  <si>
    <t>Prayssac</t>
  </si>
  <si>
    <t>0460024B</t>
  </si>
  <si>
    <t>a0R2o00000jrKuR</t>
  </si>
  <si>
    <t>Le handicap</t>
  </si>
  <si>
    <t>GS/CP/CE1/CE2/CM1/CM2</t>
  </si>
  <si>
    <t>Autre; Boccia; Tchoukball; Volleyball</t>
  </si>
  <si>
    <t>Ecole primaire Chiré en Montreuil</t>
  </si>
  <si>
    <t>13 rue Antoinette Sauzeau</t>
  </si>
  <si>
    <t>Chiré-en-Montreuil</t>
  </si>
  <si>
    <t>0860233L</t>
  </si>
  <si>
    <t>a0R2o00000jrKuW</t>
  </si>
  <si>
    <t>Les classes Ulyss des collèges de la Mayenne, les classes des 2 écoles élémentaires de Bonchamp ( du CP au CM2)</t>
  </si>
  <si>
    <t>Athlétisme; Biathlon; Boccia; Course d’orientation; Tennis</t>
  </si>
  <si>
    <t>Sounkamba Sylla</t>
  </si>
  <si>
    <t>Service des sports de Bonchamp-lès-Laval</t>
  </si>
  <si>
    <t>25 Rue du Maine</t>
  </si>
  <si>
    <t>1d5784ff-b860-fa36-c41b-4f676adcd2ff</t>
  </si>
  <si>
    <t>0530501G</t>
  </si>
  <si>
    <t>9 rue de l'Ecole</t>
  </si>
  <si>
    <t>Ecole primaire privée Nazareth</t>
  </si>
  <si>
    <t>0530707F</t>
  </si>
  <si>
    <t>13 place de l'Eglise</t>
  </si>
  <si>
    <t>UNSS 53</t>
  </si>
  <si>
    <t>becff1c5-da78-a8c9-949c-fe3ad48e27c4</t>
  </si>
  <si>
    <t>a0R2o00000jrKwD</t>
  </si>
  <si>
    <t>Semaine Olympique et Paralympique à Freinet</t>
  </si>
  <si>
    <t>Cette manifestation sera organisée autour d'une cérémonie d'ouverture, d'ateliers de découverte à des sports olympiques et paralympiques, de rencontres avec des athlètes de haut niveau, des défis, des débats autour des valeurs olympiques et paralympiques.</t>
  </si>
  <si>
    <t>Athlétisme; Boccia; Boxe; Canne de combat; Course d’orientation; Escrime; Escrime fauteuil; Judo; Karaté; Rugby</t>
  </si>
  <si>
    <t>Ecole élémentaire Célestin Freinet</t>
  </si>
  <si>
    <t>3 bis rue Romain Rolland</t>
  </si>
  <si>
    <t>0160229M</t>
  </si>
  <si>
    <t>a0R2o00000jrKwh</t>
  </si>
  <si>
    <t>SOP à Saint-Amant-Tallende</t>
  </si>
  <si>
    <t>-PS-MS-GS-CP-CE1-CE2-CM1-CM2</t>
  </si>
  <si>
    <t>Autre; Tennis; Yoga</t>
  </si>
  <si>
    <t>Adrien CHALMIN et Renaud LAVILLENIE</t>
  </si>
  <si>
    <t>Mairie de Saint-Amant-Tallende</t>
  </si>
  <si>
    <t>Place du Docteur Darteyre</t>
  </si>
  <si>
    <t>63450</t>
  </si>
  <si>
    <t>Saint-Amant-Tallende</t>
  </si>
  <si>
    <t>a4c4edd3-5e96-e030-0553-774637c0b126</t>
  </si>
  <si>
    <t>0631745E</t>
  </si>
  <si>
    <t>5 rue du Suzot</t>
  </si>
  <si>
    <t>a0R2o00000jrKwm</t>
  </si>
  <si>
    <t>Classe Option 2nde + ASSP</t>
  </si>
  <si>
    <t>Autre; Boccia</t>
  </si>
  <si>
    <t>Lycée polyvalent privé la Sagesse</t>
  </si>
  <si>
    <t>40 rue de Mons BP 50288</t>
  </si>
  <si>
    <t>0592967E</t>
  </si>
  <si>
    <t>a0R2o00000jrKx1</t>
  </si>
  <si>
    <t>Semaine Olympique et Paralympique 2022 à l'UPHF</t>
  </si>
  <si>
    <t>lycées partenaires dans le cadre des cordées de la réussite</t>
  </si>
  <si>
    <t>Volleyball; Volleyball assis</t>
  </si>
  <si>
    <t>Grace Carter</t>
  </si>
  <si>
    <t>Université Polytechnique Hauts-de-France</t>
  </si>
  <si>
    <t>Campus Mont Houy</t>
  </si>
  <si>
    <t>0597132G</t>
  </si>
  <si>
    <t>a0R2o00000jrKxG</t>
  </si>
  <si>
    <t>Sensibilisation et Olympisme</t>
  </si>
  <si>
    <t>Athlétisme; Breaking; Football; Goalball; Handball; Hockey</t>
  </si>
  <si>
    <t>Ville de Monteux</t>
  </si>
  <si>
    <t>Place de l'hôtel de ville</t>
  </si>
  <si>
    <t>84170</t>
  </si>
  <si>
    <t>Monteux</t>
  </si>
  <si>
    <t>731f0100-1534-9c7f-68d1-fc148348b1b8</t>
  </si>
  <si>
    <t>a0R2o00000jrKxf</t>
  </si>
  <si>
    <t>Jeux Olympiques et Paralympiques: journée de pratique sportive</t>
  </si>
  <si>
    <t>6 emes</t>
  </si>
  <si>
    <t>Collège Montesoro</t>
  </si>
  <si>
    <t>Avenue Paul Giacobbi</t>
  </si>
  <si>
    <t>7200013B</t>
  </si>
  <si>
    <t>a0R2o00000jrKxk</t>
  </si>
  <si>
    <t>Cette semaine vise à sensibiliser les élèves du CE2 au CM2 à différents aspects de la pratique sportive : développer l'activité physique et les pratiques sportives, sensibiliser aux valeurs de l'Olympisme, aux différents handicaps, et à la mobilité douce.</t>
  </si>
  <si>
    <t>CE2, CM1, CM2  et dispositif ULIS</t>
  </si>
  <si>
    <t>Ecole élémentaire St Genis de Saintonge</t>
  </si>
  <si>
    <t>23 place du Champ de Foire</t>
  </si>
  <si>
    <t>17240</t>
  </si>
  <si>
    <t>Saint-Genis-de-Saintonge</t>
  </si>
  <si>
    <t>0170518W</t>
  </si>
  <si>
    <t>a0R2o00000jrKxp</t>
  </si>
  <si>
    <t>SOP  à Grenoble Ecole de Management</t>
  </si>
  <si>
    <t>toutes promotions confondues</t>
  </si>
  <si>
    <t>Victoire ANDRIER / Gautier SUPPER</t>
  </si>
  <si>
    <t>Grenoble Ecole de Management</t>
  </si>
  <si>
    <t>12 rue Pierre Sémard</t>
  </si>
  <si>
    <t>0382778N</t>
  </si>
  <si>
    <t>a0R2o00000jrKy4</t>
  </si>
  <si>
    <t>Tous en route pour les Jeux : partageons les valeurs de l'Olympisme</t>
  </si>
  <si>
    <t>classes de sixième,cinquième, quatrième, troisième</t>
  </si>
  <si>
    <t>Athlétisme; Cécifoot; Hockey; Para athlétisme; Para triathlon; Tir à l'arc</t>
  </si>
  <si>
    <t>Centre Animation du Rocher</t>
  </si>
  <si>
    <t>Maison de quartier</t>
  </si>
  <si>
    <t>1 Rue du Rocher</t>
  </si>
  <si>
    <t>ce2115d6-bcb5-7703-5f1c-1d7a7447b56d</t>
  </si>
  <si>
    <t>Collège Fernande Benoist</t>
  </si>
  <si>
    <t>955cbb49-754f-a67e-8090-bc61f11e8dce</t>
  </si>
  <si>
    <t>Rue de Thérouanne</t>
  </si>
  <si>
    <t>Collège Saint Jacques</t>
  </si>
  <si>
    <t>31d453bc-d75c-e804-a4c0-754dd42a7e23</t>
  </si>
  <si>
    <t>Rue Warein</t>
  </si>
  <si>
    <t>a0R2o00000jrKy9</t>
  </si>
  <si>
    <t>Découverte de l'Olympisme à l'occasion des Jeux de Pékin 2022</t>
  </si>
  <si>
    <t>Une classe de CM1</t>
  </si>
  <si>
    <t>Patinage; Ski de fond</t>
  </si>
  <si>
    <t>Ecole primaire privée La Nativité</t>
  </si>
  <si>
    <t>13 rue Eugène Fournière</t>
  </si>
  <si>
    <t>69100</t>
  </si>
  <si>
    <t>Villeurbanne</t>
  </si>
  <si>
    <t>0692132T</t>
  </si>
  <si>
    <t>a0R2o00000jrKyE</t>
  </si>
  <si>
    <t>La découverte des disciplines olympiques et paralympiques</t>
  </si>
  <si>
    <t>1 CP, 3 CE1 et 1 CE2</t>
  </si>
  <si>
    <t>Athlétisme; Cécifoot; Course d’orientation; Escrime; Escrime fauteuil; Para athlétisme; Para badminton</t>
  </si>
  <si>
    <t>Ecole maternelle Marcel Cachin</t>
  </si>
  <si>
    <t>91 rue Jules Lagaisse</t>
  </si>
  <si>
    <t>94400</t>
  </si>
  <si>
    <t>Vitry-sur-Seine</t>
  </si>
  <si>
    <t>0940464U</t>
  </si>
  <si>
    <t>a0R2o00000jrKyJ</t>
  </si>
  <si>
    <t>L'école primaire publique Bellevue organise sa SOP autour de plusieurs épreuves de solidarité et de cohésion entre les différentes classes et niveaux. Les élèves pourront donc s'affronter en lutte, en rugby ou encore en athlétisme.</t>
  </si>
  <si>
    <t>classes de cycle 1, cycle 2, cycle 3</t>
  </si>
  <si>
    <t>Athlétisme; Kick-boxing; Lutte; Rugby</t>
  </si>
  <si>
    <t>Ecole primaire publique Bellevue</t>
  </si>
  <si>
    <t>Lotissement Bellevue</t>
  </si>
  <si>
    <t>97412</t>
  </si>
  <si>
    <t>Bras-Panon</t>
  </si>
  <si>
    <t>9740144N</t>
  </si>
  <si>
    <t>a0R2o00000jrKyO</t>
  </si>
  <si>
    <t>La section sportive féminine de football organise la SOP</t>
  </si>
  <si>
    <t>section sportive féminine de football</t>
  </si>
  <si>
    <t>joueuse de football du Losc : Caroline Lavilla marraine de la section</t>
  </si>
  <si>
    <t>Collège Adulphe Delegorgue</t>
  </si>
  <si>
    <t>Avenue Clovis Envent</t>
  </si>
  <si>
    <t>62970</t>
  </si>
  <si>
    <t>Courcelles-lès-Lens</t>
  </si>
  <si>
    <t>0622943M</t>
  </si>
  <si>
    <t>CAHC</t>
  </si>
  <si>
    <t>a0R2o00000jrKyd</t>
  </si>
  <si>
    <t>Toutes les classes du collège,soit 5 classes de 6eme, 5 classes de 5eme, 5 classes de 4eme, 5 classes de 3eme.</t>
  </si>
  <si>
    <t>Athlétisme; Football; Tennis de table; Volleyball</t>
  </si>
  <si>
    <t>Collège le Bois de la Rive</t>
  </si>
  <si>
    <t>13 rue Président Kennedy</t>
  </si>
  <si>
    <t>42240</t>
  </si>
  <si>
    <t>Unieux</t>
  </si>
  <si>
    <t>0421068H</t>
  </si>
  <si>
    <t>a0R2o00000jrKyi</t>
  </si>
  <si>
    <t>Ateliers handisport</t>
  </si>
  <si>
    <t>Le comité handisport du Pas-de-Calais interviendra une journée dans le collège pour sensibiliser les élèves de cinquième aux valeurs du Paralympisme. Les élèves pourront donc s'essayer au tir à la carabine laser, au basket fauteuil, ou encore au cécifoot.</t>
  </si>
  <si>
    <t>classes de 5è</t>
  </si>
  <si>
    <t>Basket fauteuil; Boccia; Cécifoot; Goalball; Para tir sportif; Volleyball assis</t>
  </si>
  <si>
    <t>Collège Vauban</t>
  </si>
  <si>
    <t>372 rue d'Orleansville</t>
  </si>
  <si>
    <t>62100</t>
  </si>
  <si>
    <t>Calais</t>
  </si>
  <si>
    <t>0622576N</t>
  </si>
  <si>
    <t>a0R2o00000jrKyn</t>
  </si>
  <si>
    <t>Les valeurs olympiques à l'école</t>
  </si>
  <si>
    <t>Badminton; Basketball; Escalade; Gymnastique; Tennis de table</t>
  </si>
  <si>
    <t>Circonscription de Talence</t>
  </si>
  <si>
    <t>4 Avenue du Maréchal Leclerc</t>
  </si>
  <si>
    <t>33140</t>
  </si>
  <si>
    <t>Villenave-d'Ornon</t>
  </si>
  <si>
    <t>0331443P</t>
  </si>
  <si>
    <t>a0R2o00000jrKyx</t>
  </si>
  <si>
    <t>La SOP au collège Valcourt</t>
  </si>
  <si>
    <t>Toutes les classes du collège (6ème, 5ème, 4ème, 3ème)</t>
  </si>
  <si>
    <t>Athlétisme; Marche nordique</t>
  </si>
  <si>
    <t>Collège Valcourt</t>
  </si>
  <si>
    <t>276 avenue général Bigeard</t>
  </si>
  <si>
    <t>0541210X</t>
  </si>
  <si>
    <t>a0R2o00000jrKz2</t>
  </si>
  <si>
    <t>Exposition olympique</t>
  </si>
  <si>
    <t>Le lycée polyvalent Vauban organise sa SOP autour d'une exposition sur les Jeux Olympiques, en lien avec les valeurs du mouvement olympique.</t>
  </si>
  <si>
    <t>toutes les classes du lycéee</t>
  </si>
  <si>
    <t>Lycée polyvalent Vauban</t>
  </si>
  <si>
    <t>1 rue de Bretagne</t>
  </si>
  <si>
    <t>62120</t>
  </si>
  <si>
    <t>Aire-sur-la-Lys</t>
  </si>
  <si>
    <t>0623981R</t>
  </si>
  <si>
    <t>a0R2o00000jrKzC</t>
  </si>
  <si>
    <t>SOP dans les Pyrénées-Atlantiques</t>
  </si>
  <si>
    <t>CDOS 64</t>
  </si>
  <si>
    <t>12 Rue du Professeur Garrigou Lagrange</t>
  </si>
  <si>
    <t>64000</t>
  </si>
  <si>
    <t>a9b9ba26-b7b4-4182-45d5-ec25497a51c2</t>
  </si>
  <si>
    <t>USEP 64</t>
  </si>
  <si>
    <t>e3969d02-f8ac-1464-a99a-1effe26bfada</t>
  </si>
  <si>
    <t>17 Rue de Boyrie</t>
  </si>
  <si>
    <t>a0R2o00000jrKzH</t>
  </si>
  <si>
    <t>Découverte des sports olympiques</t>
  </si>
  <si>
    <t>CYCLE 3 ECOLES ELEMENTAIRES</t>
  </si>
  <si>
    <t>Athlétisme; Basketball; Tennis</t>
  </si>
  <si>
    <t>Ville de Chateaudun</t>
  </si>
  <si>
    <t>2 Place du 18 Octobre</t>
  </si>
  <si>
    <t>28200</t>
  </si>
  <si>
    <t>Châteaudun</t>
  </si>
  <si>
    <t>16fd0d27-a2e2-9a70-3451-60238836706d</t>
  </si>
  <si>
    <t>a0R2o00000jrL05</t>
  </si>
  <si>
    <t>Les Jeux à l'école du Rondeau Montfleury</t>
  </si>
  <si>
    <t>L'école et le collège du Rondeau Montfleury mettent en place cette année une semaine autour de l'Olympisme en faisant participer tous les élèves de la petite section à la troisième à des épreuves sportives: course d'orientation, épreuves d'athlétisme.</t>
  </si>
  <si>
    <t>3 classes de maternelles, 2 classes de chaque niveau du CP au CM2, une classe dispositif ULIS</t>
  </si>
  <si>
    <t>Ecole primaire privée Le Rondeau Montfleury</t>
  </si>
  <si>
    <t>Chemin la Croix de Montfleury BP 37</t>
  </si>
  <si>
    <t>38700</t>
  </si>
  <si>
    <t>Corenc</t>
  </si>
  <si>
    <t>0380417X</t>
  </si>
  <si>
    <t>a0R2o00000jrL0K</t>
  </si>
  <si>
    <t>Semaine Olympique et Paralympique au lycée Français Prins Henrik</t>
  </si>
  <si>
    <t>Toutes les classes 800 enfants de la ps à la terminale</t>
  </si>
  <si>
    <t>Basketball; Goalball</t>
  </si>
  <si>
    <t>Athlètes danois de  basket et de football</t>
  </si>
  <si>
    <t>Lycée Français Prins Henrik</t>
  </si>
  <si>
    <t>Lycée français Prins Henrik de copenhague</t>
  </si>
  <si>
    <t>Frederiksbergsalle 22a</t>
  </si>
  <si>
    <t>1820</t>
  </si>
  <si>
    <t>Frederiksberg  C</t>
  </si>
  <si>
    <t>Denmark</t>
  </si>
  <si>
    <t>face5e7c-aed3-a98d-9085-665027b74179</t>
  </si>
  <si>
    <t>a0R2o00000jrL0U</t>
  </si>
  <si>
    <t>PS MS GS CP CE1/CM2 CE1 CE2 CM1 CM2</t>
  </si>
  <si>
    <t>a0R2o00000jrL0Z</t>
  </si>
  <si>
    <t>François Viete fête l'Olympisme</t>
  </si>
  <si>
    <t>Cette manifestation regroupe l'ensemble des élèves en situation de handicap et valides autour de plusieurs ateliers para sportifs: pratique du para badminton et du para athlétisme.</t>
  </si>
  <si>
    <t>Para athlétisme; Para badminton</t>
  </si>
  <si>
    <t>Collège François Viete</t>
  </si>
  <si>
    <t>Avenue du Général de Gaulle BP 299</t>
  </si>
  <si>
    <t>85200</t>
  </si>
  <si>
    <t>Fontenay-le-Comte</t>
  </si>
  <si>
    <t>0850066K</t>
  </si>
  <si>
    <t>a0R2o00000jrL1D</t>
  </si>
  <si>
    <t>Ensemble plus vite, plus haut, plus fort vers Paris 2024 !</t>
  </si>
  <si>
    <t>3 classes de 6è; 3 classes de 5è, 2 classes de 4è et 2 classes de 3è</t>
  </si>
  <si>
    <t>Autre; Basket fauteuil; Natation; Rugby fauteuil</t>
  </si>
  <si>
    <t>Sébastien BICHON /Pascal VERGER</t>
  </si>
  <si>
    <t>Collège Louis Merle</t>
  </si>
  <si>
    <t>4 rue du Stade</t>
  </si>
  <si>
    <t>79130</t>
  </si>
  <si>
    <t>Secondigny</t>
  </si>
  <si>
    <t>0790034H</t>
  </si>
  <si>
    <t>a0R2o00000jrL1I</t>
  </si>
  <si>
    <t>Découverte et sensibilisation aux sports olympiques et paralympiques pour tous l</t>
  </si>
  <si>
    <t>CP, CP/CE2, CE1, CE1/CE2, CM1/CM2, CM1/CM2</t>
  </si>
  <si>
    <t>Escrime; Judo; Patinage; Softball</t>
  </si>
  <si>
    <t>ECOLE ELEMENTAIRE PUBLIQUE     ROLAND BELLEVILLE</t>
  </si>
  <si>
    <t>a0R2o00000jrL1m</t>
  </si>
  <si>
    <t>Village olympique</t>
  </si>
  <si>
    <t>Cycle 3 : CE2,CM1,CM2</t>
  </si>
  <si>
    <t>Athlétisme; Badminton; Basketball; Basket fauteuil; Cécifoot; Corde à sauter; Gymnastique; Handball; Tennis de table; Volleyball assis</t>
  </si>
  <si>
    <t>Sylvain Lautiet /Michaël Chrétien</t>
  </si>
  <si>
    <t>CESAM</t>
  </si>
  <si>
    <t>Association</t>
  </si>
  <si>
    <t>25 Rue de Venise</t>
  </si>
  <si>
    <t>2b2c7305-7bc8-643f-29ed-c3e76b758cbd</t>
  </si>
  <si>
    <t>USEP
FFSU</t>
  </si>
  <si>
    <t>a0R2o00000jrL1r</t>
  </si>
  <si>
    <t>Sport et Citoyenneté: Sensibilisation à l'environnement et au handicap</t>
  </si>
  <si>
    <t>Acrosport; Athlétisme; Boccia; Para athlétisme</t>
  </si>
  <si>
    <t>Mairie de Rion-des-Landes</t>
  </si>
  <si>
    <t>148 Avenue Albert Poisson</t>
  </si>
  <si>
    <t>40370</t>
  </si>
  <si>
    <t>Rion-des-Landes</t>
  </si>
  <si>
    <t>9202d8a6-83a2-675c-dd65-6980c862e40b</t>
  </si>
  <si>
    <t>a0R2o00000jrL21</t>
  </si>
  <si>
    <t>Bien dans son corps, bien dans sa tête !</t>
  </si>
  <si>
    <t>Cette semaine sera l'occasion de pratiquer de nouveaux sports, de rencontrer des sportifs de haut niveau, de se mettre à la place de sportifs en situation de handicap par le biais d'ateliers para sportifs.</t>
  </si>
  <si>
    <t>Acrosport; Basketball; Boxe</t>
  </si>
  <si>
    <t>a0R2o00000jrL2G</t>
  </si>
  <si>
    <t>L'Olympisme dans tous ses états</t>
  </si>
  <si>
    <t>3°;  6°;  5°</t>
  </si>
  <si>
    <t>Biathlon; Boccia; Cécifoot</t>
  </si>
  <si>
    <t>Collège Maréchal Lannes</t>
  </si>
  <si>
    <t>1 place Brossolette</t>
  </si>
  <si>
    <t>0320017V</t>
  </si>
  <si>
    <t>a0R2o00000jrL2L</t>
  </si>
  <si>
    <t>SOP 2022 de l'UNSS 84</t>
  </si>
  <si>
    <t>45 AS de collège et 29 AS de lycées et LP : élèves de la 6ème à la terminale</t>
  </si>
  <si>
    <t>Biathlon; Course d’orientation; Cyclisme; Futsal; Rugby; Ski; Trail; Volleyball</t>
  </si>
  <si>
    <t>Service départemental UNSS Vaucluse</t>
  </si>
  <si>
    <t>840 Avenue d’Eguilles</t>
  </si>
  <si>
    <t>84270</t>
  </si>
  <si>
    <t>Vedène</t>
  </si>
  <si>
    <t>d3b096ea-0f02-cc63-8a1f-94195ef513ca</t>
  </si>
  <si>
    <t>a0R2o00000jrL2Q</t>
  </si>
  <si>
    <t>Semaine Olympique et Paralympique à Bachelin</t>
  </si>
  <si>
    <t>10 classes et une ULIS, du CP eu CM2</t>
  </si>
  <si>
    <t>Athlétisme; Cécifoot; Escalade; Goalball; Para athlétisme; Para tennis de table; Triathlon</t>
  </si>
  <si>
    <t>Adrien Pascal / Philippe Ludwig</t>
  </si>
  <si>
    <t>Ecole Bachelin</t>
  </si>
  <si>
    <t>1 Place Gabriel Bachelin</t>
  </si>
  <si>
    <t>51200</t>
  </si>
  <si>
    <t>Épernay</t>
  </si>
  <si>
    <t>0511590B</t>
  </si>
  <si>
    <t>a0R2o00000jrL2V</t>
  </si>
  <si>
    <t>1 groupe 5-6 ans; 1 groupe 6-7 ans; 1 groupe 7-8 ans; 1 groupe 8-9 ans</t>
  </si>
  <si>
    <t>Athlétisme; Baseball; Cécifoot; Goalball; Hockey</t>
  </si>
  <si>
    <t>Mairie de Champagnier</t>
  </si>
  <si>
    <t>38800</t>
  </si>
  <si>
    <t>Champagnier</t>
  </si>
  <si>
    <t>62883dac-9077-f011-a859-0792399993a4</t>
  </si>
  <si>
    <t>a0R2o00000jrL2f</t>
  </si>
  <si>
    <t>L'école Georges Lasserre en forme olympique</t>
  </si>
  <si>
    <t>Athlétisme; Basketball; Corde à sauter; Football; Gymnastique; Handball; Para athlétisme; Randonnée; Rugby; Tchoukball</t>
  </si>
  <si>
    <t>Ecole élémentaire Georges Lasserre</t>
  </si>
  <si>
    <t>19 avenue Georges Lasserre</t>
  </si>
  <si>
    <t>33400</t>
  </si>
  <si>
    <t>Talence</t>
  </si>
  <si>
    <t>0332930F</t>
  </si>
  <si>
    <t>a0R2o00000jrL2k</t>
  </si>
  <si>
    <t>Deux classes de CP, deux classes de CE1, deux classes de CE2 deux classe de CM1, deux classes de CM2 et une classe ULIS</t>
  </si>
  <si>
    <t>Cécifoot; Tchoukball; Volleyball assis</t>
  </si>
  <si>
    <t>Ecole élementaire A.Lacoume</t>
  </si>
  <si>
    <t>1  PLACE CAMILLE GOURDON</t>
  </si>
  <si>
    <t>33670</t>
  </si>
  <si>
    <t>Créon</t>
  </si>
  <si>
    <t>0332219H</t>
  </si>
  <si>
    <t>a0R2o00000jrL2z</t>
  </si>
  <si>
    <t>Les Jeux Olympiques des collégiens</t>
  </si>
  <si>
    <t>4 classes de 4ème</t>
  </si>
  <si>
    <t>Athlétisme; Course d’orientation; Volleyball; Yoga</t>
  </si>
  <si>
    <t>Jean-Louis PRIANON</t>
  </si>
  <si>
    <t>Collège les Tamarins</t>
  </si>
  <si>
    <t>Rue François de Mahy BP 366</t>
  </si>
  <si>
    <t>9740576H</t>
  </si>
  <si>
    <t>a0R2o00000jrL34</t>
  </si>
  <si>
    <t>1 classe PS PS, 1 classe GS CP, 1 classe CE1 CE2, 1 classe CM1 CM2</t>
  </si>
  <si>
    <t>Autre; Marche nordique; Para athlétisme</t>
  </si>
  <si>
    <t>Ecole primaire Grangeon</t>
  </si>
  <si>
    <t>1 rue DE LABBEVILLE</t>
  </si>
  <si>
    <t>95810</t>
  </si>
  <si>
    <t>Vallangoujard</t>
  </si>
  <si>
    <t>0950217V</t>
  </si>
  <si>
    <t>a0R2o00000jrL3J</t>
  </si>
  <si>
    <t>Découverte du sport et de l'Olympisme</t>
  </si>
  <si>
    <t>CM1/CM2/5eme</t>
  </si>
  <si>
    <t>Gwladys Épangue</t>
  </si>
  <si>
    <t>Ecole maternelle Jean Zay</t>
  </si>
  <si>
    <t>Rue Dunoyer de Segonzac</t>
  </si>
  <si>
    <t>94510</t>
  </si>
  <si>
    <t>La Queue-en-Brie</t>
  </si>
  <si>
    <t>0941423L</t>
  </si>
  <si>
    <t>a0R2o00000jrL3Y</t>
  </si>
  <si>
    <t>Semaine Olympique et Paralympique de la Maison de Provence Jeunesse et Sports de</t>
  </si>
  <si>
    <t>Tout collège</t>
  </si>
  <si>
    <t>Conseil Départemental des Bouches-du-Rhône - Maison de Provence Jeunesse et Sports de Marseille</t>
  </si>
  <si>
    <t>7 Rue des Chapeliers</t>
  </si>
  <si>
    <t>13001</t>
  </si>
  <si>
    <t>e0a935df-f0a8-342b-266e-188fbc27d85c</t>
  </si>
  <si>
    <t>a0R2o00000jrL3d</t>
  </si>
  <si>
    <t>L'école Blomet fait la SOP !</t>
  </si>
  <si>
    <t>E.E.PU BLOMET 19 rue Blomet</t>
  </si>
  <si>
    <t>19 rue Blomet</t>
  </si>
  <si>
    <t>75015</t>
  </si>
  <si>
    <t>Paris 15e  Arrondissement</t>
  </si>
  <si>
    <t>0750836B</t>
  </si>
  <si>
    <t>a0R2o00000jrL3s</t>
  </si>
  <si>
    <t>Cross solidaire</t>
  </si>
  <si>
    <t>6 classes de 6ième</t>
  </si>
  <si>
    <t>Collège la Perrière</t>
  </si>
  <si>
    <t>Chemin de la Maillarde</t>
  </si>
  <si>
    <t>69510</t>
  </si>
  <si>
    <t>Soucieu-en-Jarrest</t>
  </si>
  <si>
    <t>0693046L</t>
  </si>
  <si>
    <t>Association Tonga</t>
  </si>
  <si>
    <t>47f6a4fb-8de4-e122-5204-a034ab5fe1ce</t>
  </si>
  <si>
    <t>Rue Antoine Seytre</t>
  </si>
  <si>
    <t>ST Martin-la-plaine</t>
  </si>
  <si>
    <t>a0R2o00000jrL3x</t>
  </si>
  <si>
    <t>cp-cm2</t>
  </si>
  <si>
    <t>Boxe; Cécifoot; Course d’orientation</t>
  </si>
  <si>
    <t>26 Rue des Ecoles</t>
  </si>
  <si>
    <t>65150</t>
  </si>
  <si>
    <t>Saint-Laurent-de-Neste</t>
  </si>
  <si>
    <t>0650750M</t>
  </si>
  <si>
    <t>a0R2o00000jrL4I</t>
  </si>
  <si>
    <t>Retour sur les Jeux Olympiques et Paralympiques de Tokyo</t>
  </si>
  <si>
    <t>Tous les élèves, de la 6ème à la 3ème</t>
  </si>
  <si>
    <t>Aviron; Basket fauteuil; Football; Hockey; Pentathlon moderne; Tennis de table</t>
  </si>
  <si>
    <t>Nous sommes en train d'essayer de contacter des sportifs de haut-niveau (joueurs du SCO Angers, peut-être Amandine Brossier ou Fabien Lamirault, avec qui nous avions eu des échanges les années passées)</t>
  </si>
  <si>
    <t>Collège Claude Debussy</t>
  </si>
  <si>
    <t>5 Rue du Colonel Léon Faye</t>
  </si>
  <si>
    <t>49100</t>
  </si>
  <si>
    <t>Angers</t>
  </si>
  <si>
    <t>0491764B</t>
  </si>
  <si>
    <t>a0R2o00000jrL4m</t>
  </si>
  <si>
    <t>En route pour Paris 2024</t>
  </si>
  <si>
    <t>CE2, CM1, CM2 et 6ème</t>
  </si>
  <si>
    <t>Athlétisme; Basketball; Cyclisme; Handball; Natation; Tir à l'arc</t>
  </si>
  <si>
    <t>Ville de Decize</t>
  </si>
  <si>
    <t>Place de la République</t>
  </si>
  <si>
    <t>58300</t>
  </si>
  <si>
    <t>Decize</t>
  </si>
  <si>
    <t>16d24625-fb18-ce46-a231-bedddbe6e8e0</t>
  </si>
  <si>
    <t>Ecole élémentaire Lakanal</t>
  </si>
  <si>
    <t>092a8518-2cc3-2ca9-a7f1-9cbb951966a0</t>
  </si>
  <si>
    <t>Rue Lakanal</t>
  </si>
  <si>
    <t>Collège Maurice Genevoix</t>
  </si>
  <si>
    <t>2d494277-f291-f89f-4eeb-42987774ea5a</t>
  </si>
  <si>
    <t>51 Route d’Avril sur Loire</t>
  </si>
  <si>
    <t>lycée Maurice Genevoix</t>
  </si>
  <si>
    <t>7627eac3-ab70-7f42-328f-4c497dfb1a9e</t>
  </si>
  <si>
    <t>Ecole élémentaire René Cassin</t>
  </si>
  <si>
    <t>034db607-499d-a93f-b6a6-28627d015d77</t>
  </si>
  <si>
    <t>140bis Avenue de Verdun</t>
  </si>
  <si>
    <t>Ecole élémentaire St-Just</t>
  </si>
  <si>
    <t>68d5e036-f027-25aa-6c57-e80158b30fa9</t>
  </si>
  <si>
    <t>9 Route d’Avril sur Loire</t>
  </si>
  <si>
    <t>a0R2o00000jrL51</t>
  </si>
  <si>
    <t>La SOP à l'école du Numérique</t>
  </si>
  <si>
    <t>CP - CE2 - CM1</t>
  </si>
  <si>
    <t>Athlétisme; Badminton; Hockey; Patinage; Tennis de table</t>
  </si>
  <si>
    <t>Ecole primaire publique du Numérique</t>
  </si>
  <si>
    <t>28 rue Yves Kermen</t>
  </si>
  <si>
    <t>92100</t>
  </si>
  <si>
    <t>Boulogne-Billancourt</t>
  </si>
  <si>
    <t>0922784B</t>
  </si>
  <si>
    <t>a0R2o00000jrL5G</t>
  </si>
  <si>
    <t>En Jeux pour le développement durable !</t>
  </si>
  <si>
    <t>Toutes les classes possibles</t>
  </si>
  <si>
    <t>CDOS Gironde</t>
  </si>
  <si>
    <t>153 Rue David Johnston</t>
  </si>
  <si>
    <t>8850b300-fc7d-901c-7afe-2f1bacc9c192</t>
  </si>
  <si>
    <t>a0R2o00000jrL5V</t>
  </si>
  <si>
    <t>Le lycée Arthur Rimbaud fait ses Jeux Olympiques et Paralympiques</t>
  </si>
  <si>
    <t>De la classe de seconde à la terminale (licenciés unss)</t>
  </si>
  <si>
    <t>Basketball; Boccia; Cécifoot; Volleyball</t>
  </si>
  <si>
    <t>Lycée professionnel Arthur Rimbaud</t>
  </si>
  <si>
    <t>112 avenue Jean Jaurès</t>
  </si>
  <si>
    <t>93120</t>
  </si>
  <si>
    <t>La Courneuve</t>
  </si>
  <si>
    <t>0931738J</t>
  </si>
  <si>
    <t>a0R2o00000jrL5a</t>
  </si>
  <si>
    <t>ECORUNSS</t>
  </si>
  <si>
    <t>Stanley Joseph / Adib El Sarkby / 3 athlètes de Taekwondo</t>
  </si>
  <si>
    <t>Conseil départemental du Loiret/UNSS 45</t>
  </si>
  <si>
    <t>15 Rue Eugene Vignat</t>
  </si>
  <si>
    <t>45000</t>
  </si>
  <si>
    <t>Orléans</t>
  </si>
  <si>
    <t>e47fcc2e-de2b-7adc-8106-e14dee06f08f</t>
  </si>
  <si>
    <t>UNSS 45</t>
  </si>
  <si>
    <t>cffbeb2c-d89c-e29d-f6a4-258991b99f26</t>
  </si>
  <si>
    <t>4 Rue Marcel Proust</t>
  </si>
  <si>
    <t>a0R2o00000jrL5f</t>
  </si>
  <si>
    <t>La ville de Samatan en forme olympique</t>
  </si>
  <si>
    <t>Classes de 3°</t>
  </si>
  <si>
    <t>Collège François Belleforest</t>
  </si>
  <si>
    <t>1 cité du Roc</t>
  </si>
  <si>
    <t>32130</t>
  </si>
  <si>
    <t>Samatan</t>
  </si>
  <si>
    <t>0320031K</t>
  </si>
  <si>
    <t>a0R2o00000jrL5u</t>
  </si>
  <si>
    <t>Gournay-en-Bray s'active pour la SOP</t>
  </si>
  <si>
    <t>Autre; Biathlon; Handball</t>
  </si>
  <si>
    <t>Mairie de Gournay en Bray</t>
  </si>
  <si>
    <t>7 Rue Legrand Baudu</t>
  </si>
  <si>
    <t>76220</t>
  </si>
  <si>
    <t>Gournay-en-Bray</t>
  </si>
  <si>
    <t>c84cf726-090d-4acc-3ed3-5c760e6869b8</t>
  </si>
  <si>
    <t>a0R2o00000jrL5z</t>
  </si>
  <si>
    <t>Semaine Olympique et Paralympique au collège Pierre de Ronsard</t>
  </si>
  <si>
    <t>Particulièrement 6eme, et 5eme, 4eme, 3eme</t>
  </si>
  <si>
    <t>Badminton; Para badminton</t>
  </si>
  <si>
    <t>Collège Pierre de Ronsard</t>
  </si>
  <si>
    <t>98 Rue de la Bregere</t>
  </si>
  <si>
    <t>87100</t>
  </si>
  <si>
    <t>0870729V</t>
  </si>
  <si>
    <t>a0R2o00000jrL64</t>
  </si>
  <si>
    <t>Les Jeux : un challenge pour tous</t>
  </si>
  <si>
    <t>1 classe maternelle de TPS , 16 classes élémentaires du CP au CM2 dont une classe ULIS, 5 classes du collège niveau 5ème, toutes les classes du niveau seconde au BTS du lycée, les classes de l'université LICENCE 1- 2-3 STAPS, SEM ADMIC 16</t>
  </si>
  <si>
    <t>Autre; Basketball; Basket fauteuil; Boccia; Echecs; Randonnée; Rugby; Tennis; Tennis de table; Volleyball</t>
  </si>
  <si>
    <t>Julie Pierret, Sokna Lacoste et Clément Mignon</t>
  </si>
  <si>
    <t>Mairie de la Couronne</t>
  </si>
  <si>
    <t>eb087712-f958-0f74-50a8-e426e17ade5a</t>
  </si>
  <si>
    <t>EHPAD</t>
  </si>
  <si>
    <t>Collège Elisabeth et Robert Badinter</t>
  </si>
  <si>
    <t>0160024P</t>
  </si>
  <si>
    <t>7 rue Jean Moreau</t>
  </si>
  <si>
    <t>16400 La Couronne - Ecole élémentaire La Couronne - 26 avenue de la Gare  16400</t>
  </si>
  <si>
    <t>Ecole maternelle du Parc</t>
  </si>
  <si>
    <t>0160378Z</t>
  </si>
  <si>
    <t>Rue de Quiers</t>
  </si>
  <si>
    <t>Lycée agricole l'Oisellerie d'Angoulême</t>
  </si>
  <si>
    <t>0160006V</t>
  </si>
  <si>
    <t>L'Oisellerie</t>
  </si>
  <si>
    <t>Faculté des sciences du sport</t>
  </si>
  <si>
    <t>0161142E</t>
  </si>
  <si>
    <t>La Croix du Milieu BP 38</t>
  </si>
  <si>
    <t>a0R2o00000jrL6E</t>
  </si>
  <si>
    <t>Semaine Olympique et Paralympique au collège trois Fontaines</t>
  </si>
  <si>
    <t>Basket fauteuil; Cécifoot; Danse; Escalade; Para athlétisme; Para natation</t>
  </si>
  <si>
    <t>a0R2o00000jrL6i</t>
  </si>
  <si>
    <t>Semaine Olympique et Paralympique de Targé</t>
  </si>
  <si>
    <t>4 classes : PS/MS, GS/CP, CE1/CE2, CM1/CM2</t>
  </si>
  <si>
    <t>Biathlon; Curling; Hockey; Patinage</t>
  </si>
  <si>
    <t>Ecole primaire Targé</t>
  </si>
  <si>
    <t>23 rue Paul Fort TARGE</t>
  </si>
  <si>
    <t>86100</t>
  </si>
  <si>
    <t>Châtellerault</t>
  </si>
  <si>
    <t>0860649N</t>
  </si>
  <si>
    <t>a0R2o00000jrL6x</t>
  </si>
  <si>
    <t>Découverte des sports olympiques et paralympiques d'hiver</t>
  </si>
  <si>
    <t>de 6ème à 3ème</t>
  </si>
  <si>
    <t>Biathlon; Ski nordique</t>
  </si>
  <si>
    <t>Bernadette Roche ski nordique</t>
  </si>
  <si>
    <t>UNSS ARDECHE</t>
  </si>
  <si>
    <t>Place André Malraux</t>
  </si>
  <si>
    <t>07000</t>
  </si>
  <si>
    <t>Privas</t>
  </si>
  <si>
    <t>40d65233-609f-6dee-2d75-075a2a8cb827</t>
  </si>
  <si>
    <t>College Jastres</t>
  </si>
  <si>
    <t>1d162f6a-e60a-5d4a-b270-f90473b6b609</t>
  </si>
  <si>
    <t>12 Bd de la Corniche Jean Cholvy</t>
  </si>
  <si>
    <t>07200</t>
  </si>
  <si>
    <t>Aubenas</t>
  </si>
  <si>
    <t>College Roqua</t>
  </si>
  <si>
    <t>20b97914-c241-33ae-5d46-b8f4e0aca5f1</t>
  </si>
  <si>
    <t>Avenue de Roqua</t>
  </si>
  <si>
    <t>Collège Montpezat</t>
  </si>
  <si>
    <t>9b6f0d26-1c44-3989-619e-089efe473bff</t>
  </si>
  <si>
    <t>La Prade</t>
  </si>
  <si>
    <t>07560</t>
  </si>
  <si>
    <t>Montpezat-sous-Bauzon</t>
  </si>
  <si>
    <t>Collège St Cirgues</t>
  </si>
  <si>
    <t>e260d161-6efe-9fe0-8865-22398145ce6b</t>
  </si>
  <si>
    <t>Saint-Cirgues-en-Montagne</t>
  </si>
  <si>
    <t>07510</t>
  </si>
  <si>
    <t>Collège Vals les Bains</t>
  </si>
  <si>
    <t>b896c364-0438-9bdc-e8a6-7eac986c1c3d</t>
  </si>
  <si>
    <t>Chemin du Stade</t>
  </si>
  <si>
    <t>07600</t>
  </si>
  <si>
    <t>Vals-les-Bains</t>
  </si>
  <si>
    <t>a0R2o00000jrL7M</t>
  </si>
  <si>
    <t>Le sport pour l'environnement</t>
  </si>
  <si>
    <t>2 classes Cp, 2 classes CE1, 1 classe CE1/CE2, 1 classe CE2, 1 classe CE2/CM1, 1 classe CM1, 2 classes CM2</t>
  </si>
  <si>
    <t>Mairie de Bourg-la-Reine</t>
  </si>
  <si>
    <t>5 Place Condorcet</t>
  </si>
  <si>
    <t>3eb919d0-6278-4b02-64b4-9954a4acd359</t>
  </si>
  <si>
    <t>a0R2o00000jrL7R</t>
  </si>
  <si>
    <t>SOP des Touleuses</t>
  </si>
  <si>
    <t>6 classes de 6ème, 7 classes de 5ème, 7 classes de 4ème, 8 classes de 3èmes + AS + Sections sportives</t>
  </si>
  <si>
    <t>Athlétisme; Basketball; Basket fauteuil</t>
  </si>
  <si>
    <t>Mamadou SY / Peter NSUNGU</t>
  </si>
  <si>
    <t>Collège Les Touleuses</t>
  </si>
  <si>
    <t>1 avenue du Bois</t>
  </si>
  <si>
    <t>0950937C</t>
  </si>
  <si>
    <t>a0R2o00000jrL7W</t>
  </si>
  <si>
    <t>Les olympiades du tri</t>
  </si>
  <si>
    <t>grande section maternelle, CP, CE1, CE2, CM1, CM2, 6ème, 5ème, 4ème, 3ème, 2nde</t>
  </si>
  <si>
    <t>Autre; Boxe; Football; Gymnastique; Randonnée; Volleyball assis</t>
  </si>
  <si>
    <t>Mairie du Lavandou</t>
  </si>
  <si>
    <t>Avenue Jules Ferry</t>
  </si>
  <si>
    <t>83980</t>
  </si>
  <si>
    <t>Le Lavandou</t>
  </si>
  <si>
    <t>7d3ea857-641b-eac5-36f2-7fff663404cf</t>
  </si>
  <si>
    <t>a0R2o00000jrL80</t>
  </si>
  <si>
    <t>Découverte d'une discipline olympique et paralympique</t>
  </si>
  <si>
    <t>Cette manifestation associe les élèves des 3 écoles de Châteauneuf sur Loire. Ils découvriront la boccia et le Hockey sur gazon pendant 30 minutes.</t>
  </si>
  <si>
    <t>4 classes de CP  / 4 classes de CE1 / 4 classes de CE2 / 4 classes de CM1 / 4 classes de CM2</t>
  </si>
  <si>
    <t>Boccia; Hockey</t>
  </si>
  <si>
    <t>1 Place Aristide Briand</t>
  </si>
  <si>
    <t>45110</t>
  </si>
  <si>
    <t>Châteauneuf-sur-Loire</t>
  </si>
  <si>
    <t>caec6014-0ab9-fde9-3b67-caa72a0eb564</t>
  </si>
  <si>
    <t>a0R2o00000jrL85</t>
  </si>
  <si>
    <t>L'école Saint Etienne fait sa SOP avec l'UGSEL</t>
  </si>
  <si>
    <t>Cette manifestation associera tous les élèves de l'école autour de plusieurs activités: biathlon, atelier de ski alpin (reproduction avec une trottinette), défi en famille du mercredi, ateliers handisport, flashmob.</t>
  </si>
  <si>
    <t>3 classes de CP, 3 classes de CE1, 3 classes de CE2, 3 classes de CM1, 3 classes de CM2</t>
  </si>
  <si>
    <t>Athlétisme; Biathlon; Cyclisme; Para athlétisme</t>
  </si>
  <si>
    <t>Ecole primaire privée du Collège Episcopal Saint Etienne</t>
  </si>
  <si>
    <t>9 rue des Couples</t>
  </si>
  <si>
    <t>0671844R</t>
  </si>
  <si>
    <t>a0R2o00000jrL8A</t>
  </si>
  <si>
    <t>Faire entrer les Jeux dans les clubs et les écoles</t>
  </si>
  <si>
    <t>4 classes de cycle 2,  3 classes de cycle 3, 2 cycle 4</t>
  </si>
  <si>
    <t>Boccia; Cécifoot; Para athlétisme; Para tennis de table; Volleyball assis</t>
  </si>
  <si>
    <t>CDOS 35</t>
  </si>
  <si>
    <t>Comité Départemental Olympique et Sportif d'Ille-et-Vilaine</t>
  </si>
  <si>
    <t>98877360-1de0-b402-1a68-ffeeeca0a23c</t>
  </si>
  <si>
    <t>6aea2197-f977-5cb1-39b6-916b56c53980</t>
  </si>
  <si>
    <t>a0R2o00000jrL8F</t>
  </si>
  <si>
    <t>Semaine Olympique et Paralympique de Tarnos</t>
  </si>
  <si>
    <t>CM2 et 6ème</t>
  </si>
  <si>
    <t>Athlétisme; Boccia; Goalball</t>
  </si>
  <si>
    <t>Stéphane DIAGANA</t>
  </si>
  <si>
    <t>Mairie de Tarnos</t>
  </si>
  <si>
    <t>14 Boulevard Jacques Duclos</t>
  </si>
  <si>
    <t>40220</t>
  </si>
  <si>
    <t>Tarnos</t>
  </si>
  <si>
    <t>455da3d5-b65c-fd4b-073d-505a960a5a2d</t>
  </si>
  <si>
    <t>a0R2o00000jrL8P</t>
  </si>
  <si>
    <t>Semaine Olympique et Paralympique en Haute-Vienne</t>
  </si>
  <si>
    <t>CP CE1 CE2 CM1 CM2 6eme, 5eme, 4eme, 3eme</t>
  </si>
  <si>
    <t>Badminton; Boccia; Cécifoot; Cyclisme; Para athlétisme; Volleyball assis</t>
  </si>
  <si>
    <t>Jean-François DUCAY</t>
  </si>
  <si>
    <t>CDOS Haute-Vienne</t>
  </si>
  <si>
    <t>35 Boulevard de Beaublanc</t>
  </si>
  <si>
    <t>b9d01548-f131-d580-7443-5005408c38a5</t>
  </si>
  <si>
    <t>a0R2o00000jrL8U</t>
  </si>
  <si>
    <t>Semaine Olympique et Paralympique 2022 au collège Clemenceau</t>
  </si>
  <si>
    <t>6èmes, 5èmes et 4èmes du collège Clemenceau Epinal</t>
  </si>
  <si>
    <t>Boccia; Cécifoot; Para tir sportif; Ski nordique</t>
  </si>
  <si>
    <t>Collège Georges Clémenceau</t>
  </si>
  <si>
    <t>Place Clemenceau BP 588</t>
  </si>
  <si>
    <t>0881146T</t>
  </si>
  <si>
    <t>SICOVAD</t>
  </si>
  <si>
    <t>a0R2o00000jrL8Z</t>
  </si>
  <si>
    <t>Concours de la Génération 2024</t>
  </si>
  <si>
    <t>du collège au lycée</t>
  </si>
  <si>
    <t>Boccia; Breaking; Pentathlon moderne; Skateboard; Volleyball assis</t>
  </si>
  <si>
    <t>Claire Bren - Kayak, Charline Picon - PAV, Pascal Perrot - volley assis, Joueurs Pro basket, Tennis de table, Handball,</t>
  </si>
  <si>
    <t>Service départemental UNSS de la Vienne</t>
  </si>
  <si>
    <t>22 Rue Guillaume 7 le Troubadour</t>
  </si>
  <si>
    <t>3a3352dc-c780-4eae-9438-c594f5191ccc</t>
  </si>
  <si>
    <t>a0R2o00000jrL8e</t>
  </si>
  <si>
    <t>SOP 2022 à Roubaix</t>
  </si>
  <si>
    <t>4 classes de Moyenne Section, 4  classes de Grande Section. 9 clases de CE1. 11 classes de CE2. 8 classes  de CM1. 8 classes de CM2. 2 classes de Collège. 2 classes de lycée.</t>
  </si>
  <si>
    <t>Autre; BMX; Cécifoot; Cyclisme; Escalade; Escrime fauteuil; Golf; Natation; Rugby fauteuil; Water-Polo</t>
  </si>
  <si>
    <t>Fatiha Ouali (Marche)_x000D_
Maïdin El Garni (Boxe)_x000D_
Théo Bracke  (Cycliste)_x000D_
Oscar Caron (Cycliste)_x000D_
Bryan et Djibril Coupé (Boxe)</t>
  </si>
  <si>
    <t>Ville de Roubaix</t>
  </si>
  <si>
    <t>17 Place Grand Place</t>
  </si>
  <si>
    <t>4b60b21c-2092-4382-f07c-d8022873f553</t>
  </si>
  <si>
    <t>Ecole primaire Albert Camus</t>
  </si>
  <si>
    <t>0592825A</t>
  </si>
  <si>
    <t>37 rue Jules Verne</t>
  </si>
  <si>
    <t>Ecole primaire Léon Marlot</t>
  </si>
  <si>
    <t>0594215L</t>
  </si>
  <si>
    <t>271 avenue Linné</t>
  </si>
  <si>
    <t>Ecole primaire Léo Lagrange</t>
  </si>
  <si>
    <t>0594327H</t>
  </si>
  <si>
    <t>42 rue d'Ypres</t>
  </si>
  <si>
    <t>Ecole primaire Léon Gambetta</t>
  </si>
  <si>
    <t>0594965B</t>
  </si>
  <si>
    <t>167 boulevard Gambetta</t>
  </si>
  <si>
    <t>Ecole primaire Lucie Aubrac</t>
  </si>
  <si>
    <t>0592071F</t>
  </si>
  <si>
    <t>4 rue Boucher de Perthes</t>
  </si>
  <si>
    <t>a0R2o00000jrL8j</t>
  </si>
  <si>
    <t>Le lycée de la Venise Verte se met au vert !</t>
  </si>
  <si>
    <t>1ère et 2nde</t>
  </si>
  <si>
    <t>Autre; Ultimate</t>
  </si>
  <si>
    <t>Lycée de la Venise Verte</t>
  </si>
  <si>
    <t>71 rue Laurent Bonnevay BP 3600</t>
  </si>
  <si>
    <t>0791062A</t>
  </si>
  <si>
    <t>a0R2o00000jrL8y</t>
  </si>
  <si>
    <t>Génération USEP 2024: Les enfants font leurs Jeux!</t>
  </si>
  <si>
    <t>De la Moyenne Section à la 6ème</t>
  </si>
  <si>
    <t>Athlétisme; Biathlon; Boccia; Cyclisme; Hockey; Para tir à l'arc; Roller; Tir à l'arc</t>
  </si>
  <si>
    <t>USEP Maroc</t>
  </si>
  <si>
    <t>USEP Maroc (FOL Maroc) - 16, Rue Moussa Bnou Noussair  Quartier Gauthier</t>
  </si>
  <si>
    <t>CASABLANCA</t>
  </si>
  <si>
    <t>Morocco</t>
  </si>
  <si>
    <t>986b9ecd-551a-0037-ec3a-12296b47d92d</t>
  </si>
  <si>
    <t>a0R2o00000jrL93</t>
  </si>
  <si>
    <t>SOP 2022 à Cléder</t>
  </si>
  <si>
    <t>2 classes de CP, 2 de CE1, 2 de CE2, 2 de CM1 et 2 de CM2 pour l'élémentaire. 1 classe de 6ème, 2 de 5ème, 2 de 4ème, 2 de 3ème pour le collège.</t>
  </si>
  <si>
    <t>Basket fauteuil; Boccia; Cécifoot; Para athlétisme</t>
  </si>
  <si>
    <t>Sebastien Le Meaux, champion paralympique de Judo et sportif de haut-niveau en paddle basse vision</t>
  </si>
  <si>
    <t>Mairie de Cléder</t>
  </si>
  <si>
    <t>1 Place Charles de Gaulle</t>
  </si>
  <si>
    <t>29233</t>
  </si>
  <si>
    <t>Cléder</t>
  </si>
  <si>
    <t>3bfe24f9-a320-c849-099f-bfbf53cf9202</t>
  </si>
  <si>
    <t>Ecole primaire publique Per Jakez Helias</t>
  </si>
  <si>
    <t>0291155Y</t>
  </si>
  <si>
    <t>19 rue de Kermargar</t>
  </si>
  <si>
    <t>29233 Cléder - Ecole primaire privée Saint Joseph - 7 rue du Pont Jégu BP 3 29233</t>
  </si>
  <si>
    <t>0291417H</t>
  </si>
  <si>
    <t>7 rue du Pont Jégu BP 3</t>
  </si>
  <si>
    <t>29233 Cléder - Collège Notre-Dame d'Espérance - 33 rue de Plouescat BP 23 29233</t>
  </si>
  <si>
    <t>0290253T</t>
  </si>
  <si>
    <t>33 rue de Plouescat BP 23</t>
  </si>
  <si>
    <t>a0R2o00000jrL98</t>
  </si>
  <si>
    <t>La rencontre sportive associative d'Olympe</t>
  </si>
  <si>
    <t>Athlétisme; Boccia; Cécifoot; Tchoukball; Tennis; Volleyball assis</t>
  </si>
  <si>
    <t>Romain Noble / Laure Manaudou</t>
  </si>
  <si>
    <t>Ecole élementaire Olympe de Gouges</t>
  </si>
  <si>
    <t>28 avenue de Verdun</t>
  </si>
  <si>
    <t>33520</t>
  </si>
  <si>
    <t>Bruges</t>
  </si>
  <si>
    <t>0330546P</t>
  </si>
  <si>
    <t>a0R2o00000jrL9D</t>
  </si>
  <si>
    <t>Semaine Olympique et Paralympique à la maternelle Le Baut</t>
  </si>
  <si>
    <t>PS MS GS</t>
  </si>
  <si>
    <t>Ecole maternelle Le Baut</t>
  </si>
  <si>
    <t>4 rue des Renards</t>
  </si>
  <si>
    <t>0440692N</t>
  </si>
  <si>
    <t>a0R2o00000jrL9I</t>
  </si>
  <si>
    <t>Les valeurs olympiques et paralympiques</t>
  </si>
  <si>
    <t>tous le collège</t>
  </si>
  <si>
    <t>Collège Antoine Chintreuil</t>
  </si>
  <si>
    <t>1 Rue de la Resistance</t>
  </si>
  <si>
    <t>01190</t>
  </si>
  <si>
    <t>Pont-de-Vaux</t>
  </si>
  <si>
    <t>d57fbccc-2d79-2529-14b3-2f3ba55e1841</t>
  </si>
  <si>
    <t>a0R2o00000jrL9N</t>
  </si>
  <si>
    <t>Cette manifestation prendra la forme de différents ateliers organisés par des étudiants de Staps qui, en appui des professeurs, proposeront aux élèves du CP au CM2 des ateliers para sportif afin de faire prendre conscience aux élèves de la performance des athlètes paralympiques.</t>
  </si>
  <si>
    <t>Ce projet a pour objectif d'initier les élèves de cycle 3 au handball par la pratique et la théorie. La pratique de cette discipline olympique permettra aux élèves de développer certaines aptitudes: esprit d?équipe, perception, vitesse, force, endurance, précision, coordination, anticipation.</t>
  </si>
  <si>
    <t>Deux actions sont organisée sur la semaine : -Découverte de l'activité "kinball" pour les élèves d'une école élémentaire de la commune. -Tournage de 5 Clips vidéos de 30 minutes par les enfants, suivi d'une diffusion sur les réseaux sociaux de la ville pour inciter la population à faire 30 minutes d'activité physique quotidienne.</t>
  </si>
  <si>
    <t>Cette journée sera tournée sur l'entraide, le partage de valeurs communes sportives, olympiques et paralympiques. Pour ce faire, plusieurs activités sportives et para sportives seront organisées et différents ateliers seront proposés sur le sport de haut niveau, la connaissance de soi et le Paralympisme.</t>
  </si>
  <si>
    <t>Cette manifestation associera une ou deux classes du lycée Camille Jullian de Bordeaux et le club d'aviron de Bordeaux (Emulation Nautique de Bordeaux). Au programme : défi à l'ergomètre, pratique de l'aviron sur l'eau, découverte de l'environnement du lac et du parc à bateaux, rencontre avec Michel Andrieux et Robin Le Barreau, médaillés olympiques et paralympiques.</t>
  </si>
  <si>
    <t>L'école participe pour la première fois à la SOP. Les élèves seront sensibilisés aux sports olympiques et paralympiques par le biais de temp de pratique et d'échange avec des athlètes. La thématique du sport pour l'environnement sera également prise en compte dans les activités.</t>
  </si>
  <si>
    <t>Un concours de recyclage va être lancé pour les collèges et lycées du territoire. A partir de vieux équipements sportifs destinés à la déchèterie, les élèves fabriqueront un nouvel équipement sportif ou symbolisant l'Olympisme. Une ?uvre sera sélectionnée par chaque établissement, puis un concours sera organisé au sein de l'école supérieur d'Art NPDC. Les étudiants de l'école auront aussi pour mission de créer l'artefact représentant l'Olympisme.</t>
  </si>
  <si>
    <t>L'école maternelle organisa sa SOP autour de plusieurs temps forts: - Ateliers autour des symboles olympiques (représentation, signification) - Organisation de défis culturels et sportifs - Présentation par classe d'un athlète olympique et paralympique dans la même discipline (sous forme d'exposés) - Rencontre avec deux athlètes olympiques</t>
  </si>
  <si>
    <t>Plus de 500 élèves de primaire se retrouveront dans un Centre de Préparations aux Jeux pour une journée sportive et éducative. Ils participeront à des ateliers sportifs animés par les éducateurs des clubs professionnels de l'agglomération (BCM / USLD / USDK / HGD), des temps d'échanges avec les joueurs, et des ateliers éducatifs autour de la gestion des déchets, de l'alimentation, de la mobilité et de la citoyenneté.</t>
  </si>
  <si>
    <t>Cette journée sera l'occasion de partager un moment fort dans des activités variées adaptées (basket en fauteuil, boccia, parcours moteur non voyant). L'objectif sera de permettre aux enfants de porter un autre regard sur l'autre, de renforcer l'acceptation de la différence, le partage du handicap et la coopération.</t>
  </si>
  <si>
    <t>Le Département du Puy-de-Dôme a souhaité organiser en collaboration avec le Comité Départemental Handisport et l'association Handi'School des animations dans 10 collèges du département. Les élèves assisteront à une conférence puis participeront à un atelier de découverte du handisport.</t>
  </si>
  <si>
    <t>Pendant la semaine, l?ensemble des 22 classes du collège seront questionnées à l?aide du livret pédagogique sur l?exposition d?affiches affichées au CDI. Un quizz s?appuyant sur des vidéos en lien avec les Jeux Olympiques et Paralympiques leur sera également proposé. A l?issue des résultats, les deux meilleures classes auront la chance de visiter le Musée Olympique de Lausanne et de faire la promenade olympique dans la ville.</t>
  </si>
  <si>
    <t>La ville de Béthune organise une manifestation en collaboration avec l'IEM Sévigné et l'association handicap loisir et compétition: 15 stands sur la découverte de sports paralympiques et sur l'esprit des Jeux seront mis en place au complexe sportif Carpentier de Béthune. Des athlètes de haut niveau olympiques et paralympiques viendront échanger et ou faire une démonstration de leur discipline.</t>
  </si>
  <si>
    <t>Pendant la semaine, l'école organisera des moments de sport et de partage autour des Jeux Olympiques et Paralympiques: - Présentation de l'Histoire des Jeux - Rencontres avec des athlètes olympiques et paralympiques - Réflexions avec les élèves sur les adaptations nécessaires pour passer d'un sport olympique à un sport paralympique - Organisation d'olympiades inter-cycle</t>
  </si>
  <si>
    <t>La classe des CM1 de l'école sera sensibilisée aux Jeux Olympiques et Paralympique en proposant plusieurs créations en lien avec les Jeux de Pékin 2022: maquettes, exposés, pièces de théâtre, chansons des sports d'hiver. Ils auront également l'occasion de rencontrer des acteurs du monde des sports d'hiver, notamment en s'initiant au patinage de glace.</t>
  </si>
  <si>
    <t>L'objectif de ce projet est de sensibiliser les élèves aux valeurs de l'Olympisme, de changer le regard des jeunes sur le handicap et de faire découvrir le handisport. Pour ce faire, plusieurs actions seront menées: - Projection et travaux pédagogiques autour du Film "La Couleur de la victoire" - Rencontre avec un athlète paralympique: Antoine Perel</t>
  </si>
  <si>
    <t>Les élèves d'option EPS et de section ASSP (Aide Soin Service à la Personne) partageront un temps fort en présence d'autres élèves d'un IME. Ce sera l'occasion de découvrir le handicap et certaines activités para sportives à pratiquer (boccia, sarbacane). De plus, les élèves d'ASSP pourront apporter leurs compétences pour accompagner les éducateurs de l'IME dans l'encadrement de ce temps fort.</t>
  </si>
  <si>
    <t>La semaine sera ponctuée de plusieurs évènements: - Une conférence ouverte à tous sur " La nutrition comme outil de la performance" - Une journée à l'école de découverte de certains sports proposés par les associations de la commune (yoga, pilate, tennis) -Une journée à l'école de sensibilisation au handicap par la pratique du handi fauteuil -Un défi communal pour faire marcher tout le monde: réaliser un parcours dans le village accessible au plus grand nombre et le cumuler 2024 fois.</t>
  </si>
  <si>
    <t>Sur l'ensemble des 4 groupes scolaires de la ville, plusieurs intervenants et animateurs vont sensibiliser les enfants à des thématiques par le biais de pratiques sportives et para sportives sur les temps périscolaires. Au programme des thématiques: la nutrition et le surpoids (breakdance), l?environnement et le tri sélectif (course relais et bon tri), sans compter la découverte d'activités sportives jamais enseignées telles que le hockey sur gazon, la course de haie ou encore le handball fauteuil.</t>
  </si>
  <si>
    <t>L'Université Polytechnique Hauts-de-France propose pendant toute la semaine des actions autour de 3 axes : - Sportif : un tournoi de volley-ball, une initiation au plogging et des opérations de vélo (pédaler pour faire un smoothie) - Culturel &amp; Scientifique : une Webconférence, un ciné-débat et une exposition - Institutionnel: une table ronde, une journée d'immersion à destination des lycéens et des assises du sport universitaire.</t>
  </si>
  <si>
    <t>Cette manifestation associe les élèves des classes Ulis et les élèves de CM2 des 2 écoles primaires de Bonchamp-lès-Laval sur une journée de sports partagés. Les élèves du CP au CM1 et du centre de loisirs participeront eux à la découverte de 3 ateliers : "défi 2024", pratique de 3 épreuves d'athlétisme et un quizz.</t>
  </si>
  <si>
    <t>Cette manifestation s'articule autour de différentes pratiques sportives et para sportives: parcours cross de 2024 mètres, musculation, course d'orientation au sein de la ville de Fouras, labellisée "Terre de jeux 2024", VTT, volleyball et para natation. Les élèves des classes en option EPS encadreront ces activités (organisation des tournois, gestion des matchs, validation des distances et poids levés).</t>
  </si>
  <si>
    <t>Cette manifestation sera basée sur un travail autour du handicap et de l'acceptation de la différence par la pratique de disciplines paralympiques. Les élèves participeront à des ateliers de boccia, volleyball assis ou encore de tchoukball.</t>
  </si>
  <si>
    <t>La ville de Nueil-les-Aubiers organise sa SOP autour de 2 temps forts pour les élèves de cycle 2 et 3: -Mise en place des 30 minutes d'activités physiques quotidiennes et concours de dessin sur le thème : le sport pour le climat et l'environnement. -Projection du film "La Couleur de la victoire", suivi d'une randonnée pour ramasser les déchets et d'un atelier de sensibilisation sur le tri, le recyclage, l?environnement, mais aussi l'handicap.</t>
  </si>
  <si>
    <t>Cette semaine permet la découverte du sport et des valeurs olympiques et paralympiques par le biais d'activités sportives tous les jours, associant des enfants valides et en situation de handicap. Les enfants valides seront mis en situation de handicap afin qu'ils puissent développer les valeurs telles que la tolérance et le respect.</t>
  </si>
  <si>
    <t>L'équipe du périscolaire de Seppois-le-Bas fait intervenir en partenariat avec l'école élémentaire, le comité départemental handisport du Haut-Rhin dans le cadre d'une initiation au basket fauteuil. Au programme: - Présentation théorique sur les différents handicaps dans le sport - Quiz - Pratique du Basket Fauteuil et du Basketball</t>
  </si>
  <si>
    <t>Cette action regroupe des élèves de CM2 de 3 écoles primaires et tous les élèves de 6ème du collège sur une journée de découverte du football. L'ensemble des élèves mobilisés pratiqueront le football à travers des séances d'entrainement et d'opposition, encadrées par les élèves de la section football.</t>
  </si>
  <si>
    <t>Toute la semaine de la classe de petite section de maternelle sera dédiée à des épreuves sportives individuelles et collectives (courses, sauts, lancers, jeux collectifs). Des actions de sensibilisation au handicap, ainsi que des activités en lien avec les sports paralympiques seront mises en place. Plusieurs classes de différents pays seront invitées à participer depuis leurs pays respectifs et un échange aura lieu en fin de semaine, suivi d'une remise de médaille.</t>
  </si>
  <si>
    <t>Cette manifestation sera organisée autour de 3 ateliers de sensibilisation: -Sensibilisation à la pratique du sport pour toutes et tous. -Sensibilisation au Paralympisme et à la compréhension des différentes formes de handicap. -Sensibilisation aux valeurs de l'Olympisme et mise en avant des Jeux d'hiver de Pékin 2022</t>
  </si>
  <si>
    <t>Dans le cadre de la SOP 2022, le CDOS du Gers va intervenir dans plusieurs établissements scolaires labellisés Génération 2024 et proposer différents ateliers et jeux pour les classes autour de plusieurs thématiques : Olympisme, Paralympisme et développement durable. En collaboration avec les partenaires, le CDOS sensibilisera un maximum d'enfants sur la semaine et proposera aux établissements de réaliser une collecte solidaire d'affaires de sports qui seront reversées à des associations locales.</t>
  </si>
  <si>
    <t>Chaque classe de l'école rencontrera un athlète de haut niveau, valide ou en situation de handicap. Les élèves interrogeront l?athlète sur l?écologie et l?évolution éventuelle de sa pratique sportive en lien avec le respect de l?environnement. Une des fondatrices de l?association "Hex?Eco" viendra exposer les projets de récupération et de recyclage de matériels sportifs.</t>
  </si>
  <si>
    <t>L'école Sainte Macre - Sainte Chrétienne s?associe à ce temps fort annuel de promotion des valeurs olympiques et paralympiques organisé par l?UGSEL Grand Est. Ainsi, les élèves participeront à différents ateliers sportifs et temps d'échanges avec des athlètes de haut niveau.</t>
  </si>
  <si>
    <t>Les classes de CE2 et de CM de l'école vont être sensibilisées à la pratique du cécifoot à travers plusieurs ateliers ludiques. Cette initiation permettra aux élèves de changer leur regard sur le handicap.</t>
  </si>
  <si>
    <t>Chaque niveau de classe participera à une activité spécifique pendant la semaine: -Sixième: initiation au biathlon (course et tir) -Cinquième: initiation à l'escalade et à la boxe française -Quatrième: visionnage du film "La Couleur de la victoire", suivi d'un temps de débat -Troisième: initiation aux sports paralympiques</t>
  </si>
  <si>
    <t>Dans le cadre de la Semaine Olympique et Paralympique 2022, un congrès départemental des enfants engagés auprès de l'USEP, se déroulera dans la salle des délibérations du Conseil départemental. Il sera organisé autour de plusieurs temps forts: - Présentation de chaque association : nombre de licenciés, sports pratiqués, le rôle des élèves, parents et enseignants - Débat sur la pratique sportive écoresponsable en lien avec la thématique - Goûter de fin de journée</t>
  </si>
  <si>
    <t>Cette semaine mobilisera l'ensemble des élèves de la maternelle à la terminale. L'objectif est de renforcer les connaissances sur l'Olympisme ainsi que l'acceptation de la différence, le partage du handicap et la coopération entre les élèves. Ces derniers participeront à plusieurs activités telles que des ateliers ludiques, sportifs et para sportifs. Des vidéos conférences, des capsules vidéos et des quiz seront également proposés.</t>
  </si>
  <si>
    <t>6 classes de l'école vont participer à des ateliers tout au long de la semaine: -Cérémonie d'ouverture et de fermeture -Pratique de disciplines olympiques et paralympiques -Ateliers de sensibilisation sur la biodiversité, l'Olympisme et le Paralympisme</t>
  </si>
  <si>
    <t>Pendant la semaine, plusieurs intervenants (éducateurs, sportifs) présenteront des disciplines olympiques à travers des ateliers d'initiation: rugby, judo, karaté, tir à l'arc, gymnastique, golf. Les élèves réaliseront également une interview d'une championne du monde de tennis, qui sera présente en visio-conférence pour échanger autour de son parcours.</t>
  </si>
  <si>
    <t>L'école primaire organise sa SOP autour de plusieurs temps forts: -Organisation d'une cérémonie d'ouverture avec des annonces faites en langues étrangères. -Ateliers de pratiques sportives et para sportives (pratique du cécifoot avec un éducateur notamment) -Ateliers sur l'Histoire des Jeux ainsi que sur les valeurs de l'Olympisme (supports vidéo, débats et échanges, affichage)</t>
  </si>
  <si>
    <t>La manifestation se déclinera autour de temps sportifs et citoyens: -Organisation de mini olympiades inter-degré -Mise en place d'actions sensibilisant les élèves au développement durable (randonnée, ramassage de déchets) -Conférences sur le développement durable en compagnie d'experts</t>
  </si>
  <si>
    <t>L'association sportive de l'Université Lumière Lyon 2 organise une bourse au matériel de sport d'occasion. L'objectif est double : - Environnemental puisqu'il s'inscrit dans l'économie circulaire en donnant une nouvelle vie au matériel - Economique puisqu'il permet aux étudiantes et étudiants, notamment les plus précaires, de s'équiper à moindre frais pour leur pratique sportive.</t>
  </si>
  <si>
    <t>L'objectif de cette manifestation est de faire parcourir plusieurs "flammes olympiques" sur la plus grande distance possible en cumulant les kilomètres parcourus par l'ensemble des élèves. Le point d'orgue de la SOP se déroulera le week-end de fin de SOP par la participation d'élèves de CM2 et de sixième au relais lors du Marathon de Marrakech.</t>
  </si>
  <si>
    <t>Cette manifestation est organisée par des élèves de CM1 à destination des autres classes de CM1. Les élèves vont leur faire découvrir 6 ateliers dont 3 ateliers handisports durant 3h. Un projet en arts visuels sur le thème des Jeux Olympiques sera mis en ?uvre et une rencontre avec un juge-arbitre des Jeux Olympiques est prévu avec les élèves afin d'échanger plus largement autour de son rôle et de son parcours.</t>
  </si>
  <si>
    <t>Cette manifestation se déclinera en deux ateliers: - Présentation de l'activité foot en fauteuil et boccia avec un élève du collège pratiquant cette activité dans un club. - Réalisation d'un Escape Game autour des valeurs olympiques et paralympiques suivi d'une course d'orientation pour retrouver la flamme olympique.</t>
  </si>
  <si>
    <t>Cette manifestation associe des élèves de l'enseignement de spécialité EPPCS (classe de Première) et des élèves de seconde générale. Les élèves pratiqueront des activités paralympiques peu connues telles que le kinball et participeront à la mise en place d'une exposition sur les Jeux et le développement durable.</t>
  </si>
  <si>
    <t>Labélisée "Terre de Jeux 2024", Roubaix organisera plusieurs actions : des parcours de vélo, du BMX indoor, des baptêmes de cyclisme sur piste au STAB vélodrome (Centre de Préparation aux Jeux). Plusieurs autres disciplines seront présentes: natation, waterpolo, cécifoot, biathlon, golf, rugby fauteuil, mais aussi de nouvelles disciplines olympiques comme le breakdance et l'escalade.</t>
  </si>
  <si>
    <t>Le collège a prévu plusieurs temps forts pour animer sa semaine: -Ateliers de sensibilisation autour des valeurs olympiques et paralympiques en cours d'EPS -Participation à l?action académique de Nancy-Metz (défi de distance parcourue en 1h) -Vente de gourdes de sport réutilisables avec l'association sportive -Exposition en lien avec l?Olympisme dans le hall du collège et du gymnase -Invitation d?athlètes olympiques ou paralympiques pour un temps de présentation et d?échange</t>
  </si>
  <si>
    <t>Labellisée Terre de Jeux 2024, la ville de Talence organise sa première SOP. Tout au long de la semaine, 10 écoles de la ville participeront à des activités qui seront en lien avec les valeurs olympiques autour de la pratique de différents sports : escalade, jeux de raquettes (ping-pong, badminton), gymnastique (trampoline), basketball. Deux classes d'ETAPS encadreront les activités et échangeront avec les élèves sur leur expérience.</t>
  </si>
  <si>
    <t>Cette manifestation a pour objectif de faire découvrir 3 sports olympiques à travers des ateliers de découverte encadrés par les ETAPS et un jeune en formation BPGEPS. A travers cette manifestation, les jeunes des différentes quartiers de la ville pourront accéder aux infrastructures leur permettant de pratiquer différents sports tels que le tennis ou le basketball.</t>
  </si>
  <si>
    <t>Le CDOS 64 a prévu plusieurs actions pendant la semaine: -Ciné-débat "Sport et citoyenneté" : projection du film '"La Couleur de la victoire" auprès de 10 classes de cycle 3 des écoles paloises. Les élèves utiliseront également un cahier pédagogique sur les thèmes du respect, de l'amitié et de l'excellence -Animations dans les classes suite à la projection du film -Inscription des classes participantes sur un projet pluridisciplinaire qui sera organisé lors de la Journée Olympique et Paralympique</t>
  </si>
  <si>
    <t>Dans le cadre des cours d?EPS, les élèves du collège participeront à différentes activités paralympiques par petits groupes. Ainsi, ils seront invités à pratiquer différents sports tels que le volley-ball, le sprint, le tennis de table et le football.</t>
  </si>
  <si>
    <t>Cette manifestation implique les élèves de la section sportive féminine de football du collège. A travers la réalisation d'un escape game sur l'environnement et la pratique de sports paralympiques, les élèves vivront un moment de sport et de partage. Ils participeront également au financement de l'opération " le sourire de Gauthier", en cumulant un maximum de papier recyclable. La semaine se terminera par la visite d'un centre de tri.</t>
  </si>
  <si>
    <t>L'école de commerce de Grenoble (GEM) organise sa SOP autour de plusieurs activités: -Initiation à l'escalade, discipline olympique avec la venue d'un mur d'escalade mobile devant l'école. Deux athlètes de haut niveau seront également présents pour animer cette activité. -Conférences sur le thème de l'Olympisme, en lien avec l'environnement Ce projet est coconstruit avec l'ensemble des associations étudiantes de l'école et l'Institut Sport &amp; Management.</t>
  </si>
  <si>
    <t>Le collège organise 4 activités sportives et plusieurs ateliers de sensibilisation sur les thématiques liées aux Jeux: valeurs de l?Olympisme, nutrition du sportif, sensibilisation au handisport. Les élèves pourront également pratiquer le basketball ou plusieurs épreuves d'athlétisme.</t>
  </si>
  <si>
    <t>Plusieurs ateliers sportifs de 30 minutes seront organisés chaque matin pendant la semaine. Les classes de cycle 3 travailleront autour du réchauffement climatique tous les après-midi de la semaine et rédigeront deux lettres, une pour le maire et une à l'attention de l'Assemblée Nationale pour interpeller les élus et formuler des demandes autour de la problématique environnementale. Une marche pour le climat sera également organisée.</t>
  </si>
  <si>
    <t>Organisé par l'équipe du CVC, le projet vise à organiser pour les classes de sixième un cross par équipe sous forme de relais. Le but est de parcourir en compétition directe la distance de 2024 mètre le plus vite possible. Les autres niveaux de classe et la communauté éducative sont invités à parier de l'argent sur l'équipe vainqueur et les dons récoltés seront remis lors d'une cérémonie de clôture à l'association "Tonga", qui parraine un animal sauvage menacé.</t>
  </si>
  <si>
    <t>Cette semaine sera l'occasion de proposer aux élèves de 3 classes de l'école CP, CE2 et CM1 différentes actions dans tous les domaines d'apprentissage et de les sensibiliser à l'importance de la pratique physique, au handicap, à la mixité, à toutes les valeurs olympiques et paralympiques.</t>
  </si>
  <si>
    <t>Le collège va proposer à tous les élèves un projet complet autour de plusieurs activités : - La découverte de sports olympiques et paralympiques en EPS - Des rencontres avec des sportifs de haut-niveau - Une exposition sur "l?Histoire, le Sport et la Citoyenneté" pour les élèves de sixième - Des activités dans d'autres disciplines scolaires - Un travail autour des films « La Couleur de la victoire » ou "Rising Phoenix"</t>
  </si>
  <si>
    <t>Pendant la semaine, les élèves pratiqueront plusieurs épreuves athlétiques : lancer, saut en longueur, saut en hauteur, course d'endurance, relais. Chaque classe fera ses épreuves indépendamment les unes des autres sur chaque épreuve et un classement par points sera mis en place. De plus, des exposés sont prévus sur le thème des Jeux Olympiques, de l'Histoire des Jeux Olympiques, et des symboles associés.</t>
  </si>
  <si>
    <t>Cette manifestation mobilise les élèves issus d'un établissement REP + du centre-ville en leur proposant une sensibilisation au développement durable en lien avec les Jeux Olympiques et Paralympiques. Ils pourront également échanger avec d'anciens athlètes de haut niveau, avant de finir sur un Quiz.</t>
  </si>
  <si>
    <t>La Maison de Provence de la Jeunesse et des Sports de Marseille proposera plusieurs animations afin de promouvoir les valeurs du sport et de l'Olympisme aux collèges et centres sociaux locaux. Au programme : - Animation avec casque de réalité virtuelle (simulations de disciplines olympiques et paralympiques) - Ateliers sportifs en lien avec l'association "Provence en Forme" (Sport-Santé) - Ateliers loisirs (tennis de table, Baby-Foot) - Présence d'un athlète de haut niveau</t>
  </si>
  <si>
    <t>A l'occasion de la SOP, les élèves de l'association sportive de l'école (du CE2 au CM2) organiseront des activités sportives et culturelles qu'ils iront présenter dans les classes. Chaque classe participera donc à une activité en fonction de son choix et un planning sera à disposition afin que les enseignants se positionnent et s'impliquent également.</t>
  </si>
  <si>
    <t>L'école organise plusieurs temps forts pendant la semaine: - Relai de la flamme olympique et cérémonie d'ouverture le lundi - Défis sportifs tout au long de la semaine - Cérémonie de clôture avec un flashmob en fin de semaine En parallèle, un défi sportif et écologique est lancé aux familles : il s'agit de réaliser 2024 km cumulés en privilégiant les moyens de mobilité durable (marche, course, vélo).</t>
  </si>
  <si>
    <t>L'Entente Sportive Caudacienne invite les différentes classes à participer à un événement sportif: un tournoi de handball qui associera chaque classe à un pays. Lors du début de chaque match, chaque classe représentera un pays avec son hymne et son drapeaux, avant de s'affronter lors du tournoi. Les élèves pourront échanger avec un athlète de haut niveau de l'équipe de France de Taekwondo.</t>
  </si>
  <si>
    <t>Sur les temps périscolaires, le service enfance et jeunesse de la ville de Champagnier propose plusieurs activités : - Découverte de différents sports sur le temps méridien (hockey, saut en hauteur, sport d?opposition, torball, Goalball et cécifoot) - Découverte des nouvelles disciplines olympiques de Paris 2024 sous forme de visionnage d'un reportage - Réalisation d'affiches de sports olympiques et paralympiques - Réalisation des anneaux olympiques et de la flamme olympique sous forme d'ateliers créatifs - Quiz sur les Jeux</t>
  </si>
  <si>
    <t>Cette action sera menée avec les élèves de l'école élémentaire. L'objectif de sera de sensibiliser les élèves, à l'aide de séances de pédagogie en mouvement, sur l'environnement et sur le handicap pendant 3 jours. Les séances dureront 1h par classe et se dérouleront durant les séances d'EPS. Elles seront encadrées par les éducateurs sportifs de la commune, ainsi qu'avec les maîtres et maîtresses des écoles.</t>
  </si>
  <si>
    <t>Les élèves vont aborder le thème de l'Olympisme, en lien avec les valeurs qui en découlent. Pour ce faire, ils participeront à des ateliers sportifs qui leur feront découvrir un sport olympique ou paralympique non pratiqué à l'école, suivi de séances vidéos avec la série "Champions d'exception".</t>
  </si>
  <si>
    <t>Le projet de Village Olympique sur Vand?uvre-lès-Nancy et ses environs se tiendra sur 10 jours pendant la période de la SOP 2022. L'objectif de ce village olympique sera de faire découvrir et aimer les sports olympiques aux jeunes de tout âge. Dans ce village olympique, il y aura des animations sous forme de stands de découverte des pratiques olympiques, de sensibilisation aux valeurs olympiques et aux enjeux environnementaux.</t>
  </si>
  <si>
    <t>Pendant la semaine, il s'agit de continuer à faire découvrir le sport olympique, ses valeurs et le statut de sportif de haut niveau en faisant intervenir des athlètes olympiques et paralympiques. Ils seront inspirer les élèves et les sensibiliser notamment au handisport par la pratique d'ateliers de sport partagé.</t>
  </si>
  <si>
    <t>Cette manifestation sera une véritable coloration "olympique" de toutes les rencontres inscrites au calendrier UNSS de cette semaine : - Rassemblements et rencontres autour d'une discipline sportive ou para sportive et découverte de sports olympiques et paralympiques - Sensibilisation aux valeurs olympiques et paralympiques - Sensibilisation au handicap et mises en situation et pratiques partagées - Sensibilisation aux enjeux climatiques et environnementaux</t>
  </si>
  <si>
    <t>Le collège organise plusieurs activités en fonction des niveaux des classes: -Classes de troisième : Intervention autour du Mémorial de la Shoah sur le thème Jeux Olympiques de Berlin -Classes de sixième : Présentation de l'Histoire des Jeux et de ses valeurs -Classes de cinquième : Ateliers de sensibilisation sur le handisport et les Jeux Paralympiques</t>
  </si>
  <si>
    <t>Chaque classe participe à plusieurs activités sportives en lien avec les infrastructures de la ville et de Dijon pour aborder de nouvelles activités non pratiquées au programme : patinage, escrime, baseball. Les élèves seront également sensibilisés à la thématique du sport pour l'environnement et le climat : privilégier les déplacements doux et sécurisés et le recyclage.</t>
  </si>
  <si>
    <t>Cette année, la SOP aura pour objectifs: - De mobiliser les élèves sur les bienfaits de l'activité sportive - Les renseigner sur les liens entre le sport et le développement durable - Les sensibiliser au handicap - Leur faire découvrir de nouvelles activités sportives - Les faire échanger avec un champion olympique - Les sensibiliser à ce grand évènement que seront les Jeux de Paris 2024</t>
  </si>
  <si>
    <t>Plusieurs temps forts entre les classes de petite, moyenne et grande section seront organisés: -Cérémonie d?ouverture -Randonnée en lien avec le projet "École Dehors" -Parcours de course à pied -Découverte de la discipline de baskin</t>
  </si>
  <si>
    <t>Afin de promouvoir l'Olympisme, l'UNSS 86 crée un concours en partenariat avec le CDOS 86 et le conseil départemental de la Vienne. Toute la semaine, les établissements feront vivre les Jeux auprès de leur élèves en leur proposant notamment de s'initier aux nouveaux sports olympiques: Breaking, escalade et skate.</t>
  </si>
  <si>
    <t>Cette semaine a pour objectif de valoriser le sport dans ses valeurs éducatives et citoyennes autours des Jeux Olympiques et Paralympiques de Paris 2024. Au programme: -Journée de sensibilisation et pratique d'activités paralympiques pour tous les sixièmes et ateliers sur l'environnement. -Parcours de la flamme olympique -Sorties de ski nordique</t>
  </si>
  <si>
    <t>Le CDOS 87 propose aux labellisés Génération 2024 et aux classes olympiques la mise à disposition de ses outils pour faire vivre l'Olympisme sur le territoire de la Haute-Vienne. Les expositions du CDOS sont mises à disposition, ainsi que des fiches activités, des exercices autour des valeurs du sport &amp; des symboles olympiques, et cette année, une fiche d'exercice sur le développement durable sera également disponible.</t>
  </si>
  <si>
    <t>Cléder organisa sa SOP autour de 4 temps forts: -Organisation d'un concours d'affiche sur les valeurs de l'Olympisme. -Intervention de spécialistes sur des ateliers de sport adapté (moteurs et basse vision) -Diffusion du film "La Couleur de la victoire" suivi d'échanges et de débats -Organisation d'un cross solidaire au profit de l'association "handisport en Finistère"</t>
  </si>
  <si>
    <t>L?idée de cette manifestation est de faire participer chaque élève à chaque discipline proposée sur une demi journée en ayant un temps de pratique et un temps d?échange. Le club local d'athlétisme, le CDOS, le comité départemental d'athlétisme et le comité départemental handisports seront présents pour encadrer les actions.</t>
  </si>
  <si>
    <t>Pendant la semaine, le CDOS 35 va accompagner plusieurs projets en animant des expositions autour de divers thèmes (Jeux Antiques/Modernes, valeurs du sport, Jeux d'hiver et d'été, sport santé, sport et développement durable). Une formation pour les jeunes volontaires en service civique dans les clubs du département leur permettront d'apprendre à animer un évènement. Plusieurs athlètes de haut niveau feront des interventions dans les écoles et collèges de la ville.</t>
  </si>
  <si>
    <t>Dans le cadre de la SOP, la ville souhaite organiser des jeux sportifs sous forme d'olympiades où chaque équipe gagnera des lots de déchets à trier en temps record dans les poubelles dédiées. Les déchets seraient récoltés par le club lors d'une marche nordique le long des plages de la commune. Le périscolaire participerait le même jour à des activités culturelles autour des jeux.</t>
  </si>
  <si>
    <t>Les collégiens auront la chance de pratiquer pendant une journée deux disciplines olympiques d'hiver: le biathlon et le ski nordique. En plus de cette initiation, ils pourront échanger avec Bernadette Roche, athlète de haut niveau en ski nordique.</t>
  </si>
  <si>
    <t>Cette manifestation rassemble les élèves du collèges autour de temps forts au sein de l'établissement sous la forme d'épreuves communes réflexives et sportives sur les temps d'EPS et d'AS. Des sportifs de haut niveau et un club handisport de basket-ball viendront partager leur expérience auprès des élèves.</t>
  </si>
  <si>
    <t>Ce projet réunit 10 classes élémentaires de l'école Pierre Loti pour sensibiliser les enfants la protection de l'environnement tout en pratiquant une activité sportive pour rester en bonne santé. Cette semaine aura pour objectif de renforcer l'entraide, la cohésion d'équipe, la solidarité des élèves ainsi que de les sensibiliser sur l'importance du sport pour la santé. Plusieurs ateliers sportifs ainsi que des petits quiz seront organisés.</t>
  </si>
  <si>
    <t>Tous les élèves, de la PS au CM2, participeront à diverses actions autour des Jeux Olympiques de Pékin. Dans le cadre du label Génération 2024, les enseignants souhaitent éveiller l'intérêt des élèves pour la culture olympique. Ils proposeront, afin de fédérer l'ensemble des élèves autour d'un même projet, de créer un totem olympique. Pour les plus grands, un débat en EMC sera proposé autour du Jeux Paralympiques. Une découverte de plusieurs sport d'hiver sera également initiée.</t>
  </si>
  <si>
    <t>Plusieurs activités liées à l'Olympisme et au Paralympisme seront organisées au collège pendant la semaine. Les élèves pourront s'initier badminton puis au para badminton afin de mesurer la performance des athlètes paralympiques et de changer leur regard sur le handicap. De plus, ils participeront à des ateliers de sensibilisation aux enjeux environnementaux et climatiques.</t>
  </si>
  <si>
    <t>Pour cette première édition, la ville souhaite immerger les élèves des deux écoles primaires dans l'esprit olympique. Les élèves découvriront ainsi l'Histoire et les valeurs des Jeux par le biais de l'exposition "Au c?ur de l'Olympisme" (fournie par le CROS). Ils s'activeront ensuite sur un parcours de 2024 mètres en plein air et découvriront de nouvelles disciplines grâce aux acteurs locaux (handball et biathlon).</t>
  </si>
  <si>
    <t>Cette manifestation a pour objectif de sensibiliser les élèves de troisième à la pratique sportive sous toutes ses formes à travers le prisme du développement durable et de l'Olympisme. Les élèves pourront donc s'initier à des sports olympiques ou paralympiques comme le basketball.</t>
  </si>
  <si>
    <t>La commune souhaite impliquer différents publics autour de plusieurs temps forts: -Sensibilisation autour du handicap -Mise en place d'une activité de course d'orientation avec le cycle 2/3 -Quizz sur les thèmes suivants: environnement, développement durable, handicap, Olympisme. -Olympiades pour les écoles maternelles. -Mise en place de l'exposition sur l'Olympisme : "Histoire, Sport et Citoyenneté"</t>
  </si>
  <si>
    <t>L'UNSS 45 et le Conseil départemental du Loiret proposeront aux 17 collèges labellisés "Génération 2024" de participer à une course pour le ramassage des déchets (run and clean). Un classement par ordre de poids de collecte sera établi et les meilleurs collèges auront la possibilité d'assister à un spectacle de l'olympiades culturelles et à des séances de sports encadrés par des sportifs membres de la Team Loiret.</t>
  </si>
  <si>
    <t>L'objectif de cette manifestation est de faire découvrir aux élèves de tous les niveaux différentes activité en lien avec les handicaps moteurs, sensoriels: pratique du cécifoot, escalade les yeux bandés, basket fauteuil, parcours à l'aveugle, course avec un guide.</t>
  </si>
  <si>
    <t>Le lycée organise une olympiade avec différentes activités olympiques et paralympiques pour les licenciés UNSS: - Atelier de cécifoot - Boccia - Basket 3x3 - Volley-ball</t>
  </si>
  <si>
    <t>La Couronne, ville labellisée "Terre de Jeux 2024" et ses partenaires souhaitent mettre en avant l'Olympisme et le Paralympisme. Au programme, plusieurs activités ludique et sportives: des ateliers de sensibilisation sur les enjeux climatiques et environnementaux, des mises en ?uvre d'activités paralympiques, des temps d'échanges et rencontres avec des sportifs de haut niveau, des cérémonies, des séquences vidéos, l?organisation d?un repas olympien et des moments conviviaux.</t>
  </si>
  <si>
    <t>La ville de Décize organise sa SOP autour de 4 activités sportives: -Piscine : relais par équipe de 4 et initiation au sauvetage avec mannequin -Bike &amp; run -Biathlon :course et tir à l'arc -Sports collectifs: handball et basketball Une cérémonie d'échanges et de remise de récompenses en présence de sportifs de haut niveau sera organisée pour clôturer la semaine.</t>
  </si>
  <si>
    <t>Plusieurs interventions dans les établissements scolaires seront organisées pour animer un jeu de piste sur le développement durable lors d'une pratique sportive. Ce jeu comprend des questions sur les notions environnementales, de handicap et d?égalité et sera animé par les "Ambassadeurs des Valeurs Européennes et Olympiques" (volontaires européens et français).</t>
  </si>
  <si>
    <t>L'école primaire Ivan Peyches organise plusieurs temps forts pendant la semaine: -Présentation sur l'Histoire des Jeux Olympiques et Paralympiques et de Paris 2024 -Sensibilisation aux valeurs olympiques et paralympiques -Présentation des sports olympiques et paralympiques</t>
  </si>
  <si>
    <t>Le lycée Français Prins Henrik organise plusieurs temps de pratique sportive et para sportive: -Initiation au fauteuil basket avec des athlètes danois -Initiation au goalball avec des athlètes danois</t>
  </si>
  <si>
    <t>Deux classes de 2 et deux classes de 1</t>
  </si>
  <si>
    <t xml:space="preserve"> IME, IEM, ITEP, SESSAD</t>
  </si>
  <si>
    <t>Collège &amp; lycée &amp; IME, IEM, ITEP, SESSAD</t>
  </si>
  <si>
    <t>Collège &amp; lycée</t>
  </si>
  <si>
    <t>Collège &amp; Lycée</t>
  </si>
  <si>
    <t>Collège &amp; Autre</t>
  </si>
  <si>
    <t>Lycée &amp; Université/Ecole &amp; IME, IEM, ITEP, SESSAD</t>
  </si>
  <si>
    <t>Maternelle &amp; Elémentaire &amp; Collège &amp; IME, IEM, ITEP, SESSAD; EREA &amp;  Autre</t>
  </si>
  <si>
    <t>Collège &amp; IME, IEM, ITEP, SESSAD &amp; Autre</t>
  </si>
  <si>
    <t>Collège et lycée</t>
  </si>
  <si>
    <t>Maternelle &amp; lycée</t>
  </si>
  <si>
    <t>Collège &amp; IME, IEM, ITEP, SESSAD</t>
  </si>
  <si>
    <t>Collège &amp;  Lycée &amp;  Université/Ecole</t>
  </si>
  <si>
    <t>IME, IEM, ITEP, SESSAD; EREA</t>
  </si>
  <si>
    <t>Lycée &amp; Université/Ecole</t>
  </si>
  <si>
    <t>Lycée; Université/Ecole; IME, IEM, ITEP, SESSAD; EREA</t>
  </si>
  <si>
    <t xml:space="preserve">Lycée </t>
  </si>
  <si>
    <t>Lycée  &amp; IME, IEM, ITEP, SESSAD</t>
  </si>
  <si>
    <t>Lycée &amp; IME, IEM, ITEP, SESSAD; EREA</t>
  </si>
  <si>
    <t>Lycée; IME, IEM, ITEP, SESSAD; Autre</t>
  </si>
  <si>
    <t xml:space="preserve"> Collège; Lycée</t>
  </si>
  <si>
    <t xml:space="preserve"> Lycée; IME, IEM, ITEP, SESSAD</t>
  </si>
  <si>
    <t>Collège; Elémentaire</t>
  </si>
  <si>
    <t xml:space="preserve"> Lycée; Université/Ecole</t>
  </si>
  <si>
    <t xml:space="preserve"> Collège; Lycée; Université/Ecole</t>
  </si>
  <si>
    <t xml:space="preserve"> IME, IEM, ITEP, SESSAD; EREA</t>
  </si>
  <si>
    <t>a0R2o00000jrMxg</t>
  </si>
  <si>
    <t>20/12/2021</t>
  </si>
  <si>
    <t>Challenge en voile sur dériveurs et catamarans</t>
  </si>
  <si>
    <t>Pendant la semaine, les après-midi seront consacrées à la mise en place d'activités en voile, en lien avec la discipline olympique. Ces activités permettront aux élèves d'être sensibilisés aux valeurs olympiques.</t>
  </si>
  <si>
    <t>1 classe de 6ème, 1 classe de 5ème, 1 groupe de 4ème et 3ème</t>
  </si>
  <si>
    <t>Voile</t>
  </si>
  <si>
    <t>Collège Laetitia Bonaparte</t>
  </si>
  <si>
    <t>Avenue Napoléon III BP 845</t>
  </si>
  <si>
    <t>6200011t</t>
  </si>
  <si>
    <t>a0R2o00000jrMxl</t>
  </si>
  <si>
    <t>Saint Jean Baptiste de la Salle fait sa SOP !</t>
  </si>
  <si>
    <t>CE2 - CM1</t>
  </si>
  <si>
    <t>Fanny Harto / Rémi Thirion/ Mélanie Clément</t>
  </si>
  <si>
    <t>Ecole Saint Jean Baptiste de la Salle</t>
  </si>
  <si>
    <t>9 Place de l’Arsenal</t>
  </si>
  <si>
    <t>0541631E</t>
  </si>
  <si>
    <t>a0R2o00000jrMxv</t>
  </si>
  <si>
    <t>Les Jeux Olympiques à Condé-Northen</t>
  </si>
  <si>
    <t>Cette manifestation a pour objectif de sensibiliser les élèves aux valeurs de l'Olympisme à travers divers ateliers sportifs. En plus de ces temps de pratique, chaque matière enseignée abordera l'univers des Jeux tout au long de la semaine.</t>
  </si>
  <si>
    <t>Cm1/cm2 ce1/ce2 gs/cp</t>
  </si>
  <si>
    <t>48 rue des Deux Nied</t>
  </si>
  <si>
    <t>57220</t>
  </si>
  <si>
    <t>Condé-Northen</t>
  </si>
  <si>
    <t>0570707J</t>
  </si>
  <si>
    <t>a0R2o00000jrMy0</t>
  </si>
  <si>
    <t>Défi olympique</t>
  </si>
  <si>
    <t>6 classes de 6e, 6 classes de 5e, 6 classes de 4e, 6 classes de 3e</t>
  </si>
  <si>
    <t>Athlétisme; Basketball; Danse; Football; Gymnastique; Handball</t>
  </si>
  <si>
    <t>Collège Pierre De Geyter</t>
  </si>
  <si>
    <t>58 boulevard Marcel Sembat BP 48</t>
  </si>
  <si>
    <t>93200</t>
  </si>
  <si>
    <t>0931231H</t>
  </si>
  <si>
    <t>a0R2o00000jrMyA</t>
  </si>
  <si>
    <t>L'ensemble scolaire de la Ramée fait la SOP</t>
  </si>
  <si>
    <t>4 classes de 6e</t>
  </si>
  <si>
    <t>Basket fauteuil; Boccia; Goalball; Para badminton</t>
  </si>
  <si>
    <t>Bruno Cat  / Didier Richard / Lucas Mazur</t>
  </si>
  <si>
    <t>Lycée Pierre de la Ramée</t>
  </si>
  <si>
    <t>1 rue Jules Siegfried</t>
  </si>
  <si>
    <t>02100</t>
  </si>
  <si>
    <t>Saint-Quentin</t>
  </si>
  <si>
    <t>0020049T</t>
  </si>
  <si>
    <t>a0R2o00000jrMyn</t>
  </si>
  <si>
    <t>Les Lutins à la recherche du trésor olympique</t>
  </si>
  <si>
    <t>Petite et moyenne sections de maternelle</t>
  </si>
  <si>
    <t>Ecole maternelle intercommunale Les Lutins</t>
  </si>
  <si>
    <t>Rue des Huilliers</t>
  </si>
  <si>
    <t>Boulay-Moselle</t>
  </si>
  <si>
    <t>0572787V</t>
  </si>
  <si>
    <t>a0R2o00000jrMys</t>
  </si>
  <si>
    <t>Changeons de regard sur le handicap</t>
  </si>
  <si>
    <t>de la 6 ème à la terminales</t>
  </si>
  <si>
    <t>Basketball; Futsal</t>
  </si>
  <si>
    <t>Lycée Saint-Joseph</t>
  </si>
  <si>
    <t>127 avenue du Maréchal Joffre</t>
  </si>
  <si>
    <t>95100</t>
  </si>
  <si>
    <t>Argenteuil</t>
  </si>
  <si>
    <t>0952208J</t>
  </si>
  <si>
    <t>a0R2o00000jrMz7</t>
  </si>
  <si>
    <t>Challenge des Jeux de Paris 2024 au collège Gilles Gahinet</t>
  </si>
  <si>
    <t>Toutes les classes de 6eme (5 classes)</t>
  </si>
  <si>
    <t>Athlétisme; Autre; Biathlon</t>
  </si>
  <si>
    <t>Collège Gilles Gahinet</t>
  </si>
  <si>
    <t>2 rue de Cadic BP 43</t>
  </si>
  <si>
    <t>56610</t>
  </si>
  <si>
    <t>Arradon</t>
  </si>
  <si>
    <t>0561598H</t>
  </si>
  <si>
    <t>a0R2o00000jrMzC</t>
  </si>
  <si>
    <t>Classes de 6eme à la Terminale, avec une majorité collégiens</t>
  </si>
  <si>
    <t>Aviron; Canoë-Kayak; Cyclisme; Fitness; Para badminton; Pentathlon moderne; Tir à l'arc; Triathlon</t>
  </si>
  <si>
    <t>Les 7 fédérations sportives Olympiques de présentes sur l'événement vont avoir des athlètes Olympiques et ou Paralympiques sur cette journée.</t>
  </si>
  <si>
    <t>UNSS Créteil - service régional</t>
  </si>
  <si>
    <t>61 Avenue du Chemin-de-Mesly</t>
  </si>
  <si>
    <t>e079e3f6-7c48-6e41-ef53-fdc640817e67</t>
  </si>
  <si>
    <t>a0R2o00000jrN03</t>
  </si>
  <si>
    <t>L'objectif de cette semaine est de sensibiliser les élèves aux valeurs olympiques et paralympiques à travers plusieurs activités: exposition, ateliers handisport, rencontre avec des acteurs du monde sportif, diffusion de films.</t>
  </si>
  <si>
    <t>EPS, AS</t>
  </si>
  <si>
    <t>Basket fauteuil; Cécifoot</t>
  </si>
  <si>
    <t>En attente de contact du CROS</t>
  </si>
  <si>
    <t>Lycée polyvalent Saint Exupéry</t>
  </si>
  <si>
    <t>1 place Alain Savary BP 80093</t>
  </si>
  <si>
    <t>31700</t>
  </si>
  <si>
    <t>Blagnac</t>
  </si>
  <si>
    <t>0312686B</t>
  </si>
  <si>
    <t>a0R2o00000jrN0D</t>
  </si>
  <si>
    <t>Le CDOS 43 organise sa SOP 2022</t>
  </si>
  <si>
    <t>5 classes de cycle 3, 2 classes de cycles 2, 5 classes de collège</t>
  </si>
  <si>
    <t>Athlétisme; Basketball; Para athlétisme</t>
  </si>
  <si>
    <t>Les Aigles du Velay (Handisport Basket)</t>
  </si>
  <si>
    <t>CDOS 43</t>
  </si>
  <si>
    <t>6 rue de la ronzade</t>
  </si>
  <si>
    <t>dc1b0894-b721-d26d-2857-54e152c8ec83</t>
  </si>
  <si>
    <t>0430300T</t>
  </si>
  <si>
    <t>43370</t>
  </si>
  <si>
    <t>Bains</t>
  </si>
  <si>
    <t>43000 Le Puy-en-Velay - Ecole Elémentaire - 19 rue Antoine Valette  43000</t>
  </si>
  <si>
    <t>0430218D</t>
  </si>
  <si>
    <t>19 rue Antoine Valette</t>
  </si>
  <si>
    <t>0430586D</t>
  </si>
  <si>
    <t>5 rue du sabotier Le Bourg</t>
  </si>
  <si>
    <t>43200</t>
  </si>
  <si>
    <t>Saint-Jeures</t>
  </si>
  <si>
    <t>0430215A</t>
  </si>
  <si>
    <t>10 rue Pierre de Nolhac</t>
  </si>
  <si>
    <t>0430314H</t>
  </si>
  <si>
    <t>Route de Collanges</t>
  </si>
  <si>
    <t>43320</t>
  </si>
  <si>
    <t>Loudes</t>
  </si>
  <si>
    <t>a0R2o00000jrN0I</t>
  </si>
  <si>
    <t>La Semaine Olympique et Paralympique de Marcelle</t>
  </si>
  <si>
    <t>Toutes les classes et tous les niveaux du collège</t>
  </si>
  <si>
    <t>Athlétisme; Badminton; Basketball; Basket fauteuil; Boccia; Cécifoot; Escalade; Escrime; Handball; Tennis de table</t>
  </si>
  <si>
    <t>Pierre Antoine BAELE / Eloi ADJAVON</t>
  </si>
  <si>
    <t>Collège David Marcelle</t>
  </si>
  <si>
    <t>5 rue du Collège</t>
  </si>
  <si>
    <t>62420</t>
  </si>
  <si>
    <t>Billy-Montigny</t>
  </si>
  <si>
    <t>0622793Z</t>
  </si>
  <si>
    <t>STAPS Liévin</t>
  </si>
  <si>
    <t>a0R2o00000jrN0N</t>
  </si>
  <si>
    <t>Semaine Olympique et paralympique à Roquefort-la-Bédoule</t>
  </si>
  <si>
    <t>de la maternelle au collége</t>
  </si>
  <si>
    <t>Badminton; Basketball; Football; Handball; Tennis; Tennis fauteuil</t>
  </si>
  <si>
    <t>Gisele Mendy</t>
  </si>
  <si>
    <t>Mairie de Roquefort- La Bédoule</t>
  </si>
  <si>
    <t>Place de la Liberation</t>
  </si>
  <si>
    <t>13830</t>
  </si>
  <si>
    <t>Roquefort-la-Bédoule</t>
  </si>
  <si>
    <t>0c99af22-8599-e125-e71a-dd46cb89ac5d</t>
  </si>
  <si>
    <t>a0R2o00000jrN0S</t>
  </si>
  <si>
    <t>L'Olympisme vers 2024</t>
  </si>
  <si>
    <t>École Polyvalente Publique Olivier Métra</t>
  </si>
  <si>
    <t>32 Rue Olivier Métra</t>
  </si>
  <si>
    <t>0755841S</t>
  </si>
  <si>
    <t>a0R2o00000jrN0h</t>
  </si>
  <si>
    <t>Acculturation des élèves à l'Olympisme</t>
  </si>
  <si>
    <t>classes du CP au CM2 de tout le département de haute-Saône</t>
  </si>
  <si>
    <t>Athlétisme; Basketball; Cécifoot; Corde à sauter; Handball; Randonnée; Rugby; Skateboard; Ultimate</t>
  </si>
  <si>
    <t>DSDEN 70</t>
  </si>
  <si>
    <t>5 Place Beauchamp</t>
  </si>
  <si>
    <t>70000</t>
  </si>
  <si>
    <t>Vesoul</t>
  </si>
  <si>
    <t>0709999N</t>
  </si>
  <si>
    <t>a0R2o00000jrN1I</t>
  </si>
  <si>
    <t>Journée olympique à l'école élémentaire Joseph Cortada</t>
  </si>
  <si>
    <t>du cp au cm2 ( ulis)</t>
  </si>
  <si>
    <t>Athlétisme; Biathlon; Escrime; Tchoukball; Ultimate</t>
  </si>
  <si>
    <t>Ecole élémentaire Joseph Cortada</t>
  </si>
  <si>
    <t>Chemin de Leucate</t>
  </si>
  <si>
    <t>66250</t>
  </si>
  <si>
    <t>Saint-Laurent-de-la-Salanque</t>
  </si>
  <si>
    <t>0660350X</t>
  </si>
  <si>
    <t>a0R2o00000jrN1N</t>
  </si>
  <si>
    <t>Semaine Olympique et Paralympique à Péri</t>
  </si>
  <si>
    <t>CP - CP/CE2 - CE1 - CE2/CM1 - CM1/CM2 - CM1/CM2</t>
  </si>
  <si>
    <t>Arts du cirque; Boccia; Randonnée</t>
  </si>
  <si>
    <t>Ecole élémentaire Gabriel Péri</t>
  </si>
  <si>
    <t>9 rue Gabriel Péri</t>
  </si>
  <si>
    <t>69700</t>
  </si>
  <si>
    <t>Givors</t>
  </si>
  <si>
    <t>0692260G</t>
  </si>
  <si>
    <t>a0R2o00000jrN1s</t>
  </si>
  <si>
    <t>Histoire, Culture et Jeux Olympiques</t>
  </si>
  <si>
    <t>2 classes de SEGPA : 6e et 5e</t>
  </si>
  <si>
    <t>Section d'enseignement général et professionnel adapté du Collège Jean Dasté</t>
  </si>
  <si>
    <t>68 rue JEAN PAROT</t>
  </si>
  <si>
    <t>42023</t>
  </si>
  <si>
    <t>ST ETIENNE CEDEX 2</t>
  </si>
  <si>
    <t>0421687F</t>
  </si>
  <si>
    <t>a0R2o00000jrN22</t>
  </si>
  <si>
    <t>5 classes de maternelles et 11 classes d'élémentaires</t>
  </si>
  <si>
    <t>Ecole primaire Albert Montlivet</t>
  </si>
  <si>
    <t>5 rue Léon Dierx RAV.DES CHEVRES LES HTS</t>
  </si>
  <si>
    <t>97438</t>
  </si>
  <si>
    <t>9740424T</t>
  </si>
  <si>
    <t>a0R2o00000jrN27</t>
  </si>
  <si>
    <t>La SOP à Serris</t>
  </si>
  <si>
    <t>1 CM1 ou CM2 ou CM1/CM2 , 1 classe handball , et 3 classes de collège</t>
  </si>
  <si>
    <t>Cécifoot; Course d’orientation; Football; Goalball; Handball; Para tir à l'arc; Tir à l'arc; Volleyball; Volleyball assis</t>
  </si>
  <si>
    <t>Commune de Serris</t>
  </si>
  <si>
    <t>2 Place Antoine Mauny</t>
  </si>
  <si>
    <t>77700</t>
  </si>
  <si>
    <t>Serris</t>
  </si>
  <si>
    <t>30586d4b-ade3-0e3f-0eb1-61b43c263539</t>
  </si>
  <si>
    <t>a0R2o00000jrN2C</t>
  </si>
  <si>
    <t>Semaine Olympique et Paralympique 2022 - mission EPS 68</t>
  </si>
  <si>
    <t>1 classe de CE1, 4 classes de CE2, 7 classes de CM1, 9 classes de CM2, 3 classes de CM1/CM2, 1 classe de CE2/CM2 et 15 classes de 6ème</t>
  </si>
  <si>
    <t>Badminton; Basketball; Boxe; Cécifoot; Escrime; Goalball; Gymnastique; Judo; Lutte; Volleyball</t>
  </si>
  <si>
    <t>Margaux PINOT - Béatrice HESS _x000D_
Gicquel Thom - Merklé Arnaud - MAROTTE	Maxime - NTIAMOAH Brigitte - MISLIN Cloé - FRITSCH Joseph - GEORGENTHUM Paul - RADOSAVLJEVIC Camille - ANDRES	Lara - LOUCHENE Aya - LAMBERT Margaux - OLINGA Léandra - SIRGEY Max</t>
  </si>
  <si>
    <t>Mulhouse Alsace Agglomération et Ville de Mulhouse / Centre sportif régional Alsace</t>
  </si>
  <si>
    <t>5, rue des Frères Lumière</t>
  </si>
  <si>
    <t>68200</t>
  </si>
  <si>
    <t>MULHOUSE</t>
  </si>
  <si>
    <t>05af0832-37a2-e24c-e14b-c23db5d7c43b</t>
  </si>
  <si>
    <t>Association "Voyage au Coeur de l'Oympisme"_x000D_
CAAPS (programme de promotion de la santé piloté par le Rectorat de l’académie de Strasbourg)_x000D_
SDJES Service départemental à la jeunesse, à l’engagement et aux sports</t>
  </si>
  <si>
    <t>Inspection de l’Éducation Nationale de Mulhouse</t>
  </si>
  <si>
    <t>e5bc213d-841c-54ad-c430-7db24edb9b0f</t>
  </si>
  <si>
    <t>12 Rue Coehorn</t>
  </si>
  <si>
    <t>Inspection de l'Education Nationale de Colmar</t>
  </si>
  <si>
    <t>b1e20d5c-0340-9945-a5b9-df51f464386f</t>
  </si>
  <si>
    <t>54 Avenue de la République</t>
  </si>
  <si>
    <t>STAPS Mulhouse - Université de Haute-Alsace</t>
  </si>
  <si>
    <t>b6ee8edc-1f8c-06ef-1d1c-5ab44112f149</t>
  </si>
  <si>
    <t>Rue des Frères Lumière</t>
  </si>
  <si>
    <t>Comité Départemental de Gymnastique</t>
  </si>
  <si>
    <t>d553d557-8781-3c70-68ad-523ccc87dca5</t>
  </si>
  <si>
    <t>6 Rue Bellevue - Didenheim</t>
  </si>
  <si>
    <t>68350</t>
  </si>
  <si>
    <t>Brunstatt-Didenheim</t>
  </si>
  <si>
    <t>a0R2o00000jrN2g</t>
  </si>
  <si>
    <t>Cm2, 6ème à 3ème, classe ulis collège et enfants de 8 à 20 ans de l'ime</t>
  </si>
  <si>
    <t>Mairie Le Thor</t>
  </si>
  <si>
    <t>190 Cours Gambetta</t>
  </si>
  <si>
    <t>84250</t>
  </si>
  <si>
    <t>Le Thor</t>
  </si>
  <si>
    <t>690bc5ef-4bc3-d197-176e-cd8df96f361d</t>
  </si>
  <si>
    <t>Ecole primaire La Passerelle</t>
  </si>
  <si>
    <t>0840310F</t>
  </si>
  <si>
    <t>Cours Gambetta</t>
  </si>
  <si>
    <t>Ecole primaire Les Jardins</t>
  </si>
  <si>
    <t>0840929D</t>
  </si>
  <si>
    <t>Chemin des Estourans</t>
  </si>
  <si>
    <t>Ecole primaire publique La Calade</t>
  </si>
  <si>
    <t>0841084X</t>
  </si>
  <si>
    <t>468 route de St Saturnin</t>
  </si>
  <si>
    <t>Collège du pays des Sorgues</t>
  </si>
  <si>
    <t>0840915N</t>
  </si>
  <si>
    <t>449 Route d'Orange</t>
  </si>
  <si>
    <t>Alain pujol</t>
  </si>
  <si>
    <t>73b64040-7df9-fab4-21d6-0bb1b46c09b1</t>
  </si>
  <si>
    <t>2954 Route des Taillades</t>
  </si>
  <si>
    <t>a0R2o00000jrN2q</t>
  </si>
  <si>
    <t>8 classes de 6e. 8 classes de 5e. 8 classes de 4e. 7 classes  de 3e.</t>
  </si>
  <si>
    <t>Basket fauteuil; Boxe; Cécifoot; Tir à l'arc</t>
  </si>
  <si>
    <t>Fatia Benmessahel</t>
  </si>
  <si>
    <t>Collège Saint-Exupéry</t>
  </si>
  <si>
    <t>173 rue Victor Hugo</t>
  </si>
  <si>
    <t>93110</t>
  </si>
  <si>
    <t>Rosny-sous-Bois</t>
  </si>
  <si>
    <t>0930593p</t>
  </si>
  <si>
    <t>Association Job Odyssée</t>
  </si>
  <si>
    <t>cb9ce597-7606-f7f3-e536-6f23bcde5dba</t>
  </si>
  <si>
    <t>5 Rue de Rome</t>
  </si>
  <si>
    <t>Comité départemental de tir à l'arc</t>
  </si>
  <si>
    <t>ea23123f-b8ac-7c9e-56dd-a5ae26f21af8</t>
  </si>
  <si>
    <t>32 Rue Delizy</t>
  </si>
  <si>
    <t>93500</t>
  </si>
  <si>
    <t>Pantin</t>
  </si>
  <si>
    <t>a0R2o00000jrN3F</t>
  </si>
  <si>
    <t>TPS/PS + MS + GS</t>
  </si>
  <si>
    <t>Athlétisme; Course d’orientation; Para athlétisme; Yoga</t>
  </si>
  <si>
    <t>a0R2o00000jrN3K</t>
  </si>
  <si>
    <t>Semaine Olympique et Paralympique au collège Robert Goupil</t>
  </si>
  <si>
    <t>Tous niveaux (6, 5, 4, 3)</t>
  </si>
  <si>
    <t>Basket fauteuil; Boccia; Cécifoot; Cyclisme; Escalade; Hockey; Natation synchronisée; Para badminton; Tir; Water-Polo</t>
  </si>
  <si>
    <t>Collège Robert Goupil</t>
  </si>
  <si>
    <t>4 rue de la Croix-Nas BP 29</t>
  </si>
  <si>
    <t>45190</t>
  </si>
  <si>
    <t>Beaugency</t>
  </si>
  <si>
    <t>0450005L</t>
  </si>
  <si>
    <t>a0R2o00000jrN3P</t>
  </si>
  <si>
    <t>Diffusion et débat autour du film "La Couleur de la victoire"</t>
  </si>
  <si>
    <t>7dc226c3-81cd-3c94-3287-b36fd4a02b27</t>
  </si>
  <si>
    <t>Collège Pierre Corneille</t>
  </si>
  <si>
    <t>0370991B</t>
  </si>
  <si>
    <t>Rue Jules Ladoumègue</t>
  </si>
  <si>
    <t>37000</t>
  </si>
  <si>
    <t>Tours</t>
  </si>
  <si>
    <t>a0R2o00000jrN3U</t>
  </si>
  <si>
    <t>USEP 65</t>
  </si>
  <si>
    <t>Cette manifestation concerne tout le département des Hautes-Pyrénées autour de l'opération "Tous vers Pékin": une aventure collective du cycle 1 au cycle3 autour de trois univers: culturel, sportif et développement durable.</t>
  </si>
  <si>
    <t>C1-C2-C3</t>
  </si>
  <si>
    <t>Athlétisme; Boccia; Cyclisme; Hockey</t>
  </si>
  <si>
    <t>David TOUPE</t>
  </si>
  <si>
    <t>1 Rue Miramont</t>
  </si>
  <si>
    <t>65000</t>
  </si>
  <si>
    <t>Tarbes</t>
  </si>
  <si>
    <t>9296a651-4161-412e-020b-c30eedaf0f12</t>
  </si>
  <si>
    <t>a0R2o00000jrN3e</t>
  </si>
  <si>
    <t>Sport et handicap en milieu rural</t>
  </si>
  <si>
    <t>2 classes élémentaires : CE2 / CM1 et CM2</t>
  </si>
  <si>
    <t>10 RUE GENERAL DE GAULLE</t>
  </si>
  <si>
    <t>57400</t>
  </si>
  <si>
    <t>Langatte</t>
  </si>
  <si>
    <t>0572686K</t>
  </si>
  <si>
    <t>a0R2o00000jrN3j</t>
  </si>
  <si>
    <t>"HIT" géant</t>
  </si>
  <si>
    <t>Toutes, avec les CAP en priorité</t>
  </si>
  <si>
    <t>Lycée polyvalent Nelson Mandela</t>
  </si>
  <si>
    <t>63 rue de la Bugellerie BP 621</t>
  </si>
  <si>
    <t>0860037Y</t>
  </si>
  <si>
    <t>a0R2o00000jrN3o</t>
  </si>
  <si>
    <t>SPO 2022 dans les Pyrénées Atlantiques</t>
  </si>
  <si>
    <t>Ahmed Andaloussi / Guillaume Toucoullet /Sandra Badie</t>
  </si>
  <si>
    <t>23 Boulevard Alsace-Lorraine</t>
  </si>
  <si>
    <t>881f4a4c-7d58-6f9e-226e-6077609b7f03</t>
  </si>
  <si>
    <t>cd9ba7d0-37ec-8af3-05bb-f756ffdadb70</t>
  </si>
  <si>
    <t>a0R2o00000jrN5p</t>
  </si>
  <si>
    <t>Découverte d'une nouvelle activité sportive: le biathlon</t>
  </si>
  <si>
    <t>20 jeunes du lycée qui préparent le défi sportif de la "Grande Traversée" en mai 2022 participeront pendant la SOP à la découverte d'une nouvelle activité sportive: le biathlon.</t>
  </si>
  <si>
    <t>baccalauréat technologique, baccalauréat professionnel</t>
  </si>
  <si>
    <t>Lycée d'Enseignement Agricole Privé Terre Nouvelle</t>
  </si>
  <si>
    <t>2 Av des Martyrs de la Resistance</t>
  </si>
  <si>
    <t>48100</t>
  </si>
  <si>
    <t>Marvejols</t>
  </si>
  <si>
    <t>d31c8e12-aaf5-b8d5-9223-c285c7ab9495</t>
  </si>
  <si>
    <t>a0R2o00000jrN66</t>
  </si>
  <si>
    <t>Projet Handicap</t>
  </si>
  <si>
    <t>CP</t>
  </si>
  <si>
    <t>Ecole primaire Bourg</t>
  </si>
  <si>
    <t>Rue des Terreaux</t>
  </si>
  <si>
    <t>42470</t>
  </si>
  <si>
    <t>Lay</t>
  </si>
  <si>
    <t>0420504V</t>
  </si>
  <si>
    <t>Pharmacie . _x000D_
SSEFIS. ( surdité)</t>
  </si>
  <si>
    <t>a0R2o00000jrN6V</t>
  </si>
  <si>
    <t>Olympisme et jeux de neige</t>
  </si>
  <si>
    <t>CP à CM2 + ULIS + IME des écoles de VEYNES, EMBRUN,GUILLESTRE, ST ANDRE, SAVOURNON, de la gare et CHAPPA de GAP et collège des Ecrins à BRIANCON</t>
  </si>
  <si>
    <t>Ski de fond; Ski nordique</t>
  </si>
  <si>
    <t>CORALINE HUGUE</t>
  </si>
  <si>
    <t>USEP 05</t>
  </si>
  <si>
    <t>2 Avenue Lesdiguières</t>
  </si>
  <si>
    <t>5461da32-b8c8-c672-fb1b-17f0787eb780</t>
  </si>
  <si>
    <t>CDOS 05</t>
  </si>
  <si>
    <t>7e445535-66fe-3a12-3b6e-31f18882d4f3</t>
  </si>
  <si>
    <t>a0R2o00000jrN6f</t>
  </si>
  <si>
    <t>Rencontre avec des athlètes olympiques de l'Equipe de France d'escrime</t>
  </si>
  <si>
    <t>CE2 - CM1 - CM2</t>
  </si>
  <si>
    <t>Romain Cannone</t>
  </si>
  <si>
    <t>Ecole élémentaire Fracasse</t>
  </si>
  <si>
    <t>42 rue Albert Fracasse</t>
  </si>
  <si>
    <t>14800</t>
  </si>
  <si>
    <t>Deauville</t>
  </si>
  <si>
    <t>0142255A</t>
  </si>
  <si>
    <t>a0R2o00000jrN6k</t>
  </si>
  <si>
    <t>Handisport et environnement</t>
  </si>
  <si>
    <t>du Cp au Cm2</t>
  </si>
  <si>
    <t>Athlétisme; Basketball; Cécifoot; Escrime; Football; Handball; Hockey; Hockey-sur-glace; Para athlétisme; Volleyball assis</t>
  </si>
  <si>
    <t>Trésor Makunda 400m athlé avec guide et/ou Tidiane Diakité céciffot</t>
  </si>
  <si>
    <t>Marie d'Asnières-sur-Seine</t>
  </si>
  <si>
    <t>1 Place de la République</t>
  </si>
  <si>
    <t>c411968e-ff73-441c-9070-3625bf960875</t>
  </si>
  <si>
    <t>a0R2o00000jrN7E</t>
  </si>
  <si>
    <t>Animations gymniques sur le territoire du Haut Rhin</t>
  </si>
  <si>
    <t>Cette manifestation concerne tous les clubs de gymnastique, en lien avec les écoles primaires (collectivités et USEP), les collèges, les lycées et en collaboration avec l'UNSS. Les élèves pourront s'essayer aux différentes épreuves de gymnastiques.</t>
  </si>
  <si>
    <t>tous niveaux</t>
  </si>
  <si>
    <t>Comité départemental de Gymnastique du Haut Rhin</t>
  </si>
  <si>
    <t>Comité départemental</t>
  </si>
  <si>
    <t>6 Rue Bellevue</t>
  </si>
  <si>
    <t>7f9625de-19ee-f3fe-9c8e-b26444c365e8</t>
  </si>
  <si>
    <t>a0R2o00000jrN7J</t>
  </si>
  <si>
    <t>Comité départemental Isère de gymnastique fait la SOP !</t>
  </si>
  <si>
    <t>Moyenne section à 3ième</t>
  </si>
  <si>
    <t>Comité départemental Isère de gymnastique</t>
  </si>
  <si>
    <t>7 Rue de l’Industrie</t>
  </si>
  <si>
    <t>38320</t>
  </si>
  <si>
    <t>Eybens</t>
  </si>
  <si>
    <t>9ad3b183-3bd2-370b-af19-6f74dc72118a</t>
  </si>
  <si>
    <t>a0R2o00000jrN7O</t>
  </si>
  <si>
    <t>Séance découverte de gymnastique</t>
  </si>
  <si>
    <t>Entente Gymnique Étampoise</t>
  </si>
  <si>
    <t>67 Rue Francoeur</t>
  </si>
  <si>
    <t>91170</t>
  </si>
  <si>
    <t>Viry-Châtillon</t>
  </si>
  <si>
    <t>3fae1257-0cce-dc4c-433c-6205c40817c6</t>
  </si>
  <si>
    <t>a0R2o00000jrN7T</t>
  </si>
  <si>
    <t>SOP 2022 à l'école primaire privée Lacordaire</t>
  </si>
  <si>
    <t>4 CLASSES MATERNELLES, 6 CLASSES PRIMAIRES + 1 ULIS</t>
  </si>
  <si>
    <t>Athlétisme; Basketball; Escrime; Judo</t>
  </si>
  <si>
    <t>Antoine PEREL</t>
  </si>
  <si>
    <t>Ecole primaire privée Lacordaire</t>
  </si>
  <si>
    <t>1 bis rue BOURDALOUE</t>
  </si>
  <si>
    <t>59150</t>
  </si>
  <si>
    <t>Wattrelos</t>
  </si>
  <si>
    <t>0595350V</t>
  </si>
  <si>
    <t>Ecole primaire privée Notre-Dame de Lourdes</t>
  </si>
  <si>
    <t>0593886D</t>
  </si>
  <si>
    <t>4 rue du Maréchal Lyautey</t>
  </si>
  <si>
    <t>a0R2o00000jrN7d</t>
  </si>
  <si>
    <t>Parcours à l'aveugle</t>
  </si>
  <si>
    <t>Ecole élémentaire Exelmans</t>
  </si>
  <si>
    <t>11 rue DU GENERAL EXELMANS</t>
  </si>
  <si>
    <t>78140</t>
  </si>
  <si>
    <t>Vélizy-Villacoublay</t>
  </si>
  <si>
    <t>0780736B</t>
  </si>
  <si>
    <t>a0R2o00000jrN7i</t>
  </si>
  <si>
    <t>La SOP à Nîmes</t>
  </si>
  <si>
    <t>CM2, CM1</t>
  </si>
  <si>
    <t>Athlétisme; Baseball; Cyclisme; Escrime fauteuil; Football; Handball; Hockey; Para cyclisme; Para tennis de table; Tir à l'arc</t>
  </si>
  <si>
    <t>Enzo Giorgi (escrime), Vérity Smith (équitation), Céline Dérouillère (ski), Pierre Pilhon (tir à l'arc), Sarah Dautremont (athlétisme), Rachel Moret (tennis de table), Michaël  Guigou (handball)</t>
  </si>
  <si>
    <t>Service Animation Sportive Ville de Nîmes</t>
  </si>
  <si>
    <t>105 Rue de San Lucar</t>
  </si>
  <si>
    <t>30900</t>
  </si>
  <si>
    <t>efe1f099-a0dc-cd8b-cdb0-50f640288ccf</t>
  </si>
  <si>
    <t>IUFM</t>
  </si>
  <si>
    <t>a0R2o00000jrN7s</t>
  </si>
  <si>
    <t>L'école primaire publique de Bretenoux fait la SOP</t>
  </si>
  <si>
    <t>CE2/CM1  CM1/CM2</t>
  </si>
  <si>
    <t>46130</t>
  </si>
  <si>
    <t>Bretenoux</t>
  </si>
  <si>
    <t>0460518N</t>
  </si>
  <si>
    <t>a0R2o00000jrN7x</t>
  </si>
  <si>
    <t>Découverte de l'agence française de la lutte antidopage</t>
  </si>
  <si>
    <t>Les deux classes de collège et lycée seront sensibilisés à la lutte antidopage par le biais d'une présentation de l'agence française de lutte antidopage, avant de pratiquer plusieurs ateliers para sportifs: initiation au cécifoot et au goalball.</t>
  </si>
  <si>
    <t>2 classes de collège et de lycée</t>
  </si>
  <si>
    <t>Cécifoot; Goalball</t>
  </si>
  <si>
    <t>Institut national des jeunes aveugles</t>
  </si>
  <si>
    <t>institut national</t>
  </si>
  <si>
    <t>56 Boulevard des Invalides</t>
  </si>
  <si>
    <t>a18b896b-6fa7-17e6-95ea-67f453696ecb</t>
  </si>
  <si>
    <t>a0R2o00000jrN87</t>
  </si>
  <si>
    <t>Le sport naturellement bon pour tous</t>
  </si>
  <si>
    <t>24 classes de réparties en 4 fois 6 classes de 6iem, de 5iem, de 4iem et de 3iem</t>
  </si>
  <si>
    <t>Basket fauteuil; Goalball; Para athlétisme; Para tir à l'arc</t>
  </si>
  <si>
    <t>Rue Calmette BP 29</t>
  </si>
  <si>
    <t>62730</t>
  </si>
  <si>
    <t>Marck</t>
  </si>
  <si>
    <t>0622873L</t>
  </si>
  <si>
    <t>a0R2o00000jrN8R</t>
  </si>
  <si>
    <t>Mini olympiades et paralympiades à Bages</t>
  </si>
  <si>
    <t>6 classes : 1 PS/GS, 2 PS/MS, 1 MS, 2 GS</t>
  </si>
  <si>
    <t>Ecole maternelle des Albères</t>
  </si>
  <si>
    <t>2 bis rue des Muscats</t>
  </si>
  <si>
    <t>66670</t>
  </si>
  <si>
    <t>Bages</t>
  </si>
  <si>
    <t>0660465X</t>
  </si>
  <si>
    <t>Ce projet est parrainé par Julien LAVAUD, Directeur de l'Ecole Elémentaire Alain.</t>
  </si>
  <si>
    <t>a0R2o00000jrN8l</t>
  </si>
  <si>
    <t>Relai en roller voyant et non voyant</t>
  </si>
  <si>
    <t>Pendant la SOP, les élèves pratiqueront une activité en sport partagé: le roller. Chaque enfant guidera un camarade qui aura les yeux bandés. Cette activité leur permettra d'être sensibilisé au handicap et de changer leur regard sur le handicap.</t>
  </si>
  <si>
    <t>classes élémentaires</t>
  </si>
  <si>
    <t>Commune d'Arradon</t>
  </si>
  <si>
    <t>2 Place de l’Eglise</t>
  </si>
  <si>
    <t>3833b63e-5a8f-6d8f-c5c5-590217a37da2</t>
  </si>
  <si>
    <t>a0R2o00000jrN95</t>
  </si>
  <si>
    <t>La SOP à l'école primaire de Mézières-lez-Cléry</t>
  </si>
  <si>
    <t>4 classes de la PS au CM2</t>
  </si>
  <si>
    <t>Arts du cirque; Basketball; Boccia; Danse; Football; Tennis de table; Tir à l'arc; Ultimate</t>
  </si>
  <si>
    <t>36 rue de Bourg</t>
  </si>
  <si>
    <t>45370</t>
  </si>
  <si>
    <t>Mézières-lez-Cléry</t>
  </si>
  <si>
    <t>0450337X</t>
  </si>
  <si>
    <t>a0R2o00000jrN9Z</t>
  </si>
  <si>
    <t>Escalade; Goalball</t>
  </si>
  <si>
    <t>Mairie de Carrières-sur-Seine</t>
  </si>
  <si>
    <t>1 Rue Victor Hugo</t>
  </si>
  <si>
    <t>78420</t>
  </si>
  <si>
    <t>Carrières-sur-Seine</t>
  </si>
  <si>
    <t>2b9dd6c0-a0a3-4c96-6b8d-36aad3be540c</t>
  </si>
  <si>
    <t>Ecole élémentaire Maurice Berteaux</t>
  </si>
  <si>
    <t>0780885N</t>
  </si>
  <si>
    <t>68 boulevard Maurice Berteaux</t>
  </si>
  <si>
    <t>Ecole élémentaire du Parc</t>
  </si>
  <si>
    <t>0781965M</t>
  </si>
  <si>
    <t>18 rue Victor Hugo</t>
  </si>
  <si>
    <t>0783162N</t>
  </si>
  <si>
    <t>01 RUE DE BELFORT</t>
  </si>
  <si>
    <t>Ecole maternelle Les Plants Catelaine</t>
  </si>
  <si>
    <t>0783467V</t>
  </si>
  <si>
    <t>9 rue Eric Tabarly</t>
  </si>
  <si>
    <t>a0R2o00000jrN9e</t>
  </si>
  <si>
    <t>Toutes les classes de l'établissement</t>
  </si>
  <si>
    <t>Boccia; Curling; Goalball; Para tir sportif; Tir; Volleyball assis</t>
  </si>
  <si>
    <t>Carole Cormenier</t>
  </si>
  <si>
    <t>Collège de Montemboeuf</t>
  </si>
  <si>
    <t>2 Rue du Petit Mairat</t>
  </si>
  <si>
    <t>16310</t>
  </si>
  <si>
    <t>Montemboeuf</t>
  </si>
  <si>
    <t>0160031X</t>
  </si>
  <si>
    <t>a0R2o00000jrN9t</t>
  </si>
  <si>
    <t>Pédale pour la planète !</t>
  </si>
  <si>
    <t>4 classes de 6eme/ 4 classes de 5 eme/ 4 classes de 4 eme/ 4 classes de 3ème</t>
  </si>
  <si>
    <t>Collège Charles Mozin</t>
  </si>
  <si>
    <t>Rue Commandant Charcot BP 78</t>
  </si>
  <si>
    <t>14360</t>
  </si>
  <si>
    <t>Trouville-sur-Mer</t>
  </si>
  <si>
    <t>0141273H</t>
  </si>
  <si>
    <t>a0R2o00000jrNA3</t>
  </si>
  <si>
    <t>Les défis de la maternelle de Latour-Bas-Elne</t>
  </si>
  <si>
    <t>2 classes de PS, MS et GS multiniveaux</t>
  </si>
  <si>
    <t>Ecole maternelle</t>
  </si>
  <si>
    <t>Avenue Pierre Camps</t>
  </si>
  <si>
    <t>66200</t>
  </si>
  <si>
    <t>Latour-Bas-Elne</t>
  </si>
  <si>
    <t>0660549N</t>
  </si>
  <si>
    <t>a0R2o00000jrNA8</t>
  </si>
  <si>
    <t>Défi sur le thème de l'Olympisme et du Paralympisme</t>
  </si>
  <si>
    <t>Pendant la semaine, plusieurs athlètes paralympiques tunisiens seront invités à faire une démonstration de leur discipline aux licenciés de l'AS du lycée. Les lycéens pourront également échanger avec eux sur leur parcours et leur vision du handicap.</t>
  </si>
  <si>
    <t>Licenciés UNSS</t>
  </si>
  <si>
    <t>Athlétisme; Football; Handball</t>
  </si>
  <si>
    <t>Lycée français de la Marsa</t>
  </si>
  <si>
    <t>16 Rue Othman El Kaak, Marsa 2078</t>
  </si>
  <si>
    <t>2078</t>
  </si>
  <si>
    <t>LA MARSA</t>
  </si>
  <si>
    <t>Tunisia</t>
  </si>
  <si>
    <t>296ef7e1-876c-196f-b9e3-6c76548d8408</t>
  </si>
  <si>
    <t>a0R2o00000jrNAI</t>
  </si>
  <si>
    <t>Basket fauteuil et film "La Couleur de la victoire"</t>
  </si>
  <si>
    <t>DU cp au cm2</t>
  </si>
  <si>
    <t>Groupe Scolaire de la Blanchetière</t>
  </si>
  <si>
    <t>3 Rue de la Blanchetière</t>
  </si>
  <si>
    <t>0441988</t>
  </si>
  <si>
    <t>a0R2o00000jrNAN</t>
  </si>
  <si>
    <t>Sport et citoyenneté</t>
  </si>
  <si>
    <t>Basketball; Basket fauteuil; Escrime; Gymnastique; Handball; Hockey; Judo; Rugby; Skateboard; Volleyball</t>
  </si>
  <si>
    <t>Romain Noble</t>
  </si>
  <si>
    <t>Ecole primaire Flornoy</t>
  </si>
  <si>
    <t>PRIMAIRE (maternelle et élémentaire)</t>
  </si>
  <si>
    <t>44 Rue Flornoy</t>
  </si>
  <si>
    <t>P332172G</t>
  </si>
  <si>
    <t>USEP Flornoy</t>
  </si>
  <si>
    <t>8b6ac89f-d6f3-7a45-684d-68b22fa32896</t>
  </si>
  <si>
    <t>JSA</t>
  </si>
  <si>
    <t>9979f999-6c4c-c78c-aea3-0b03d6ebc00f</t>
  </si>
  <si>
    <t>Allée des Peupliers</t>
  </si>
  <si>
    <t>a0R2o00000jrNAw</t>
  </si>
  <si>
    <t>Réalisation d'une fresque</t>
  </si>
  <si>
    <t>Cette manifestation associe des élèves de la maternelle au collège et des résidents de maisons de retraite autour de la réalisation d'une fresque sur la thématique des Jeux Olympiques et Paralympiques.</t>
  </si>
  <si>
    <t>classes de maternelles et élémentaires</t>
  </si>
  <si>
    <t>a7b98635-b34f-8fc3-679e-b2af6872be16</t>
  </si>
  <si>
    <t>a0R2o00000jrNB1</t>
  </si>
  <si>
    <t>L'école élémentaire publique de Ramous fait la SOP</t>
  </si>
  <si>
    <t>Badminton; Basketball; Cécifoot; Cyclisme; Danse; Lutte; Pelote basque; Tir à l'arc; Volleyball assis</t>
  </si>
  <si>
    <t>ECOLE ELEMENTAIRE PUBLIQUE</t>
  </si>
  <si>
    <t>54 impasse des Ecoles</t>
  </si>
  <si>
    <t>64270</t>
  </si>
  <si>
    <t>Ramous</t>
  </si>
  <si>
    <t>0641069P</t>
  </si>
  <si>
    <t>a0R2o00000jrNBB</t>
  </si>
  <si>
    <t>Les élèves découvriront les Jeux Olympiques et Paralympiques à travers la pratique de sport partagé et de la découverte de disciplines olympiques. Ils pourront ainsi se mettre en situation de handicap et être sensibilisé aux valeurs qui en découlent.</t>
  </si>
  <si>
    <t>PS ms GS cp</t>
  </si>
  <si>
    <t>Biathlon; Cécifoot; Football; Para triathlon</t>
  </si>
  <si>
    <t>9 rue du Collège</t>
  </si>
  <si>
    <t>72150</t>
  </si>
  <si>
    <t>Courdemanche</t>
  </si>
  <si>
    <t>0720996S</t>
  </si>
  <si>
    <t>a0R2o00000jrNBG</t>
  </si>
  <si>
    <t>cm1</t>
  </si>
  <si>
    <t>6 rue de Mouen</t>
  </si>
  <si>
    <t>14740</t>
  </si>
  <si>
    <t>Saint-Manvieu-Norrey</t>
  </si>
  <si>
    <t>0141952W</t>
  </si>
  <si>
    <t>a0R2o00000jrNBV</t>
  </si>
  <si>
    <t>Tournois olympiques</t>
  </si>
  <si>
    <t>2nde, 1ère et terminales</t>
  </si>
  <si>
    <t>Badminton; Escalade; Handball; Volleyball</t>
  </si>
  <si>
    <t>Lycée privé Sacré-Coeur (voie générale et technologique)</t>
  </si>
  <si>
    <t>43 avenue de la Gare</t>
  </si>
  <si>
    <t>48200</t>
  </si>
  <si>
    <t>Saint-Chély-d'Apcher</t>
  </si>
  <si>
    <t>0480680D</t>
  </si>
  <si>
    <t>a0R2o00000jrNBk</t>
  </si>
  <si>
    <t>Génération Montmeyan 2024</t>
  </si>
  <si>
    <t>Athlétisme; Cécifoot; Football; Para badminton; Rugby; Softball; VTT</t>
  </si>
  <si>
    <t>Ecole primaire Chemin Cafloche</t>
  </si>
  <si>
    <t>Chemin Cachofle</t>
  </si>
  <si>
    <t>83670</t>
  </si>
  <si>
    <t>Montmeyan</t>
  </si>
  <si>
    <t>0830464D</t>
  </si>
  <si>
    <t>a0R2o00000jrNBp</t>
  </si>
  <si>
    <t>Cette manifestation mobilise les élèves de la toute petite section de maternelle au CE1. Elle a pour objectif d'assurer la valorisation de rencontres inter-écoles du département, la coopération, le sens de l'effort, la découverte d'activités athlétiques.</t>
  </si>
  <si>
    <t>TPS,PS,MS,GS,CP,CE1</t>
  </si>
  <si>
    <t>Acrosport; Athlétisme; Capoeira; Lutte; Randonnée; Yoga; Zumba</t>
  </si>
  <si>
    <t>Ecole de mascaras</t>
  </si>
  <si>
    <t>Impasse de la Mairie</t>
  </si>
  <si>
    <t>65190</t>
  </si>
  <si>
    <t>Mascaras</t>
  </si>
  <si>
    <t>0650983R</t>
  </si>
  <si>
    <t>a0R2o00000jrNBz</t>
  </si>
  <si>
    <t>SOP à l'école élémentaire Marcel Pagnol</t>
  </si>
  <si>
    <t>CE2 CM1</t>
  </si>
  <si>
    <t>Biathlon; Cécifoot; Curling; Danse; Para athlétisme</t>
  </si>
  <si>
    <t>93 rue de Saint Aubin</t>
  </si>
  <si>
    <t>72000</t>
  </si>
  <si>
    <t>Le Mans</t>
  </si>
  <si>
    <t>0720915D</t>
  </si>
  <si>
    <t>a0R2o00000jrNCl</t>
  </si>
  <si>
    <t>La SOP 2022 au collège Edgar Quinet</t>
  </si>
  <si>
    <t>Athlétisme; Cécifoot; Volleyball assis</t>
  </si>
  <si>
    <t>En attente d'une réponse du CDOS Charente Maritime</t>
  </si>
  <si>
    <t>Collège Edgar Quinet</t>
  </si>
  <si>
    <t>2 Cours de l'Europe BP 302</t>
  </si>
  <si>
    <t>17100</t>
  </si>
  <si>
    <t>Saintes</t>
  </si>
  <si>
    <t>0170063B</t>
  </si>
  <si>
    <t>a0R2o00000jrNDA</t>
  </si>
  <si>
    <t>En route vers les Jeux olympiques et Paralympiques de Pékin 2022</t>
  </si>
  <si>
    <t>3 classes CE1/CE2, CE2/CM1, CM1/CM2</t>
  </si>
  <si>
    <t>Biathlon; Hockey; Ski nordique</t>
  </si>
  <si>
    <t>8 rue du 19 Mars 1962</t>
  </si>
  <si>
    <t>86320</t>
  </si>
  <si>
    <t>Civaux</t>
  </si>
  <si>
    <t>0860240U</t>
  </si>
  <si>
    <t>a0R2o00000jrNDF</t>
  </si>
  <si>
    <t>Défi gym</t>
  </si>
  <si>
    <t>Les élèves de troisièmes du collège participeront à plusieurs parcours gymniques sous forme de défis sportifs.</t>
  </si>
  <si>
    <t>Collège Katia et Maurice Krafft</t>
  </si>
  <si>
    <t>6 rue André Lichtlé BP 73</t>
  </si>
  <si>
    <t>68120</t>
  </si>
  <si>
    <t>Pfastatt</t>
  </si>
  <si>
    <t>0681267H</t>
  </si>
  <si>
    <t>a0R2o00000jrNDK</t>
  </si>
  <si>
    <t>Développement du sport partagé dans un contexte de développement durable</t>
  </si>
  <si>
    <t>9 établissements dispositif ULIS + élèves valides</t>
  </si>
  <si>
    <t>Athlétisme; Cécifoot; Course d’orientation; Cyclisme; Para badminton; Para tennis de table; Pentathlon moderne; Tennis de table; Ultimate</t>
  </si>
  <si>
    <t>Damien SEGUIN / Katell ALENCON / Solenn DESERT (en attente de validation)</t>
  </si>
  <si>
    <t>UNSS du Finistère</t>
  </si>
  <si>
    <t>1 Boulevard du Finistere</t>
  </si>
  <si>
    <t>29000</t>
  </si>
  <si>
    <t>Quimper</t>
  </si>
  <si>
    <t>611e7ec7-3d59-7fbe-d3e1-a8728ac9ca47</t>
  </si>
  <si>
    <t>Comité 29 sport adapté</t>
  </si>
  <si>
    <t>59f9e09b-6fd0-0e4c-4e76-cad17e149549</t>
  </si>
  <si>
    <t>4 Rue Anne Robert Jacques Turgot</t>
  </si>
  <si>
    <t>56be627c-65eb-a818-52b8-cdd1d9943f93</t>
  </si>
  <si>
    <t>4 rue turbot quimper 29000 quimper</t>
  </si>
  <si>
    <t>quimper</t>
  </si>
  <si>
    <t>Comité handisport</t>
  </si>
  <si>
    <t>2d64e559-0a0c-a6d7-a8e7-638f3f59f076</t>
  </si>
  <si>
    <t>CDOS 29</t>
  </si>
  <si>
    <t>fc32b8ee-f65b-cdf6-b7f9-c9386abef4e3</t>
  </si>
  <si>
    <t>a0R2o00000jrNDZ</t>
  </si>
  <si>
    <t>SOP 2022 à Beauvais</t>
  </si>
  <si>
    <t>34 cm1 et cm2, 8 ce2</t>
  </si>
  <si>
    <t>Acrosport; Athlétisme; Badminton; Basketball; Basket fauteuil; Escrime; Handball; Tir à l'arc; Volleyball; Volleyball assis</t>
  </si>
  <si>
    <t>Yohann Montes / Coline Grabinski / Erwin Zelasny / Justine Bruno / Mounir Biba</t>
  </si>
  <si>
    <t>Mairie de Beauvais</t>
  </si>
  <si>
    <t>Rue Desgroux</t>
  </si>
  <si>
    <t>c7e9e3ef-9df6-93b5-f9e1-08067d28a505</t>
  </si>
  <si>
    <t>associations</t>
  </si>
  <si>
    <t>a0R2o00000jrNDe</t>
  </si>
  <si>
    <t>Prise de conscience du handicap</t>
  </si>
  <si>
    <t>Premier degré et une classe de troisième.</t>
  </si>
  <si>
    <t>Margaux Boulet</t>
  </si>
  <si>
    <t>Collège le Noyer Marchand</t>
  </si>
  <si>
    <t>2 Allee Montesquieu BP 92</t>
  </si>
  <si>
    <t>0100905E</t>
  </si>
  <si>
    <t>a0R2o00000jrNDj</t>
  </si>
  <si>
    <t>Naturellement sport !</t>
  </si>
  <si>
    <t>pré-scolaires, primaire, collège</t>
  </si>
  <si>
    <t>Athlétisme; Tir à l'arc</t>
  </si>
  <si>
    <t>Mairie de Changé</t>
  </si>
  <si>
    <t>Place Christian d’Elva</t>
  </si>
  <si>
    <t>53810</t>
  </si>
  <si>
    <t>Changé</t>
  </si>
  <si>
    <t>6f87271b-95ee-e05e-71af-5610577cb4b6</t>
  </si>
  <si>
    <t>a0R2o00000jrNEN</t>
  </si>
  <si>
    <t>Sensibilisation aux valeurs olympiques et au handisport</t>
  </si>
  <si>
    <t>4ème et 3ème</t>
  </si>
  <si>
    <t>Athlétisme; Cécifoot; Para athlétisme</t>
  </si>
  <si>
    <t>Maison Familiale Rurale de Segré</t>
  </si>
  <si>
    <t>MFR</t>
  </si>
  <si>
    <t>1 Boulevard Léon Mauduit</t>
  </si>
  <si>
    <t>49500</t>
  </si>
  <si>
    <t>Segré-en-Anjou Bleu</t>
  </si>
  <si>
    <t>44550094-b8ec-5534-1974-badaf7f9917a</t>
  </si>
  <si>
    <t>a0R2o00000jrNEc</t>
  </si>
  <si>
    <t>Semaine Olympique et Paralympique de la Communauté de Communes Chinon Vienne et</t>
  </si>
  <si>
    <t>CM1 et CM2 (+ CE2 si classe à double niveau)</t>
  </si>
  <si>
    <t>Athlétisme; Autre; Basketball</t>
  </si>
  <si>
    <t>Carolann HEDUIT   / Maëly CHEVALIER</t>
  </si>
  <si>
    <t>Communauté de Communes Chinon Vienne et Loire</t>
  </si>
  <si>
    <t>32 Rue Marcel Vignaud</t>
  </si>
  <si>
    <t>37420</t>
  </si>
  <si>
    <t>Avoine</t>
  </si>
  <si>
    <t>044b5a1f-12c7-2a06-0ebc-a2d2ed8751b0</t>
  </si>
  <si>
    <t>SMIPE_x000D_
SMICTOM</t>
  </si>
  <si>
    <t>a0R2o00000jrNEw</t>
  </si>
  <si>
    <t>Rencontres olympiques</t>
  </si>
  <si>
    <t>CM2, 6e, 4e, 3e, EME</t>
  </si>
  <si>
    <t>Aladji Ba et Denis Auge / Maria Ribeiro / Patricia FOUFOUE</t>
  </si>
  <si>
    <t>Collège Pablo Neruda</t>
  </si>
  <si>
    <t>16 rue de Franceville</t>
  </si>
  <si>
    <t>93220</t>
  </si>
  <si>
    <t>Gagny</t>
  </si>
  <si>
    <t>0930858C</t>
  </si>
  <si>
    <t>Ecole élémentaire Lavoisier</t>
  </si>
  <si>
    <t>0930643U</t>
  </si>
  <si>
    <t>5 rue du 18 Juin</t>
  </si>
  <si>
    <t>Ecole élémentaire Antoine de Saint-Exupéry</t>
  </si>
  <si>
    <t>0930634J</t>
  </si>
  <si>
    <t>1 passage du Marché</t>
  </si>
  <si>
    <t>Ecole élémentaire Emile Cote</t>
  </si>
  <si>
    <t>0930636L</t>
  </si>
  <si>
    <t>Rue Louis Bouchet</t>
  </si>
  <si>
    <t>EME Eyglem</t>
  </si>
  <si>
    <t>970c1030-24e8-9312-bdd0-89e03eca1412</t>
  </si>
  <si>
    <t>2 Avenue de Bellevue</t>
  </si>
  <si>
    <t>a0R2o00000jrNF6</t>
  </si>
  <si>
    <t>Le CDOS 76 fait la SOP</t>
  </si>
  <si>
    <t>Collégiens</t>
  </si>
  <si>
    <t>Athlétisme; Autre; Basketball; Course d’orientation; Goalball; Para athlétisme; Para triathlon; Trail</t>
  </si>
  <si>
    <t>Conseil départemental de la Seine-Maritime</t>
  </si>
  <si>
    <t>Quai Jean Moulin</t>
  </si>
  <si>
    <t>76100</t>
  </si>
  <si>
    <t>Rouen</t>
  </si>
  <si>
    <t>ce77a8e4-e7f7-bc91-7888-313b85986f27</t>
  </si>
  <si>
    <t>a0R2o00000jrNG9</t>
  </si>
  <si>
    <t>SOP à Andrézieux-Bouthéon</t>
  </si>
  <si>
    <t>Classes de Moyennes Section à CM2</t>
  </si>
  <si>
    <t>Athlétisme; Boccia; Goalball; Padel; Rugby fauteuil; Tennis</t>
  </si>
  <si>
    <t>Mairie d'Andrézieux-Bouthéon</t>
  </si>
  <si>
    <t>Avenue du Parc</t>
  </si>
  <si>
    <t>42160</t>
  </si>
  <si>
    <t>Andrézieux-Bouthéon</t>
  </si>
  <si>
    <t>e13456d8-55d4-8d14-d578-ba8e8d3fb33a</t>
  </si>
  <si>
    <t>Saint-Etienne Métropole</t>
  </si>
  <si>
    <t>Collège Jacques Prévert</t>
  </si>
  <si>
    <t>0421487N</t>
  </si>
  <si>
    <t>23 rue Racine</t>
  </si>
  <si>
    <t>a0R2o00000jrNGY</t>
  </si>
  <si>
    <t>2 PS/GS, MS, CP, CE1, CE2, CM1 et CM2</t>
  </si>
  <si>
    <t>école primaire Centre Joliot-Curie</t>
  </si>
  <si>
    <t>Rue de l'Usine</t>
  </si>
  <si>
    <t>57840</t>
  </si>
  <si>
    <t>Ottange</t>
  </si>
  <si>
    <t>0573665Z</t>
  </si>
  <si>
    <t>a0R2o00000jrNGd</t>
  </si>
  <si>
    <t>Forum des métiers de Paris 2024</t>
  </si>
  <si>
    <t>de la 6ième à la 4ième</t>
  </si>
  <si>
    <t>CDOS 07</t>
  </si>
  <si>
    <t>11 Boulevard du Lycée</t>
  </si>
  <si>
    <t>e1a4218b-ac34-4f2d-2f1a-f1f554c27b76</t>
  </si>
  <si>
    <t>a0R2o00000jrNGi</t>
  </si>
  <si>
    <t>L'école Audencia fait la SOP !</t>
  </si>
  <si>
    <t>1 classe de mastère spécialisé</t>
  </si>
  <si>
    <t>Audencia Business School</t>
  </si>
  <si>
    <t>95 Rue Falguière</t>
  </si>
  <si>
    <t>0440112H</t>
  </si>
  <si>
    <t>90875d87-16ef-4df1-6355-8ae65458f080</t>
  </si>
  <si>
    <t>a0R2o00000jrNGs</t>
  </si>
  <si>
    <t>3 classes de 5ème, 2 classes de CM1, 2 classes CE1</t>
  </si>
  <si>
    <t>Athlétisme; Basket fauteuil; Boccia; Breaking; Cécifoot; Goalball</t>
  </si>
  <si>
    <t>Véronique Pierron / Manon Durand (attente de confirmation) / Lucas Créange</t>
  </si>
  <si>
    <t>Association Rémoise des Etudiants en STAPS</t>
  </si>
  <si>
    <t>Association Etudiante</t>
  </si>
  <si>
    <t>Chemin des Rouliers</t>
  </si>
  <si>
    <t>c014cdea-7739-9d30-c44e-381cd69ed04c</t>
  </si>
  <si>
    <t>ANESTAPS</t>
  </si>
  <si>
    <t>a0R2o00000jrNH2</t>
  </si>
  <si>
    <t>SOP 2022 à Condom</t>
  </si>
  <si>
    <t>Biathlon; Hockey; Para athlétisme</t>
  </si>
  <si>
    <t>Ecole élémentaire publique Pierre Mendès France</t>
  </si>
  <si>
    <t>0320497S</t>
  </si>
  <si>
    <t>2 rue la Fontaine</t>
  </si>
  <si>
    <t>a0R2o00000jrNHC</t>
  </si>
  <si>
    <t>Semaine Olympique aux Aygalades Oasis</t>
  </si>
  <si>
    <t>11 classes cycle 2; 6 classes cycle 3; 1 Ulis</t>
  </si>
  <si>
    <t>Badminton; Basketball; Curling; Rugby fauteuil; Tchoukball; Tir à l'arc; Ultimate</t>
  </si>
  <si>
    <t>Fédération d'Aviron</t>
  </si>
  <si>
    <t>Ecole élémentaire Aygalades Oasis</t>
  </si>
  <si>
    <t>Boulevard de la Padouane</t>
  </si>
  <si>
    <t>13015</t>
  </si>
  <si>
    <t>Marseille 15e  Arrondissement</t>
  </si>
  <si>
    <t>0131238A</t>
  </si>
  <si>
    <t>a0R2o00000jrNHH</t>
  </si>
  <si>
    <t>La Semaine Olympique et Paralympique s'invite à Boisset-et-Gaujac</t>
  </si>
  <si>
    <t>1 classe de CM2, 1 classe de CM1, 1 classe de CM1-CM2, 1 classe de CE2-CM1</t>
  </si>
  <si>
    <t>Basket fauteuil; Breaking; Escrime; Judo; Para athlétisme; Tir à l'arc</t>
  </si>
  <si>
    <t>Commune de Boisset-et-Gaujac</t>
  </si>
  <si>
    <t>Place Emile Chambon</t>
  </si>
  <si>
    <t>30140</t>
  </si>
  <si>
    <t>Boisset-et-Gaujac</t>
  </si>
  <si>
    <t>535a36ab-c8bc-e57f-4547-1d8dc5e42de7</t>
  </si>
  <si>
    <t>Alès Agglomération</t>
  </si>
  <si>
    <t>Ecole élémentaire - Quartier des Ecoles</t>
  </si>
  <si>
    <t>0300275L</t>
  </si>
  <si>
    <t>Quartier des Ecoles</t>
  </si>
  <si>
    <t>a0R2o00000jrNHg</t>
  </si>
  <si>
    <t>SOP à Croissy-sur-Seine</t>
  </si>
  <si>
    <t>22 classes du CP au CM2 et 4 classes de 6e</t>
  </si>
  <si>
    <t>Cécifoot; Escrime; Judo; Natation; Para athlétisme; Para judo; Tennis fauteuil</t>
  </si>
  <si>
    <t>Béatrice Lavalette</t>
  </si>
  <si>
    <t>Mairie de Croissy sur Seine</t>
  </si>
  <si>
    <t>8 Avenue de Verdun</t>
  </si>
  <si>
    <t>78290</t>
  </si>
  <si>
    <t>Croissy-sur-Seine</t>
  </si>
  <si>
    <t>fc6c3c93-0c74-54ce-5ded-ff9358e6fa72</t>
  </si>
  <si>
    <t>0780847X</t>
  </si>
  <si>
    <t>19 rue de Seine</t>
  </si>
  <si>
    <t>Ecole élémentaire Leclerc</t>
  </si>
  <si>
    <t>0781969S</t>
  </si>
  <si>
    <t>11 rue Maurice Berteaux</t>
  </si>
  <si>
    <t>Ecole élémentaire Jules Verne</t>
  </si>
  <si>
    <t>0781970T</t>
  </si>
  <si>
    <t>5 rue de la Garenne</t>
  </si>
  <si>
    <t>a0R2o00000jrNIA</t>
  </si>
  <si>
    <t>SOP 2022 au collège La Ponétie</t>
  </si>
  <si>
    <t>5 classes de 6ème, 6 classes de 5ème, 6 classes de 4ème, 5 classes de 3ème</t>
  </si>
  <si>
    <t>Autre; Course d’orientation; Goalball; Hockey; Ski de fond; Zumba</t>
  </si>
  <si>
    <t>Collège La Ponétie</t>
  </si>
  <si>
    <t>140 avenue du Général Leclerc</t>
  </si>
  <si>
    <t>15000</t>
  </si>
  <si>
    <t>Aurillac</t>
  </si>
  <si>
    <t>0150729L</t>
  </si>
  <si>
    <t>Station Ski/loueur pour sortie UNSS</t>
  </si>
  <si>
    <t>a0R2o00000jrNIZ</t>
  </si>
  <si>
    <t>Journée sportive avec divers ateliers de sensibilisation aux para sports</t>
  </si>
  <si>
    <t>Le lycée Jules Verne organise une journée sportive avec divers ateliers sportifs, un atelier santé, et des ateliers para sportifs. Cette journée sera organisée par des élèves en mention complémentaire animation et en gestion de projets sportifs.</t>
  </si>
  <si>
    <t>1 classe de 3ème, 1 classe de Cap, 2 classes de seconde, 2 classes de premières</t>
  </si>
  <si>
    <t>Aviron; Basket fauteuil; Boccia; Goalball; Pentathlon moderne</t>
  </si>
  <si>
    <t>Lycée Jules Verne</t>
  </si>
  <si>
    <t>12 rue Lucien Bossoutrot BP 84</t>
  </si>
  <si>
    <t>14120</t>
  </si>
  <si>
    <t>Mondeville</t>
  </si>
  <si>
    <t>0141687H</t>
  </si>
  <si>
    <t>a0R2o00000jrNIo</t>
  </si>
  <si>
    <t>CP à CM2, 6ème à terminale.</t>
  </si>
  <si>
    <t>CDOS 04</t>
  </si>
  <si>
    <t>19 Boulevard Saint-Jean Chrysostome</t>
  </si>
  <si>
    <t>04000</t>
  </si>
  <si>
    <t>Digne-les-Bains</t>
  </si>
  <si>
    <t>195f43ba-dc21-2244-d505-ef77b0d74fa8</t>
  </si>
  <si>
    <t>a0R2o00000jrNIt</t>
  </si>
  <si>
    <t>CP ce1 ce2 cm1 cm2</t>
  </si>
  <si>
    <t>Mairie de Gournay-en-Bray</t>
  </si>
  <si>
    <t>946840b7-dcee-43ad-f4b8-e4a57bd224f6</t>
  </si>
  <si>
    <t>a0R2o00000jrNJD</t>
  </si>
  <si>
    <t>L'école primaire La Chênière fait la SOP</t>
  </si>
  <si>
    <t>2 classes de maternelle  et 4 classes d'élémentaires</t>
  </si>
  <si>
    <t>Ecole élémentaire La Chenière</t>
  </si>
  <si>
    <t>30 route de Moret</t>
  </si>
  <si>
    <t>77140</t>
  </si>
  <si>
    <t>Montcourt-Fromonville</t>
  </si>
  <si>
    <t>0770762K</t>
  </si>
  <si>
    <t>a0R2o00000jrNJX</t>
  </si>
  <si>
    <t>Athlétisme; Autre; Basket fauteuil; Boccia; Handball; Para tennis de table</t>
  </si>
  <si>
    <t>Mathéo Bohas</t>
  </si>
  <si>
    <t>Boulevard Robert Schumann BP 3045</t>
  </si>
  <si>
    <t>0490060Z</t>
  </si>
  <si>
    <t>a0R2o00000jrNJc</t>
  </si>
  <si>
    <t>La mairie d'Yvetot fait la SOP 2022!</t>
  </si>
  <si>
    <t>Les établissements scolaires, l'accueil de loisirs, les clubs sportifs et autres partenaires proposeront des actions à leur public afin de les sensibiliser au sport et à la santé. Ces actions seront principalement composées d'épreuves d'athlétisme.</t>
  </si>
  <si>
    <t>Écoles élémentaires, collèges, autres publics</t>
  </si>
  <si>
    <t>Mairie d'Yvetot - Service des Sports</t>
  </si>
  <si>
    <t>Yvetot</t>
  </si>
  <si>
    <t>db0aebe5-6289-13b4-d39c-67db9f81933f</t>
  </si>
  <si>
    <t>Centre médico-social, M.J.C., accueil de loisirs</t>
  </si>
  <si>
    <t>a0R2o00000jrNKM</t>
  </si>
  <si>
    <t>La SOP en cités éducatives</t>
  </si>
  <si>
    <t>Boxe; Canoë-Kayak; Escalade; Goalball; Golf; Handball; Natation; Tir à l'arc</t>
  </si>
  <si>
    <t>USEP 44</t>
  </si>
  <si>
    <t>9 Rue des Olivettes</t>
  </si>
  <si>
    <t>c7060722-76a3-f797-3a4c-1ac4e8977e77</t>
  </si>
  <si>
    <t>Comité handball 44</t>
  </si>
  <si>
    <t>59c910a9-5c9c-ecaa-bc11-74777567ee04</t>
  </si>
  <si>
    <t>a0R2o00000jrNKR</t>
  </si>
  <si>
    <t>Semaine Olympique et Paralympique à Herblay-sur-Seine</t>
  </si>
  <si>
    <t>16 classes de CE2 ; 2 classes de CE2/CM1;  13 classes de CM1; 11 classes de CM1/CM2 11 classes de CM1/CM2</t>
  </si>
  <si>
    <t>Basketball; Basket fauteuil; Biathlon; Boccia; Goalball; Golf; Hockey; Tchoukball; Tennis de table; Ultimate</t>
  </si>
  <si>
    <t>Thomas BOUVAIS</t>
  </si>
  <si>
    <t>Ville d'Herblay-sur-Seine</t>
  </si>
  <si>
    <t>43 Rue Gal de Gaulle</t>
  </si>
  <si>
    <t>95220</t>
  </si>
  <si>
    <t>Herblay-sur-Seine</t>
  </si>
  <si>
    <t>71e2129f-96ad-5dea-52ab-207d300a22b9</t>
  </si>
  <si>
    <t>0950084A</t>
  </si>
  <si>
    <t>27 rue des Ecoles</t>
  </si>
  <si>
    <t>Ecole élémentaire Les Buttes Blanches</t>
  </si>
  <si>
    <t>0951176M</t>
  </si>
  <si>
    <t>Rue du Gai Savoir</t>
  </si>
  <si>
    <t>Ecole élémentaire Les Chênes</t>
  </si>
  <si>
    <t>0951476N</t>
  </si>
  <si>
    <t>89 boulevard de Verdun</t>
  </si>
  <si>
    <t>0950094L</t>
  </si>
  <si>
    <t>6 rue de Conflans</t>
  </si>
  <si>
    <t>95220 Herblay-sur-Seine - Ecole primaire privée Jeanne d'Arc - 2 chemin DES TARTRES  95220</t>
  </si>
  <si>
    <t>0950844B</t>
  </si>
  <si>
    <t>2 chemin DES TARTRES</t>
  </si>
  <si>
    <t>a0R2o00000jrNKb</t>
  </si>
  <si>
    <t>Hop, hop, hop ! Vive la SOP !</t>
  </si>
  <si>
    <t>Athlétisme; Corde à sauter; Danse</t>
  </si>
  <si>
    <t>Ecole élémentaire Ernest Renan A</t>
  </si>
  <si>
    <t>365 cours Emile Zola</t>
  </si>
  <si>
    <t>0690382R</t>
  </si>
  <si>
    <t>a0R2o00000jrNKg</t>
  </si>
  <si>
    <t>Forum des métiers du sport</t>
  </si>
  <si>
    <t>3emes 4emes</t>
  </si>
  <si>
    <t>Kinésithérapeutes, ostéopathes, éducateur sportifs…</t>
  </si>
  <si>
    <t>a0R2o00000jrNKv</t>
  </si>
  <si>
    <t>Semaine Olympique et Paralympique au Centre Social Culturel et Sportif de Haute</t>
  </si>
  <si>
    <t>De la 6ème à la 3 ème</t>
  </si>
  <si>
    <t>Athlétisme; Basketball; Basket fauteuil; Boccia; Cécifoot; Escalade; Escrime; Football; Handball; Hockey</t>
  </si>
  <si>
    <t>A déterminer avec le CDOS de Charente</t>
  </si>
  <si>
    <t>Centre Social Culturel et Sportif de Haute Charente</t>
  </si>
  <si>
    <t>Centre Social Culturel et Sportif</t>
  </si>
  <si>
    <t>39 Rue du Huit Mai</t>
  </si>
  <si>
    <t>16270</t>
  </si>
  <si>
    <t>Terres-de-Haute-Charente</t>
  </si>
  <si>
    <t>98328974-d464-dea8-84fd-e4c3e548254e</t>
  </si>
  <si>
    <t>a0R2o00000jrNLA</t>
  </si>
  <si>
    <t>Chacun son Sport !</t>
  </si>
  <si>
    <t>CP / CE1 / CE2 / CM1 / CM2 mélangés</t>
  </si>
  <si>
    <t>Course d’orientation; Para athlétisme; Para tir à l'arc; Para tir sportif</t>
  </si>
  <si>
    <t>Centre de Loisirs Roger Boisramé</t>
  </si>
  <si>
    <t>Avenue Louis Granet</t>
  </si>
  <si>
    <t>77340</t>
  </si>
  <si>
    <t>Pontault-Combault</t>
  </si>
  <si>
    <t>ba9276e0-3748-82de-1e5f-82ad084ab78d</t>
  </si>
  <si>
    <t>a0R2o00000jrNLF</t>
  </si>
  <si>
    <t>Semaine des Jeunes Officiels en Amlanord</t>
  </si>
  <si>
    <t>du CM1 à la Terminale</t>
  </si>
  <si>
    <t>Yoga</t>
  </si>
  <si>
    <t>Estelle Nze Minko / Steven Da Costa</t>
  </si>
  <si>
    <t>Ligue AEFE UNSS Amlanord</t>
  </si>
  <si>
    <t>Lycée Français de Saint-Domingue Calle Fray Cipriano</t>
  </si>
  <si>
    <t>10210</t>
  </si>
  <si>
    <t>SAINT DOMINGUE</t>
  </si>
  <si>
    <t>Dominican Republic</t>
  </si>
  <si>
    <t>ac14adec-5dfc-42eb-a688-f47c2965380d</t>
  </si>
  <si>
    <t>a0R2o00000jrNLU</t>
  </si>
  <si>
    <t>L'olympisme à l'école maternelle Val Marie Rousseau</t>
  </si>
  <si>
    <t>Cette manifestation se traduit par la découverte de l'univers des Jeux Olympiques et Paralympiques à travers des activités pédagogiques diverses. Les élèves pourront suivre des cours théoriques et des ateliers sportifs tout au long de la semaine.</t>
  </si>
  <si>
    <t>De la PS à la GS</t>
  </si>
  <si>
    <t>Ecole maternelle Val Marie Rousseau</t>
  </si>
  <si>
    <t>5 passage des Ecoliers</t>
  </si>
  <si>
    <t>0573293V</t>
  </si>
  <si>
    <t>a0R2o00000jrNLZ</t>
  </si>
  <si>
    <t>Sports collectifs</t>
  </si>
  <si>
    <t>PS-MS / GS-CP / CE1-CE2 / CM1-CM2</t>
  </si>
  <si>
    <t>Ecole primaire privée Saint Pierre</t>
  </si>
  <si>
    <t>9 rue Saint-Pierre</t>
  </si>
  <si>
    <t>Molac</t>
  </si>
  <si>
    <t>0561191R</t>
  </si>
  <si>
    <t>a0R2o00000jrNLj</t>
  </si>
  <si>
    <t>SOP à Courcelle</t>
  </si>
  <si>
    <t>PS à CM2</t>
  </si>
  <si>
    <t>Autre; Escalade</t>
  </si>
  <si>
    <t>Christopher SIX</t>
  </si>
  <si>
    <t>Ecole primaire Hameau de Courcelle</t>
  </si>
  <si>
    <t>45 rue de Madrid</t>
  </si>
  <si>
    <t>0910368F</t>
  </si>
  <si>
    <t>a0R2o00000jrNLo</t>
  </si>
  <si>
    <t>SOP à Cherveux</t>
  </si>
  <si>
    <t>Cette semaine est destinée aux élèves de cycle 3 et se déroulera tous les matins de la semaine. Elle a pour objectif de sensibiliser les élèves aux diverses pratiques d'activités physiques qu'elles soient olympiques ou paralympiques.</t>
  </si>
  <si>
    <t>CE2/CM1, CM1 et CM2</t>
  </si>
  <si>
    <t>Boccia; Cécifoot; Para cyclisme; Tir à l'arc</t>
  </si>
  <si>
    <t>Sébastien Bichon / Anatole Guillard /Noé Bisson/ Davy Armand</t>
  </si>
  <si>
    <t>9 rue des Ecoles</t>
  </si>
  <si>
    <t>79410</t>
  </si>
  <si>
    <t>Cherveux</t>
  </si>
  <si>
    <t>0790526T</t>
  </si>
  <si>
    <t>a0R2o00000jrNl5</t>
  </si>
  <si>
    <t>21/12/2021</t>
  </si>
  <si>
    <t>Journée Académique UNSS</t>
  </si>
  <si>
    <t>Elèves scolarisés dans les filières professionnelles</t>
  </si>
  <si>
    <t>Badminton; Basketball; Boccia; Breaking; Pentathlon moderne</t>
  </si>
  <si>
    <t>En cours</t>
  </si>
  <si>
    <t>Service Régional UNSS</t>
  </si>
  <si>
    <t>8 Rue Général Margueritte</t>
  </si>
  <si>
    <t>3c672d40-01a7-fbde-379a-65014f9b4e92</t>
  </si>
  <si>
    <t>a0R2o00000jrNlo</t>
  </si>
  <si>
    <t>Notre-Dame Providence en route vers 2024</t>
  </si>
  <si>
    <t>2nde 1ère pour le lycée, 6ème et 5ème.</t>
  </si>
  <si>
    <t>Escrime; Handball; Judo</t>
  </si>
  <si>
    <t>Lycée Notre-Dame Providence</t>
  </si>
  <si>
    <t>7 boulevard Sadi Carnot</t>
  </si>
  <si>
    <t>95880</t>
  </si>
  <si>
    <t>Enghien-les-Bains</t>
  </si>
  <si>
    <t>0950753C</t>
  </si>
  <si>
    <t>Collège Georges Pompidou</t>
  </si>
  <si>
    <t>0950930V</t>
  </si>
  <si>
    <t>20 rue de la Coussaye</t>
  </si>
  <si>
    <t>a0R2o00000jrNmZ</t>
  </si>
  <si>
    <t>Saint-Paterne - Le Chevain fait la SOP</t>
  </si>
  <si>
    <t>1 ce1 ce2</t>
  </si>
  <si>
    <t>Biathlon; Cécifoot; Curling; Danse</t>
  </si>
  <si>
    <t>Place du Château LE CHEVAIN</t>
  </si>
  <si>
    <t>72610</t>
  </si>
  <si>
    <t>Saint-Paterne - Le Chevain</t>
  </si>
  <si>
    <t>0720114H</t>
  </si>
  <si>
    <t>a0R2o00000jrNmj</t>
  </si>
  <si>
    <t>Grand Poitiers sensibilise à la pratique physique et au développement durable</t>
  </si>
  <si>
    <t>50 éducateurs sportifs communautaires interviendront auprès de 50 classes de primaires, dont certaines étant labellisées "Génération 2024", pour promouvoir la pratique physique et le développement durable.</t>
  </si>
  <si>
    <t>Ce1 - Ce2 - Cm1 - Cm2</t>
  </si>
  <si>
    <t>BMX; Equitation; Escalade; Escrime; Gymnastique; Natation; Patinage; Roller</t>
  </si>
  <si>
    <t>Manon Douteau (cross) et autres sportifs locaux à déterminer</t>
  </si>
  <si>
    <t>Grand Poitiers Communauté urbaine</t>
  </si>
  <si>
    <t>84 Rue des Carmelites</t>
  </si>
  <si>
    <t>a504dbb2-690a-cfbe-969f-b2657a3f2a08</t>
  </si>
  <si>
    <t>USEP 86</t>
  </si>
  <si>
    <t>e3398813-1815-4340-0e3d-145d2fd9ef95</t>
  </si>
  <si>
    <t>CDOS 86</t>
  </si>
  <si>
    <t>ada2bc97-4cf5-c682-bda1-94d386dc8569</t>
  </si>
  <si>
    <t>6 Allée Jean Monnet</t>
  </si>
  <si>
    <t>a0R2o00000jrNmo</t>
  </si>
  <si>
    <t>Tous les niveaux des deux écoles primaires et tous les niveaux du collège.</t>
  </si>
  <si>
    <t>Cécifoot; Course d’orientation; Danse; Fitness; Goalball; Karaté; Marche nordique; Rugby fauteuil; Tchoukball; Yoga</t>
  </si>
  <si>
    <t>Mairie de Lacanau</t>
  </si>
  <si>
    <t>Rue de l’Aiguillonne</t>
  </si>
  <si>
    <t>33680</t>
  </si>
  <si>
    <t>Lacanau</t>
  </si>
  <si>
    <t>d3d30281-2c52-f0f1-5473-a4298b1c0770</t>
  </si>
  <si>
    <t>a0R2o00000jrNn8</t>
  </si>
  <si>
    <t>SOP à Mézeray</t>
  </si>
  <si>
    <t>19 rue du Stade</t>
  </si>
  <si>
    <t>72270</t>
  </si>
  <si>
    <t>Mézeray</t>
  </si>
  <si>
    <t>0720218W</t>
  </si>
  <si>
    <t>a0R2o00000jrNnD</t>
  </si>
  <si>
    <t>La SOP à l'Université Rennes 2</t>
  </si>
  <si>
    <t>Classes de CM1/CM2 + collège si possible + étudiants et personnels de l'Université</t>
  </si>
  <si>
    <t>Basket fauteuil; Boccia; Breaking; Cécifoot</t>
  </si>
  <si>
    <t>Pas connu à ce jour (en cours de discussion)</t>
  </si>
  <si>
    <t>Université Rennes 2</t>
  </si>
  <si>
    <t>PLACE DU RECTEUR LE MOAL</t>
  </si>
  <si>
    <t>35043</t>
  </si>
  <si>
    <t>0350937D</t>
  </si>
  <si>
    <t>a0R2o00000jrNoA</t>
  </si>
  <si>
    <t>Les 5 classes de l'école maternelle (toutes), 9 classes de l'école élémentaire (à partir de la classe double niveau CP/CE1 jusqu'au CM2), 3 classes du collège (2 classes de 5e et 1 classe de 4e)</t>
  </si>
  <si>
    <t>Badminton; Danse; Football; Judo; Karaté; Marche nordique; Para badminton; Taekwondo; Tennis</t>
  </si>
  <si>
    <t>Odile Ahouanwanou</t>
  </si>
  <si>
    <t>Mairie de Duclair</t>
  </si>
  <si>
    <t>Place du Géneral de Gaulle</t>
  </si>
  <si>
    <t>76480</t>
  </si>
  <si>
    <t>Duclair</t>
  </si>
  <si>
    <t>6f9e4151-7dc6-3478-95d3-9166c2d6bcd0</t>
  </si>
  <si>
    <t>Métropole Rouen Normandie (mon p'tit atelier de la COP21 par le Direction de l'éducation à l'environnement de cette administration), association les Amis de la Renaissance qui a pour objectif la promotion de la lecture (proposera des lectures sur le thème</t>
  </si>
  <si>
    <t>Collège Gustave Flaubert</t>
  </si>
  <si>
    <t>0760136K</t>
  </si>
  <si>
    <t>118 rue Gustave Flaubert BP 2</t>
  </si>
  <si>
    <t>Comité départemental handisport</t>
  </si>
  <si>
    <t>442c76dd-9a4a-9717-1f2a-35f42336b97b</t>
  </si>
  <si>
    <t>Place Michel Touye</t>
  </si>
  <si>
    <t>76380</t>
  </si>
  <si>
    <t>Canteleu</t>
  </si>
  <si>
    <t>MJC Duclair</t>
  </si>
  <si>
    <t>0548d41e-b43f-50a1-a427-c2a36ef7a964</t>
  </si>
  <si>
    <t>17 Rue du 19 Mars 1962</t>
  </si>
  <si>
    <t>a0R2o00000jrNoU</t>
  </si>
  <si>
    <t>La SOP 2022 à Sainte-Cécile</t>
  </si>
  <si>
    <t>Les élèves de la grande section jusqu'au CM2 de chaque école de la commune seront invités à un temps dédié à la pratique sportive. Ils pratiqueront certaines disciplines olympiques et paralympiques lors de cette journée.</t>
  </si>
  <si>
    <t>Du GS-CP au CM1-CM2</t>
  </si>
  <si>
    <t>Boccia; Goalball; Hockey</t>
  </si>
  <si>
    <t>Mairie de Saite-Cécile</t>
  </si>
  <si>
    <t>1 Place de la Mairie</t>
  </si>
  <si>
    <t>85110</t>
  </si>
  <si>
    <t>Sainte-Cécile</t>
  </si>
  <si>
    <t>3d0acb3f-1f83-60d4-4166-0f375cd8fee3</t>
  </si>
  <si>
    <t>a0R2o00000jrNoe</t>
  </si>
  <si>
    <t>SOP 2022 à l'école élémentaire Georges Lapierre</t>
  </si>
  <si>
    <t>Ecole élémentaire Georges Lapierre</t>
  </si>
  <si>
    <t>1 avenue DES FLEURS</t>
  </si>
  <si>
    <t>72100</t>
  </si>
  <si>
    <t>0721231X</t>
  </si>
  <si>
    <t>a0R2o00000jrNoj</t>
  </si>
  <si>
    <t>SOP 2022 à l'école primaire Les Châtaigniers</t>
  </si>
  <si>
    <t>Ecole primaire Les Chataîgniers</t>
  </si>
  <si>
    <t>13 rue des Châtaigniers</t>
  </si>
  <si>
    <t>72210</t>
  </si>
  <si>
    <t>La Suze-sur-Sarthe</t>
  </si>
  <si>
    <t>0721402H</t>
  </si>
  <si>
    <t>a0R2o00000jrNoo</t>
  </si>
  <si>
    <t>SOP 2022 à l'école primaire de Courdemanche</t>
  </si>
  <si>
    <t>GS/CP et PS/MS</t>
  </si>
  <si>
    <t>a0R2o00000jrNot</t>
  </si>
  <si>
    <t>SOP 2022 à l'école maternelle Amstramgram</t>
  </si>
  <si>
    <t>2 classes de PS-MS et 4 classes de MS/GS</t>
  </si>
  <si>
    <t>Ecole maternelle AMSTRAMGRAM</t>
  </si>
  <si>
    <t>Rue de Virrefollet</t>
  </si>
  <si>
    <t>Parigné-l'Evêque</t>
  </si>
  <si>
    <t>0720278L</t>
  </si>
  <si>
    <t>a0R2o00000jrNoy</t>
  </si>
  <si>
    <t>SOP 2022 Parigné l'Evêque Ecole Jean de la Fontaine</t>
  </si>
  <si>
    <t>Ecole primaire Groupe 1</t>
  </si>
  <si>
    <t>2 rue des Ecoles</t>
  </si>
  <si>
    <t>0720277K</t>
  </si>
  <si>
    <t>a0R2o00000jrNp3</t>
  </si>
  <si>
    <t>SOP 2022 à l'école élémentaire Paul Bert</t>
  </si>
  <si>
    <t>2 classes de cm1-2</t>
  </si>
  <si>
    <t>Lieu-dit LA COURTILLE LA COURTILLE</t>
  </si>
  <si>
    <t>72120</t>
  </si>
  <si>
    <t>Saint-Calais</t>
  </si>
  <si>
    <t>0720659A</t>
  </si>
  <si>
    <t>a0R2o00000jrNp8</t>
  </si>
  <si>
    <t>SOP 2022 à l'école primaire Fernand Loriot</t>
  </si>
  <si>
    <t>ps ms et ms gs</t>
  </si>
  <si>
    <t>Ecole primaire Fernand Loriot</t>
  </si>
  <si>
    <t>Rue de la Mairie TUFFE</t>
  </si>
  <si>
    <t>72160</t>
  </si>
  <si>
    <t>Tuffé Val de la Chéronne</t>
  </si>
  <si>
    <t>0720354U</t>
  </si>
  <si>
    <t>a0R2o00000jrNpD</t>
  </si>
  <si>
    <t>SOP 2022 à l'école élémentaire de Saint-Pierre-de-Chevillé</t>
  </si>
  <si>
    <t>cm1 cm2</t>
  </si>
  <si>
    <t>Ecole élémentaire LES PETITS CITOYENS DE DEMAIN</t>
  </si>
  <si>
    <t>5 rue Maurice Bourgoin</t>
  </si>
  <si>
    <t>Saint-Pierre-de-Chevillé</t>
  </si>
  <si>
    <t>0720759J</t>
  </si>
  <si>
    <t>a0R2o00000jrNpI</t>
  </si>
  <si>
    <t>SOP 2022 à l'école primaire Jean Ferrat</t>
  </si>
  <si>
    <t>PS/MS, GS/CP, CE1, CE2/CM1, Cm1/2</t>
  </si>
  <si>
    <t>Ecole primaire JEAN FERRAT</t>
  </si>
  <si>
    <t>20 avenue du Général de Gaulle</t>
  </si>
  <si>
    <t>Sceaux-sur-Huisne</t>
  </si>
  <si>
    <t>0720788R</t>
  </si>
  <si>
    <t>a0R2o00000jrNpN</t>
  </si>
  <si>
    <t>SOP 2022 à l'école primaire de La Chapelle-Saint-Fray</t>
  </si>
  <si>
    <t>21 route du Mans</t>
  </si>
  <si>
    <t>72240</t>
  </si>
  <si>
    <t>La Chapelle-Saint-Fray</t>
  </si>
  <si>
    <t>0720092J</t>
  </si>
  <si>
    <t>a0R2o00000jrNpc</t>
  </si>
  <si>
    <t>SOP 2022 à l'école élémentaire de Saint-Symphorien</t>
  </si>
  <si>
    <t>ce1 ce2, cm1 cm2</t>
  </si>
  <si>
    <t>15 rue de la Selle</t>
  </si>
  <si>
    <t>0720773Z</t>
  </si>
  <si>
    <t>a0R2o00000jrNph</t>
  </si>
  <si>
    <t>SOP 2022 à l'école élémentaire Jules Ferry</t>
  </si>
  <si>
    <t>1 cm1/2, 1cpce2, 1cpce1, 1ce1-2, une ulis,</t>
  </si>
  <si>
    <t>Chemin des Glonnières</t>
  </si>
  <si>
    <t>72360</t>
  </si>
  <si>
    <t>Mayet</t>
  </si>
  <si>
    <t>0720212P</t>
  </si>
  <si>
    <t>a0R2o00000jrNpm</t>
  </si>
  <si>
    <t>SOP 2022 à l'école primaire de Courgenard</t>
  </si>
  <si>
    <t>ps ms</t>
  </si>
  <si>
    <t>3 place François de Montbrun</t>
  </si>
  <si>
    <t>72320</t>
  </si>
  <si>
    <t>Courgenard</t>
  </si>
  <si>
    <t>0720190R</t>
  </si>
  <si>
    <t>a0R2o00000jrNpr</t>
  </si>
  <si>
    <t>SOP 2022 à l'école primaire de Lamnay</t>
  </si>
  <si>
    <t>Route de Saint-Jean-des-Echelles</t>
  </si>
  <si>
    <t>Lamnay</t>
  </si>
  <si>
    <t>0720440M</t>
  </si>
  <si>
    <t>a0R2o00000jrNpw</t>
  </si>
  <si>
    <t>SOP à l'école primaire de Vivoin</t>
  </si>
  <si>
    <t>3 classes de msgs, cpce1 et ce2</t>
  </si>
  <si>
    <t>72170</t>
  </si>
  <si>
    <t>Vivoin</t>
  </si>
  <si>
    <t>0720379W</t>
  </si>
  <si>
    <t>a0R2o00000jrNq1</t>
  </si>
  <si>
    <t>SOP 2022 à l'école primaire de Saint-Georges-du-Bois</t>
  </si>
  <si>
    <t>1 classe de ps ms gs</t>
  </si>
  <si>
    <t>Rue de Souligne</t>
  </si>
  <si>
    <t>72700</t>
  </si>
  <si>
    <t>Saint-Georges-du-Bois</t>
  </si>
  <si>
    <t>0721297U</t>
  </si>
  <si>
    <t>a0R2o00000jrNqB</t>
  </si>
  <si>
    <t>Tous à Pékin !</t>
  </si>
  <si>
    <t>TPS/PS/MS, GS/CP, CE1/CE2, CM1/CM2</t>
  </si>
  <si>
    <t>Biathlon; Curling; Hockey</t>
  </si>
  <si>
    <t>Ecole primaire publique Ar Milad</t>
  </si>
  <si>
    <t>3 rue du Stade</t>
  </si>
  <si>
    <t>56320</t>
  </si>
  <si>
    <t>Lanvénégen</t>
  </si>
  <si>
    <t>0561704Y</t>
  </si>
  <si>
    <t>USEP 56</t>
  </si>
  <si>
    <t>2ef84dea-1515-02fa-b1c0-281d24c6c70f</t>
  </si>
  <si>
    <t>51 Avenue Chenailler Dit Colonel Morice</t>
  </si>
  <si>
    <t>56100</t>
  </si>
  <si>
    <t>Lorient</t>
  </si>
  <si>
    <t>a0R2o00000jrNqG</t>
  </si>
  <si>
    <t>Ecole primaire publique de Bourg-Blanc</t>
  </si>
  <si>
    <t>11 rue du Stade</t>
  </si>
  <si>
    <t>29860</t>
  </si>
  <si>
    <t>Bourg-Blanc</t>
  </si>
  <si>
    <t>0291220U</t>
  </si>
  <si>
    <t>USEP 29</t>
  </si>
  <si>
    <t>5fea9b9c-76d6-cbcf-bf21-a65aa13e6149</t>
  </si>
  <si>
    <t>a0R2o00000jrNqL</t>
  </si>
  <si>
    <t>Ecole primaire publique de Plélo</t>
  </si>
  <si>
    <t>22170</t>
  </si>
  <si>
    <t>Plélo</t>
  </si>
  <si>
    <t>0221417W</t>
  </si>
  <si>
    <t>USEP 22</t>
  </si>
  <si>
    <t>3b2f6326-d300-7a75-89dd-f7b326843e11</t>
  </si>
  <si>
    <t>89 Boulevard Edouard Prigent</t>
  </si>
  <si>
    <t>a0R2o00000jrNqQ</t>
  </si>
  <si>
    <t>Ecole primaire publique Du Guesclin</t>
  </si>
  <si>
    <t>2 rue du Champ des Cartes</t>
  </si>
  <si>
    <t>35300</t>
  </si>
  <si>
    <t>Fougères</t>
  </si>
  <si>
    <t>0351861H</t>
  </si>
  <si>
    <t>USEP 35</t>
  </si>
  <si>
    <t>5100875d-ca97-a5ae-1676-d7f0bf8387be</t>
  </si>
  <si>
    <t>45 Rue Capitaine Maignan</t>
  </si>
  <si>
    <t>a0R2o00000jrNqa</t>
  </si>
  <si>
    <t>PS, MS et PS</t>
  </si>
  <si>
    <t>Ecole maternelle publique le Clos Joury</t>
  </si>
  <si>
    <t>5 avenue du Clos Joury</t>
  </si>
  <si>
    <t>35650</t>
  </si>
  <si>
    <t>Le Rheu</t>
  </si>
  <si>
    <t>0352749Y</t>
  </si>
  <si>
    <t>cde401a2-d633-afd4-22c8-ba5e417fb13e</t>
  </si>
  <si>
    <t>a0R2o00000jrNqf</t>
  </si>
  <si>
    <t>Ecole élémentaire publique Anatole France</t>
  </si>
  <si>
    <t>56530</t>
  </si>
  <si>
    <t>Quéven</t>
  </si>
  <si>
    <t>0560726K</t>
  </si>
  <si>
    <t>028499db-8c26-b48e-2fce-7dd663b0bb55</t>
  </si>
  <si>
    <t>a0R2o00000jrNqk</t>
  </si>
  <si>
    <t>TPS et PS</t>
  </si>
  <si>
    <t>Ecole primaire publique Lucie et Raymond Aubrac</t>
  </si>
  <si>
    <t>44 bis rue de Kermenguy</t>
  </si>
  <si>
    <t>0291115E</t>
  </si>
  <si>
    <t>0847a67c-d19f-b870-ee64-45796b9aa824</t>
  </si>
  <si>
    <t>a0R2o00000jrNqp</t>
  </si>
  <si>
    <t>Ecole primaire publique de Plougrescant</t>
  </si>
  <si>
    <t>52 rue Hent Sant Gonery</t>
  </si>
  <si>
    <t>22820</t>
  </si>
  <si>
    <t>Plougrescant</t>
  </si>
  <si>
    <t>0220333T</t>
  </si>
  <si>
    <t>98c5303e-8a30-da9d-ef48-7fccf4c02062</t>
  </si>
  <si>
    <t>a0R2o00000jrNqu</t>
  </si>
  <si>
    <t>Ecole primaire publique Angèle Vannier</t>
  </si>
  <si>
    <t>2 rue du Bosquet aux Pommes</t>
  </si>
  <si>
    <t>35400</t>
  </si>
  <si>
    <t>Saint-Malo</t>
  </si>
  <si>
    <t>0352278L</t>
  </si>
  <si>
    <t>10818a4e-5a33-df25-b0a7-f2aef72b74ef</t>
  </si>
  <si>
    <t>a0R2o00000jrNqz</t>
  </si>
  <si>
    <t>SOP sur un plateau</t>
  </si>
  <si>
    <t>Toutes les classes du collège.</t>
  </si>
  <si>
    <t>Cécifoot; Goalball; Handball; Randonnée</t>
  </si>
  <si>
    <t>Collège Gaston Fébus</t>
  </si>
  <si>
    <t>101 rue de la Cité scolaire BP 172</t>
  </si>
  <si>
    <t>65300</t>
  </si>
  <si>
    <t>Lannemezan</t>
  </si>
  <si>
    <t>0650084N</t>
  </si>
  <si>
    <t>09c44885-4b0b-d819-7397-e36f39d8393c</t>
  </si>
  <si>
    <t>a0R2o00000jrNr4</t>
  </si>
  <si>
    <t>CE1</t>
  </si>
  <si>
    <t>Ecole élémentaire publique Pierre Leroux</t>
  </si>
  <si>
    <t>35310</t>
  </si>
  <si>
    <t>Bréal-sous-Montfort</t>
  </si>
  <si>
    <t>0351684R</t>
  </si>
  <si>
    <t>13e301aa-3857-0ab9-7b52-d5fb5ef249c3</t>
  </si>
  <si>
    <t>a0R2o00000jrNr9</t>
  </si>
  <si>
    <t>CE1 et CE2</t>
  </si>
  <si>
    <t>Ecole primaire publique les Ardoisières</t>
  </si>
  <si>
    <t>21 rue des Ardoisières</t>
  </si>
  <si>
    <t>0352766S</t>
  </si>
  <si>
    <t>79c3f077-3b84-9d2b-48f1-9583a44995c3</t>
  </si>
  <si>
    <t>a0R2o00000jrNrE</t>
  </si>
  <si>
    <t>CE1 CE2</t>
  </si>
  <si>
    <t>e0959b79-0444-a3ca-4df2-ad3be01e9354</t>
  </si>
  <si>
    <t>a0R2o00000jrNrJ</t>
  </si>
  <si>
    <t>Ce1</t>
  </si>
  <si>
    <t>Ecole primaire publique Le Questel</t>
  </si>
  <si>
    <t>5 rue Jean Sébastien Bach</t>
  </si>
  <si>
    <t>0291793S</t>
  </si>
  <si>
    <t>d548121e-1d71-d614-dcdd-b37cfb206af4</t>
  </si>
  <si>
    <t>a0R2o00000jrNrg</t>
  </si>
  <si>
    <t>d1e4b015-c56e-0cd9-ec6b-33ffb4778fca</t>
  </si>
  <si>
    <t>a0R2o00000jrNrl</t>
  </si>
  <si>
    <t>Ecole Maternelle - Andrée Chedid</t>
  </si>
  <si>
    <t>9 rue de Picardie</t>
  </si>
  <si>
    <t>73c9b447-f711-baa8-3039-9f22e6a12dbc</t>
  </si>
  <si>
    <t>d80a5403-d4dd-21e7-efd1-3b74af7ae397</t>
  </si>
  <si>
    <t>a0R2o00000jrNrq</t>
  </si>
  <si>
    <t>Ecole primaire publique Le Faouët</t>
  </si>
  <si>
    <t>Rue du Brugou</t>
  </si>
  <si>
    <t>Le Faouët</t>
  </si>
  <si>
    <t>0560788C</t>
  </si>
  <si>
    <t>74f1e77d-0a22-9650-38dc-f8601a9ba14a</t>
  </si>
  <si>
    <t>a0R2o00000jrNrv</t>
  </si>
  <si>
    <t>PS et MS</t>
  </si>
  <si>
    <t>Ecole maternelle publique Les Embruns</t>
  </si>
  <si>
    <t>13 rue des Ecoles</t>
  </si>
  <si>
    <t>22410</t>
  </si>
  <si>
    <t>Saint-Quay-Portrieux</t>
  </si>
  <si>
    <t>0220431Z</t>
  </si>
  <si>
    <t>e29478dc-40ed-7879-c162-8fa432ed8a49</t>
  </si>
  <si>
    <t>a0R2o00000jrNs0</t>
  </si>
  <si>
    <t>Ecole primaire publique Eugène Pottier</t>
  </si>
  <si>
    <t>36 boulevard Eugène Pottier</t>
  </si>
  <si>
    <t>35136</t>
  </si>
  <si>
    <t>Saint-Jacques-de-la-Lande</t>
  </si>
  <si>
    <t>0352391J</t>
  </si>
  <si>
    <t>35367509-69ff-7654-ff09-ed3ba3fb8ca1</t>
  </si>
  <si>
    <t>a0R2o00000jrNsA</t>
  </si>
  <si>
    <t>CP CE1</t>
  </si>
  <si>
    <t>249e4a56-4981-456c-6bb9-01cadc2aacd4</t>
  </si>
  <si>
    <t>a0R2o00000jrNsF</t>
  </si>
  <si>
    <t>Ecole primaire publique la Guédelais</t>
  </si>
  <si>
    <t>25 rue de la Guedelais</t>
  </si>
  <si>
    <t>35470</t>
  </si>
  <si>
    <t>Bain-de-Bretagne</t>
  </si>
  <si>
    <t>0352778E</t>
  </si>
  <si>
    <t>ae10f961-723c-3f99-2108-fda8f3c5f593</t>
  </si>
  <si>
    <t>a0R2o00000jrNuu</t>
  </si>
  <si>
    <t>SOP 2022 à Saint-Ouen</t>
  </si>
  <si>
    <t>10 classes CM1/CM2, 34 classes de CE2, 8 classes de CE1 et 2 classes ULIS</t>
  </si>
  <si>
    <t>Basket fauteuil; Handball; Natation</t>
  </si>
  <si>
    <t>non définis encore à ce jour</t>
  </si>
  <si>
    <t>Commune de Saint-Ouen sur Seine</t>
  </si>
  <si>
    <t>32 Rue Anselme</t>
  </si>
  <si>
    <t>93400</t>
  </si>
  <si>
    <t>Saint-Ouen-sur-Seine</t>
  </si>
  <si>
    <t>95352d9a-fcca-492f-d6e9-41a7286f4acc</t>
  </si>
  <si>
    <t>a0R2o00000jrNvJ</t>
  </si>
  <si>
    <t>2024 km à travers les pistes vosgiennes</t>
  </si>
  <si>
    <t>Du CP au CM2 des 9 écoles élémentaires</t>
  </si>
  <si>
    <t>Basketball; Gymnastique; Handball; Randonnée; Rugby; Ski de fond</t>
  </si>
  <si>
    <t>Ville de Saint-Dié-des-Vosges - Direction des Sports</t>
  </si>
  <si>
    <t>Place de l’Europe Valéry Giscard d’Estaing</t>
  </si>
  <si>
    <t>88100</t>
  </si>
  <si>
    <t>Saint-Dié-des-Vosges</t>
  </si>
  <si>
    <t>07835aab-0f8b-618d-d2c0-2f927aa9a869</t>
  </si>
  <si>
    <t>a0R2o00000jrNzq</t>
  </si>
  <si>
    <t>Des ateliers pour la SOP</t>
  </si>
  <si>
    <t>7 classes de GS, 6 classes de cycle 2 et 9 classes de cycle 3</t>
  </si>
  <si>
    <t>Boccia; Goalball; Randonnée</t>
  </si>
  <si>
    <t>Ville de Montauban</t>
  </si>
  <si>
    <t>108 Rue de l’Abbaye</t>
  </si>
  <si>
    <t>a9b1c393-7fd9-1a9b-b072-39cfc4cf5951</t>
  </si>
  <si>
    <t>a0R2o00000jrO00</t>
  </si>
  <si>
    <t>Semaine Olympique et Paralympique à l'écolé Eblé</t>
  </si>
  <si>
    <t>1CP, 1CP-CE1, 1CE1, 2CE2,1 CE2-CM1,1 CM1, 2 CM2</t>
  </si>
  <si>
    <t>Athlétisme; Badminton; Basketball; Biathlon; Cécifoot; Tir à l'arc</t>
  </si>
  <si>
    <t>E.E.PU EBLE 14 rue Eblé</t>
  </si>
  <si>
    <t>14 rue Eblé</t>
  </si>
  <si>
    <t>Paris  7e  Arrondissement</t>
  </si>
  <si>
    <t>0751097K</t>
  </si>
  <si>
    <t>a0R2o00000jrO0A</t>
  </si>
  <si>
    <t>Semaine Olympique et Paralympique à la Mairie de Rive-de-Gier</t>
  </si>
  <si>
    <t>Athlétisme; Autre; Basketball; Basket fauteuil; Goalball; Gymnastique; Rugby; Tennis; Tennis de table</t>
  </si>
  <si>
    <t>On espère que notre marraine Zoé MARAS</t>
  </si>
  <si>
    <t>Mairie de Rive de Gier</t>
  </si>
  <si>
    <t>6bd08ebb-55e1-c812-cec3-f5519d798771</t>
  </si>
  <si>
    <t>St Etienne Métropole</t>
  </si>
  <si>
    <t>a0R2o00000jrO0K</t>
  </si>
  <si>
    <t>Parcours Olympique</t>
  </si>
  <si>
    <t>39 écoles maternelles; 2 classes de CP; 16 classes de CE1; 17 classes de CE2; 8 classes de CM1; 8 classes de CM2; Total 90 classes</t>
  </si>
  <si>
    <t>Athlétisme; Badminton; Basketball; Escrime; Gymnastique; Natation; Rugby fauteuil; Tennis de table; Volleyball assis; VTT</t>
  </si>
  <si>
    <t>-	Diana Gandéga_x000D_
-	Serge Mabally (numéro 18 français de tennis fauteuil)_x000D_
-	Oriana Tovar Karaindros (escrimeuse internationale colombienne)_x000D_
-	Eliana Caicedo (escrimeuse internationale colombienne)_x000D_
-	Alexandre Henrard (International Français de Pentathlo</t>
  </si>
  <si>
    <t>Mairie d'Argenteuil</t>
  </si>
  <si>
    <t>14 Boulevard Leon Feix</t>
  </si>
  <si>
    <t>3000ad4a-1e57-0c01-70bf-8a1adcd168a2</t>
  </si>
  <si>
    <t>a0R2o00000jrO0e</t>
  </si>
  <si>
    <t>1000 Stages de découverte des Jeux Olympiques et Paralympiques</t>
  </si>
  <si>
    <t>Basketball; BMX; Boxe; Course d’orientation; Fitness; VTT</t>
  </si>
  <si>
    <t>En cours.</t>
  </si>
  <si>
    <t>Région Ile-de-France</t>
  </si>
  <si>
    <t>Boulevard Victor Hugo</t>
  </si>
  <si>
    <t>bc4f4d82-2487-8fef-f3a5-a4328dc84d5a</t>
  </si>
  <si>
    <t>CREPS IDF</t>
  </si>
  <si>
    <t>a0R2o00000jrO0t</t>
  </si>
  <si>
    <t>La SOP à Beaucouzé</t>
  </si>
  <si>
    <t>Autre; Boccia; Para judo</t>
  </si>
  <si>
    <t>Commune de Beaucouzé</t>
  </si>
  <si>
    <t>Esplanade de la Liberté</t>
  </si>
  <si>
    <t>49070</t>
  </si>
  <si>
    <t>Beaucouzé</t>
  </si>
  <si>
    <t>d5fd5d92-8aa2-9351-7ef4-987713e14070</t>
  </si>
  <si>
    <t>Centre Aqualudique Couzé O</t>
  </si>
  <si>
    <t>d4418a0b-a7e5-83d9-31cd-83dcc6fa9089</t>
  </si>
  <si>
    <t>5 Chemin de la Houssaye</t>
  </si>
  <si>
    <t>a0R2o00000jrO0y</t>
  </si>
  <si>
    <t>Semaine Olympique et Paralympique au lycée français de Varsovie</t>
  </si>
  <si>
    <t>2 classes de 6émes/  2 classes de 5éme/ 3 classes de 4éme - 3 classes de 3éme + AS</t>
  </si>
  <si>
    <t>Cécifoot; Para athlétisme; Para natation; Volleyball assis</t>
  </si>
  <si>
    <t>Benjamin Tonuitti  ( capitaine de l 'EDF VOLLEY BALL ) ( en visioconférence ) _x000D_
Guillame SAMICA ( ancien joueur de l 'équipe de France - participation au JO de2004 /volley ball ) en présentiel _x000D_
confirmation uniquement début janvier</t>
  </si>
  <si>
    <t>Lycée français de Varsovie</t>
  </si>
  <si>
    <t>ul. Walecznych 4/6</t>
  </si>
  <si>
    <t>03-916</t>
  </si>
  <si>
    <t>warsawa</t>
  </si>
  <si>
    <t>Poland</t>
  </si>
  <si>
    <t>1220001N</t>
  </si>
  <si>
    <t>a0R2o00000jrO18</t>
  </si>
  <si>
    <t>"ZE RACE 2022"</t>
  </si>
  <si>
    <t>sections sportives et élèves licenciés unss</t>
  </si>
  <si>
    <t>Canoë-Kayak; Padel; Para canoë</t>
  </si>
  <si>
    <t xml:space="preserve">ETIENNE HUBERT membre collectif Olympique FFCK_x000D_
VAVASSEUR DIDIER médaillé Olympique FFCK_x000D_
PUYOT THOMAS champion du monde SUP_x000D_
VITRY MARTIN champion de France SUP_x000D_
MARCON EMMANUELLE champion de France SUP_x000D_
LAMBERT NICOLAS CHAMPION EUROPE FFCK_x000D_
DOUX VICTOR </t>
  </si>
  <si>
    <t>Collège de Guenette</t>
  </si>
  <si>
    <t>3 Rue Gustave</t>
  </si>
  <si>
    <t>97160</t>
  </si>
  <si>
    <t>Le Moule</t>
  </si>
  <si>
    <t>9711218X</t>
  </si>
  <si>
    <t>UNSS 971</t>
  </si>
  <si>
    <t>0560b72b-a94d-9dc8-5f33-70dbddfe1366</t>
  </si>
  <si>
    <t>Rue du Lycee</t>
  </si>
  <si>
    <t>97129</t>
  </si>
  <si>
    <t>Lamentin</t>
  </si>
  <si>
    <t>Comité Régional Canoë Kayak Guadeloupe</t>
  </si>
  <si>
    <t>915d0145-79c9-fe8d-ed28-6f260b7afb3a</t>
  </si>
  <si>
    <t>Pointe-à-Pitre</t>
  </si>
  <si>
    <t>97110</t>
  </si>
  <si>
    <t>a0R2o00000jrO1I</t>
  </si>
  <si>
    <t>Semaine Olympique et Paralympique de l'école La Bernardière</t>
  </si>
  <si>
    <t>Tous les niveaux concernés de la TPS au CM2</t>
  </si>
  <si>
    <t>Badminton; Boxe; Course d’orientation; Escalade; Golf; Randonnée; Rugby; Tchoukball; Tir à l'arc</t>
  </si>
  <si>
    <t>Pas encore défini</t>
  </si>
  <si>
    <t>Ecole primaire La Bernardière</t>
  </si>
  <si>
    <t>4 rue de Marseille</t>
  </si>
  <si>
    <t>0440831P</t>
  </si>
  <si>
    <t>a0R2o00000jrO1m</t>
  </si>
  <si>
    <t>Le Handball Hazebrouck 71 fait la SOP !</t>
  </si>
  <si>
    <t>2 classes TPS/PS, 2 classes MS/GS, deux classes MS, deux classes GS, 1 classe CP, 2 classes CE1, 2 classes CE1/CE2, Deux classes CE2, deux classes CE2/CM1, une classe CM1, 2 classes CM1/CM2, deux classes CM2</t>
  </si>
  <si>
    <t>Marie DESPREZ (Handball)</t>
  </si>
  <si>
    <t>Handball Hazebrouck 71</t>
  </si>
  <si>
    <t>42 avenue Delattre de Tassigny</t>
  </si>
  <si>
    <t>HAZEBROUCK</t>
  </si>
  <si>
    <t>656fa6a1-e400-de86-45d1-44b033878bd5</t>
  </si>
  <si>
    <t>a0R2o00000jrO26</t>
  </si>
  <si>
    <t>0671854B</t>
  </si>
  <si>
    <t>a0R2o00000jrO2B</t>
  </si>
  <si>
    <t>Sport à l’école Ariane Piaget</t>
  </si>
  <si>
    <t>L'école organise sa SOP autour de plusieurs ateliers sportifs en lien avec l'univers des Jeux Olympiques. Les élèves pratiqueront le volley-ball et le skateboard, avant de visionner des capsules vidéos portant sur les Jeux de Tokyo 2020.</t>
  </si>
  <si>
    <t>Classes du ce2 au cm2</t>
  </si>
  <si>
    <t>Skateboard; Volleyball</t>
  </si>
  <si>
    <t>Giurgia Sartorelli</t>
  </si>
  <si>
    <t>Ecole élémentaire Ariane Piaget</t>
  </si>
  <si>
    <t>3 rue Georges Picard</t>
  </si>
  <si>
    <t>06300</t>
  </si>
  <si>
    <t>0060397Z</t>
  </si>
  <si>
    <t>a0R2o00000jrO2Z</t>
  </si>
  <si>
    <t>SOP à Tremblay-en-France</t>
  </si>
  <si>
    <t>Inscriptions à partir du 03 janvier au 18 janvier</t>
  </si>
  <si>
    <t>Athlétisme; Course d’orientation; Danse; Handball; Rugby; Ultimate</t>
  </si>
  <si>
    <t>Inspection de Tremblay-en-France</t>
  </si>
  <si>
    <t>Maternelles et Élémentaires</t>
  </si>
  <si>
    <t>4 Rue du 8 Mai 1945</t>
  </si>
  <si>
    <t>93290</t>
  </si>
  <si>
    <t>Tremblay-en-France</t>
  </si>
  <si>
    <t>bc2df902-babd-65c7-8dd6-a37f01b9aa45</t>
  </si>
  <si>
    <t>a0R2o00000jrO2j</t>
  </si>
  <si>
    <t>Ensemble vers 2024</t>
  </si>
  <si>
    <t>Université, Ecole Supérieure</t>
  </si>
  <si>
    <t>Basket fauteuil; Boccia; Breaking; Danse; Rugby fauteuil; Volleyball; Volleyball assis</t>
  </si>
  <si>
    <t>Ligue BFC du Sport Universitaire - Site de Besançon</t>
  </si>
  <si>
    <t>1 Rue Pierre Laplace</t>
  </si>
  <si>
    <t>5d8046fd-9f02-c143-895a-9fa617a64e37</t>
  </si>
  <si>
    <t>a0R2o00000jrO2o</t>
  </si>
  <si>
    <t>La classe olympique "Génération Capron 2024" &amp; Florent Manaudou font la SOP !</t>
  </si>
  <si>
    <t>Option JO 5eme2</t>
  </si>
  <si>
    <t>Maunaudou Florent</t>
  </si>
  <si>
    <t>Collège André Capron</t>
  </si>
  <si>
    <t>6 avenue de Madrid</t>
  </si>
  <si>
    <t>06400</t>
  </si>
  <si>
    <t>Cannes</t>
  </si>
  <si>
    <t>0061342B</t>
  </si>
  <si>
    <t>a0R2o00000jrO2y</t>
  </si>
  <si>
    <t>La vice-championne de paracanoë Nélia Barbosa de visite à Boulogne !</t>
  </si>
  <si>
    <t>Nélia Barbosa, vice championne paralympique de paracanoë, rend visite aux enfants de l'école maternelle Jacques Deray à Boulogne Billancourt, pour un moment de partage autour des valeurs du sport, du handicap et d'un temps de pratique sportive.</t>
  </si>
  <si>
    <t>Petite, moyenne et grande sections</t>
  </si>
  <si>
    <t>Nélia Barbosa</t>
  </si>
  <si>
    <t>Ecole maternelle publique Jacques Deray</t>
  </si>
  <si>
    <t>109  RUE D'AGUESSEAU</t>
  </si>
  <si>
    <t>0922572W</t>
  </si>
  <si>
    <t>a0R2o00000jrO38</t>
  </si>
  <si>
    <t>Olympiade de l'Académie Diomède</t>
  </si>
  <si>
    <t>6 classes de 6ème, 2 classes de 5ème, 1 classe de 4ème, 3 classes  de 3ème</t>
  </si>
  <si>
    <t>Académie Diomède</t>
  </si>
  <si>
    <t>19 Rue Victor Hugo</t>
  </si>
  <si>
    <t>ad7a630c-b7b3-49ff-ce4b-3e0119a4802b</t>
  </si>
  <si>
    <t>Collège La Salle - Saint-Nicolas</t>
  </si>
  <si>
    <t>0921003R</t>
  </si>
  <si>
    <t>19 rue Victor Hugo</t>
  </si>
  <si>
    <t>Collège Passy Saint-Nicolas Buzenval</t>
  </si>
  <si>
    <t>0921915G</t>
  </si>
  <si>
    <t>50 rue Otis Mygatt</t>
  </si>
  <si>
    <t>Collège Gérard Philipe</t>
  </si>
  <si>
    <t>0771333F</t>
  </si>
  <si>
    <t>2 chemin des Petits Marais</t>
  </si>
  <si>
    <t>77270</t>
  </si>
  <si>
    <t>Villeparisis</t>
  </si>
  <si>
    <t>a0R2o00000jrO3I</t>
  </si>
  <si>
    <t>Rencontre avec Quentin Pueyo</t>
  </si>
  <si>
    <t>Classe de 3eme.</t>
  </si>
  <si>
    <t>Quentin Pueyo</t>
  </si>
  <si>
    <t>Lycée d'enseignement agricole privé Lestonnac</t>
  </si>
  <si>
    <t>30 rue de la République</t>
  </si>
  <si>
    <t>82500</t>
  </si>
  <si>
    <t>Beaumont-de-Lomagne</t>
  </si>
  <si>
    <t>0820724S</t>
  </si>
  <si>
    <t>a0R2o00000jrO41</t>
  </si>
  <si>
    <t>L'ASPTT CAEN en route vers Paris 2024 !</t>
  </si>
  <si>
    <t>Johann BIREE</t>
  </si>
  <si>
    <t>ASPTT CAEN</t>
  </si>
  <si>
    <t>13 Rue de la Hache</t>
  </si>
  <si>
    <t>932a050d-3599-28e9-199d-6dfafc0e6561</t>
  </si>
  <si>
    <t>Ecole primaire d'application Les Vikings</t>
  </si>
  <si>
    <t>0141953X</t>
  </si>
  <si>
    <t>12 rue Edmond Gombeaux</t>
  </si>
  <si>
    <t>Ecole primaire Senghor</t>
  </si>
  <si>
    <t>0141653w</t>
  </si>
  <si>
    <t>60 place Champlain</t>
  </si>
  <si>
    <t>Ecole primaire Pigacière</t>
  </si>
  <si>
    <t>0141590C</t>
  </si>
  <si>
    <t>6 rue de la Pigacière</t>
  </si>
  <si>
    <t>Ecole primaire puits Picard</t>
  </si>
  <si>
    <t>0140425L</t>
  </si>
  <si>
    <t>18 rue Puits Picard</t>
  </si>
  <si>
    <t>a0R2o00000jrO4B</t>
  </si>
  <si>
    <t>Les olympiades au collège Pierre Brossolette</t>
  </si>
  <si>
    <t>6èmes</t>
  </si>
  <si>
    <t>Collège Pierre Brossolette</t>
  </si>
  <si>
    <t>105 Rue Victor Hugo</t>
  </si>
  <si>
    <t>62221</t>
  </si>
  <si>
    <t>Noyelles-sous-Lens</t>
  </si>
  <si>
    <t>0623016S</t>
  </si>
  <si>
    <t>a0R2o00000jrO4g</t>
  </si>
  <si>
    <t>Semaine Olympique et Paralympique au collège</t>
  </si>
  <si>
    <t>Toutes les classes pour l'expo, 8 classes de 6ème et 7 classes de 5ème pour la danse, 90 élèves d'option EPS pour le déplacement handisport</t>
  </si>
  <si>
    <t>Basketball; Cécifoot</t>
  </si>
  <si>
    <t>Collège Bernard de Ventadour</t>
  </si>
  <si>
    <t>19 avenue du Bordelet BP 25167</t>
  </si>
  <si>
    <t>30200</t>
  </si>
  <si>
    <t>Bagnols-sur-Cèze</t>
  </si>
  <si>
    <t>0300055X</t>
  </si>
  <si>
    <t>a0R2o00000jrO4l</t>
  </si>
  <si>
    <t>Vive le sport santé</t>
  </si>
  <si>
    <t>CE2/CM1/CM2</t>
  </si>
  <si>
    <t>Corde à sauter; Fitness; Para athlétisme</t>
  </si>
  <si>
    <t>Ecole élémentaire Les Enfants de Renart</t>
  </si>
  <si>
    <t>2 avenue de la Gare</t>
  </si>
  <si>
    <t>28480</t>
  </si>
  <si>
    <t>Thiron-Gardais</t>
  </si>
  <si>
    <t>0280891S</t>
  </si>
  <si>
    <t>a0R2o00000jrO50</t>
  </si>
  <si>
    <t>Vivre son handicap</t>
  </si>
  <si>
    <t>5 classes de 4eme et des élèves d´ULIS</t>
  </si>
  <si>
    <t>Athlétisme; Basket fauteuil; VTT</t>
  </si>
  <si>
    <t>Collège Cassien Sainte Claire</t>
  </si>
  <si>
    <t>Route de la Jambette BP 623</t>
  </si>
  <si>
    <t>97200</t>
  </si>
  <si>
    <t>Fort-de-France</t>
  </si>
  <si>
    <t>9720682J</t>
  </si>
  <si>
    <t>a0R2o00000jrO55</t>
  </si>
  <si>
    <t>SOP 2022 à Jean Monnet</t>
  </si>
  <si>
    <t>Tout niveau</t>
  </si>
  <si>
    <t>Basketball; Handball</t>
  </si>
  <si>
    <t>Lycée Jean Monnet</t>
  </si>
  <si>
    <t>10 rue des Cèdres</t>
  </si>
  <si>
    <t>60800</t>
  </si>
  <si>
    <t>Crépy-en-Valois</t>
  </si>
  <si>
    <t>0601832R</t>
  </si>
  <si>
    <t>a0R2o00000jrO7u</t>
  </si>
  <si>
    <t>Semaine Olympique et Paralympique et développement durable</t>
  </si>
  <si>
    <t>5 classes de 5èmes, licenciés de l'A.S. de 5èmes et peut-être 4èmes</t>
  </si>
  <si>
    <t>Autre; Handball</t>
  </si>
  <si>
    <t>Sydney Chouraqui</t>
  </si>
  <si>
    <t>a0R2o00000jrO9b</t>
  </si>
  <si>
    <t>Viens faire du trampoline avec un copain</t>
  </si>
  <si>
    <t>Toutes depuis 6 ans</t>
  </si>
  <si>
    <t>Olympique Garennois Trampoline</t>
  </si>
  <si>
    <t>22 Rue d’’Estienne d’’Orves</t>
  </si>
  <si>
    <t>92250</t>
  </si>
  <si>
    <t>La Garenne-Colombes</t>
  </si>
  <si>
    <t>d29d33ff-aae0-0571-50f7-dde639e484e0</t>
  </si>
  <si>
    <t>a0R2o00000jrOhI</t>
  </si>
  <si>
    <t>22/12/2021</t>
  </si>
  <si>
    <t>Semaine Olympique et Paralympique à Kerhallet</t>
  </si>
  <si>
    <t>6e 5e 4e et 3e, ULIS et SEGPA</t>
  </si>
  <si>
    <t>Autre; Basket fauteuil; Pentathlon moderne</t>
  </si>
  <si>
    <t>Collège Kerhallet</t>
  </si>
  <si>
    <t>3 rue de Touraine BP 63157</t>
  </si>
  <si>
    <t>0290149E</t>
  </si>
  <si>
    <t>Service départemental UNSS 29</t>
  </si>
  <si>
    <t>446bc339-03d0-0b03-4162-bf34dfb39bcc</t>
  </si>
  <si>
    <t>DSDEN du Finistère  1 bd du Finistère</t>
  </si>
  <si>
    <t>a0R2o00000jrOhX</t>
  </si>
  <si>
    <t>Semaine Olympique et Paralympique à Suzie Bomel</t>
  </si>
  <si>
    <t>Athlétisme; Danse; Para athlétisme</t>
  </si>
  <si>
    <t>Ecole primaire publique Suzie Bomel</t>
  </si>
  <si>
    <t>310 rue Leconte de Lisle Fayard BP 97440</t>
  </si>
  <si>
    <t>9741578X</t>
  </si>
  <si>
    <t>a0R2o00000jrOhc</t>
  </si>
  <si>
    <t>L'objectif de cette semaine est de proposer aux élèves une semaine sur le thème des Jeux Olympiques et Paralympiques, en pratiquant des activités sportives encadrées par des sportifs de haut-niveau.</t>
  </si>
  <si>
    <t>Toutes</t>
  </si>
  <si>
    <t>Basketball; Escrime; Goalball; Karaté</t>
  </si>
  <si>
    <t>Sandra Dijon_x000D_
Abdel Kader Benazzi_x000D_
Camille Hermay _x000D_
Joël Bruno</t>
  </si>
  <si>
    <t>Route de Lieury BP 49</t>
  </si>
  <si>
    <t>14170</t>
  </si>
  <si>
    <t>Saint-Pierre-sur-Dives</t>
  </si>
  <si>
    <t>0141272G</t>
  </si>
  <si>
    <t>a0R2o00000jrOhw</t>
  </si>
  <si>
    <t>Sport pour Tous, Sport Ensemble</t>
  </si>
  <si>
    <t>TPS/PS/MS + MS/GS + CP + CE1 + CE2/CM1 + CM1/CM2</t>
  </si>
  <si>
    <t>Athlétisme; Badminton; Basketball; Course d’orientation; Football; Para tir sportif; Pelote basque; Rugby; Tchoukball; Tir</t>
  </si>
  <si>
    <t>20 avenue Jean Cassé</t>
  </si>
  <si>
    <t>32140</t>
  </si>
  <si>
    <t>Masseube</t>
  </si>
  <si>
    <t>0320125M</t>
  </si>
  <si>
    <t>a0R2o00000jrOiO</t>
  </si>
  <si>
    <t>Ensemble vers les Jeux</t>
  </si>
  <si>
    <t>1 Groupe de jeunes de l'IME+1 classe de maternelle+2 classes d'élémentaire encadrés par 1 classe de terminale+1 classe de 1eres spécialité EPS</t>
  </si>
  <si>
    <t>Athlétisme; Breaking; Escalade; Gymnastique; Para athlétisme; Tir</t>
  </si>
  <si>
    <t>Lycée Albert Sorel</t>
  </si>
  <si>
    <t>Avenue du Labrador</t>
  </si>
  <si>
    <t>14600</t>
  </si>
  <si>
    <t>Honfleur</t>
  </si>
  <si>
    <t>0140056K</t>
  </si>
  <si>
    <t>IME Pierre Dronard</t>
  </si>
  <si>
    <t>cf568fa0-d77c-8f3a-2dad-48c0b212b592</t>
  </si>
  <si>
    <t>34 rue de brocéliande</t>
  </si>
  <si>
    <t>caen</t>
  </si>
  <si>
    <t>14600 Honfleur - Ecole élémentaire Samuel de Champlain - Rue Samuel de Champlain  14600</t>
  </si>
  <si>
    <t>0141851L</t>
  </si>
  <si>
    <t>Rue Samuel de Champlain</t>
  </si>
  <si>
    <t>a0R2o00000jrOiX</t>
  </si>
  <si>
    <t>Initiation au cardiogoal</t>
  </si>
  <si>
    <t>Les élèves de l'école auront l'honneur de recevoir le créateur du cardiogoal, Ludovic Wanpouille, qui échangera avec les élèves autour de ce sport et encadrera une initiation et des matchs d'équipe.</t>
  </si>
  <si>
    <t>Cm2</t>
  </si>
  <si>
    <t>6 rue des Canadiens</t>
  </si>
  <si>
    <t>0621260H</t>
  </si>
  <si>
    <t>a0R2o00000jrOic</t>
  </si>
  <si>
    <t>Cross olympique</t>
  </si>
  <si>
    <t>Mairie de Neuville-en-Ferrain</t>
  </si>
  <si>
    <t>1 Place du General de Gaulle</t>
  </si>
  <si>
    <t>59960</t>
  </si>
  <si>
    <t>Neuville-en-Ferrain</t>
  </si>
  <si>
    <t>1fcfd58a-109a-131f-e1ad-a00a9ba287d5</t>
  </si>
  <si>
    <t>a0R2o00000jrOih</t>
  </si>
  <si>
    <t>Le BDE Staps MLV fait la SOP !</t>
  </si>
  <si>
    <t>Lea 6 eme optionnaire</t>
  </si>
  <si>
    <t>BED Staps MLV</t>
  </si>
  <si>
    <t>Bureau des étudiants</t>
  </si>
  <si>
    <t>5 Boulevard Descartes</t>
  </si>
  <si>
    <t>77420</t>
  </si>
  <si>
    <t>Champs-sur-Marne</t>
  </si>
  <si>
    <t>bdacfef9-1398-03e1-458d-35f8121fae72</t>
  </si>
  <si>
    <t>Anestaps</t>
  </si>
  <si>
    <t>a0R2o00000jrOiw</t>
  </si>
  <si>
    <t>Découverte des Jeux Olympiques (histoires, valeurs, moments marquants)</t>
  </si>
  <si>
    <t>Badminton; Basketball; Cécifoot; Handball</t>
  </si>
  <si>
    <t>Ecole élémentaire L'Abbaye</t>
  </si>
  <si>
    <t>Route de l'Abbaye RESIDENCE DE L'ABBAYE</t>
  </si>
  <si>
    <t>0911004X</t>
  </si>
  <si>
    <t>a0R2o00000jrOj1</t>
  </si>
  <si>
    <t>La tribu des adolescents vivants</t>
  </si>
  <si>
    <t>Pendant la semaine, les collégiens mettront en place 2 chorégraphies gymniques qui prendront en compte la thématique du sport pour l'environnement et le climat.</t>
  </si>
  <si>
    <t>6e-5e-4e</t>
  </si>
  <si>
    <t>Collège Henri Bergson</t>
  </si>
  <si>
    <t>27 rue Edouard Pailleron</t>
  </si>
  <si>
    <t>Paris 19e</t>
  </si>
  <si>
    <t>0752555V</t>
  </si>
  <si>
    <t>a0R2o00000jrOjf</t>
  </si>
  <si>
    <t>Pictogrammes et valeurs de l'Olympisme</t>
  </si>
  <si>
    <t>4 classes de 6ème et 5 classes de 5ème</t>
  </si>
  <si>
    <t>Collège Henri Becquerel</t>
  </si>
  <si>
    <t>15 rue Michel Bouchet</t>
  </si>
  <si>
    <t>0370994e</t>
  </si>
  <si>
    <t>a0R2o00000jrOju</t>
  </si>
  <si>
    <t>La Semaine Olympique et Paralympique à Dembeni</t>
  </si>
  <si>
    <t>Basketball; Football; Handball; Volleyball</t>
  </si>
  <si>
    <t>Collège de Dembéni</t>
  </si>
  <si>
    <t>BP 78</t>
  </si>
  <si>
    <t>97660</t>
  </si>
  <si>
    <t>Dembeni</t>
  </si>
  <si>
    <t>9760245M</t>
  </si>
  <si>
    <t>a0R2o00000jrOk4</t>
  </si>
  <si>
    <t>Handisport à Vittel</t>
  </si>
  <si>
    <t>Du CP à la 3ème</t>
  </si>
  <si>
    <t>Autre; Basket fauteuil; Gymnastique</t>
  </si>
  <si>
    <t>Collège Jules Verne</t>
  </si>
  <si>
    <t>92 rue du Lieutenant Gauffre BP 95</t>
  </si>
  <si>
    <t>Vittel</t>
  </si>
  <si>
    <t>0880156S</t>
  </si>
  <si>
    <t>École Élémentaire Le Haut de Fol</t>
  </si>
  <si>
    <t>0881093K</t>
  </si>
  <si>
    <t>412 rue du Lieutenant Gauffré</t>
  </si>
  <si>
    <t>École Élémentaire du Centre</t>
  </si>
  <si>
    <t>0881704Z</t>
  </si>
  <si>
    <t>2 place du 12 Septembre 1944</t>
  </si>
  <si>
    <t>Saint Rémy Vittel Gymnastique</t>
  </si>
  <si>
    <t>63783ce4-bdb0-9237-1121-e6c506dd9c7d</t>
  </si>
  <si>
    <t>Avenue du Haut du Fol</t>
  </si>
  <si>
    <t>Jeunesse handi ballons chavelotaise</t>
  </si>
  <si>
    <t>64903604-3b07-e532-043c-32146bcf1bfc</t>
  </si>
  <si>
    <t>Chavelot</t>
  </si>
  <si>
    <t>88150</t>
  </si>
  <si>
    <t>a0R2o00000jrOk9</t>
  </si>
  <si>
    <t>SOP à l'école élémentaire Paul Langevin</t>
  </si>
  <si>
    <t>CE1 et ULIS</t>
  </si>
  <si>
    <t>Boxe; Cécifoot; Escrime; Football; Tennis; Ultimate</t>
  </si>
  <si>
    <t>Ecole élémentaire Paul Langevin</t>
  </si>
  <si>
    <t>8c370e14-70b8-adc4-06b7-4c6d2878caf7</t>
  </si>
  <si>
    <t>a0R2o00000jrOkE</t>
  </si>
  <si>
    <t>Mettre un pied dans le sport de haut niveau</t>
  </si>
  <si>
    <t>Cette manifestation fera le lien entre pratique scolaire et pratique fédérale sous forme d'initiations d'escrime avec le club local. Les élèves participeront également à une visite du CREPS de Wattignies et une session d'entrainement.</t>
  </si>
  <si>
    <t>Tous les élèves volontaires de la 6 ième à la 3 ième.</t>
  </si>
  <si>
    <t>Sur place lors de la visite du CREPS.</t>
  </si>
  <si>
    <t>Collège Nina Simone</t>
  </si>
  <si>
    <t>53 Boulevard Montebello</t>
  </si>
  <si>
    <t>0596833G</t>
  </si>
  <si>
    <t>Académie Escrime Vauban Lille</t>
  </si>
  <si>
    <t>999f42f8-3f6a-c8fe-871d-acb58269f3a0</t>
  </si>
  <si>
    <t>Place de la Nouvelle Aventure</t>
  </si>
  <si>
    <t>CREPS de Wattignies</t>
  </si>
  <si>
    <t>0d4017e3-016e-8e07-320a-66271adebf00</t>
  </si>
  <si>
    <t>11 Rue de l’Yser</t>
  </si>
  <si>
    <t>a0R2o00000jrOkJ</t>
  </si>
  <si>
    <t>Sports innovants à l'Usep 69 - Tous à Pékin !</t>
  </si>
  <si>
    <t>38 classes de Cycle 2 et 3</t>
  </si>
  <si>
    <t>En cours de recherche</t>
  </si>
  <si>
    <t>Comité USEP Rhône - Métropole de Lyon</t>
  </si>
  <si>
    <t>20 Rue François Garcin</t>
  </si>
  <si>
    <t>69</t>
  </si>
  <si>
    <t>a0R2o00000jrOkT</t>
  </si>
  <si>
    <t>Secondes</t>
  </si>
  <si>
    <t>Solène Sache. Nageuse handisport_x000D_
https://actu.fr/ile-de-france/cergy_95127/val-d-oise-natation-handisport-solene-sache-d-exception_42391530.html</t>
  </si>
  <si>
    <t>Lycée Fernand Daguin</t>
  </si>
  <si>
    <t>15 rue Gustave Flaubert CS 60265</t>
  </si>
  <si>
    <t>33700</t>
  </si>
  <si>
    <t>Mérignac</t>
  </si>
  <si>
    <t>0331760J</t>
  </si>
  <si>
    <t>Faculté des sciences et techniques des activités physiques et sportives</t>
  </si>
  <si>
    <t>0330178P</t>
  </si>
  <si>
    <t>12 avenue Camille Jullian</t>
  </si>
  <si>
    <t>33607</t>
  </si>
  <si>
    <t>Pessac</t>
  </si>
  <si>
    <t>a0R2o00000jrOkY</t>
  </si>
  <si>
    <t>Accueil d'enfants autistes</t>
  </si>
  <si>
    <t>section judo collège les dentelliers 6e 5e</t>
  </si>
  <si>
    <t>Richard Strugalski vice champion du monde cadet handisport</t>
  </si>
  <si>
    <t>Collège Les Dentelliers</t>
  </si>
  <si>
    <t>42 Rue Gaillard</t>
  </si>
  <si>
    <t>1546fd19-1f33-5275-e805-94435df73031</t>
  </si>
  <si>
    <t>Judo Club Calaisien</t>
  </si>
  <si>
    <t>732950f4-19f7-4df6-2f38-f5c7ec6328e8</t>
  </si>
  <si>
    <t>626 Avenue de la Digue Mouron</t>
  </si>
  <si>
    <t>62231</t>
  </si>
  <si>
    <t>Sangatte</t>
  </si>
  <si>
    <t>a0R2o00000jrOkd</t>
  </si>
  <si>
    <t>Sport, handicap et environnement</t>
  </si>
  <si>
    <t>Basketball; Gymnastique; Para athlétisme</t>
  </si>
  <si>
    <t>En cours d'organisation</t>
  </si>
  <si>
    <t>Ecole élémentaire Les Sablons</t>
  </si>
  <si>
    <t>Chemin des Sablons</t>
  </si>
  <si>
    <t>Vauhallan</t>
  </si>
  <si>
    <t>0911477L</t>
  </si>
  <si>
    <t>Ecole maternelle Les Sablons</t>
  </si>
  <si>
    <t>0910751X</t>
  </si>
  <si>
    <t>a0R2o00000jrOki</t>
  </si>
  <si>
    <t>Prêt pour les Jeux</t>
  </si>
  <si>
    <t>De la 6e à la 3e</t>
  </si>
  <si>
    <t>Basketball; Danse; Echecs; Football; Tennis de table</t>
  </si>
  <si>
    <t>Collège Notre-Dame de Bury-Annexe du collège Le Rosaire de St-Leu-la-Forêt</t>
  </si>
  <si>
    <t>1 avenue Georges Pompidou BP 10</t>
  </si>
  <si>
    <t>95580</t>
  </si>
  <si>
    <t>Margency</t>
  </si>
  <si>
    <t>0951505V</t>
  </si>
  <si>
    <t>a0R2o00000jrOkn</t>
  </si>
  <si>
    <t>Découverte du sport de haut niveau</t>
  </si>
  <si>
    <t>5ème / 4ème et 3ème</t>
  </si>
  <si>
    <t>Les joueuses de TT du club de Joué les Tours_x000D_
Nolwenn Fort_x000D_
Audrey Zarif_x000D_
Marie Menanteau_x000D_
He Li</t>
  </si>
  <si>
    <t>a0R2o00000jrOks</t>
  </si>
  <si>
    <t>Sport et environnement</t>
  </si>
  <si>
    <t>5 classes de 4eme et 4 classes de 3eme</t>
  </si>
  <si>
    <t>Boccia; Volleyball assis</t>
  </si>
  <si>
    <t>Collège Simone Signoret</t>
  </si>
  <si>
    <t>Route du Noyer Paul</t>
  </si>
  <si>
    <t>27940</t>
  </si>
  <si>
    <t>Aubevoye</t>
  </si>
  <si>
    <t>0271482P</t>
  </si>
  <si>
    <t>a0R2o00000jrOlD</t>
  </si>
  <si>
    <t>Les Jeux des Outre-Mer de l’école Centrale</t>
  </si>
  <si>
    <t>3 classe de CP, 3 classes de CE1, 3 classes de CE2, 3 classes de CM1, 3 classes de CM2</t>
  </si>
  <si>
    <t>Ecole élémentaire publique Centrale</t>
  </si>
  <si>
    <t>121 bis rue Jules Auber</t>
  </si>
  <si>
    <t>9741073Y</t>
  </si>
  <si>
    <t>a0R2o00000jrOlI</t>
  </si>
  <si>
    <t>Les écoliers au cœur des Jeux</t>
  </si>
  <si>
    <t>5 classes de CM2, 1 classe ULIS</t>
  </si>
  <si>
    <t>Basket fauteuil; Boxe; Breaking; Cécifoot; Escrime; Natation; Patinage</t>
  </si>
  <si>
    <t>Ecole élémentaire privée Grande Ecole Jean-Paul II</t>
  </si>
  <si>
    <t>1c avenue DE LA LIBERATION</t>
  </si>
  <si>
    <t>0601394P</t>
  </si>
  <si>
    <t>a0R2o00000jrOlN</t>
  </si>
  <si>
    <t>La ville rose passe au vert</t>
  </si>
  <si>
    <t>1 classe par niveau : 4ème, 3ème, seconde, première et terminales</t>
  </si>
  <si>
    <t>Escrime fauteuil; Para badminton</t>
  </si>
  <si>
    <t>Maxime Valet (escrimeur handisport)_x000D_
Membres de l'équipe de France d'escrime fauteuil et de para badminton. _x000D_
Les sportifs du CREPS.</t>
  </si>
  <si>
    <t>CREPS de Toulouse Occitanie</t>
  </si>
  <si>
    <t>CREPS</t>
  </si>
  <si>
    <t>1 Avenue Edouard Belin</t>
  </si>
  <si>
    <t>31400</t>
  </si>
  <si>
    <t>02718482-ddc0-46ec-841d-75f6abb71e67</t>
  </si>
  <si>
    <t>a0R2o00000jrOlc</t>
  </si>
  <si>
    <t>L'UFR Sciences et techniques des activités physiques et sportives fait la SOP</t>
  </si>
  <si>
    <t>Le BDE Staps Grenoble et les étudiant en L3 management feront vivre la SOP autour d'ateliers de sensibilisation aux valeurs olympiques et paralympiques et de temps de pratique sportive: organisation de matchs de football.</t>
  </si>
  <si>
    <t>Etudiant de l'UFR STAPS, école et lycée de Grenoble</t>
  </si>
  <si>
    <t>UFR Sciences et techniques des activités physiques et sportives</t>
  </si>
  <si>
    <t>1741 rue de la piscine</t>
  </si>
  <si>
    <t>38400</t>
  </si>
  <si>
    <t>Saint-Martin-d'Hères</t>
  </si>
  <si>
    <t>0381651N</t>
  </si>
  <si>
    <t>a0R2o00000jrOlh</t>
  </si>
  <si>
    <t>Découverte des disciplines olympiques et paralympiques</t>
  </si>
  <si>
    <t>premières et terminale</t>
  </si>
  <si>
    <t>Basketball; Football; Volleyball</t>
  </si>
  <si>
    <t>ce sont des futurs Hauts niveaux élèves chez nous en aviron_x000D_
Paul Nathan en première,Goessens Lola, Leduc Alix en seconde et deux terminales.</t>
  </si>
  <si>
    <t>Lycée polyvalent Léonard de Vinci</t>
  </si>
  <si>
    <t>Rue du Pasteur Martin Luther King BP 701</t>
  </si>
  <si>
    <t>0624141P</t>
  </si>
  <si>
    <t>a0R2o00000jrOlq</t>
  </si>
  <si>
    <t>Sportons ensemble</t>
  </si>
  <si>
    <t>6ème et 5ème</t>
  </si>
  <si>
    <t>Autre; Boccia; Para athlétisme</t>
  </si>
  <si>
    <t>Collège Emile Zola</t>
  </si>
  <si>
    <t>Rue Jean Pierre Blanchard</t>
  </si>
  <si>
    <t>0311338L</t>
  </si>
  <si>
    <t>CSES Jean Lagarde</t>
  </si>
  <si>
    <t>60c52c47-bb3e-3d07-61b2-6c694178a888</t>
  </si>
  <si>
    <t>5 Rue du Bac</t>
  </si>
  <si>
    <t>31520</t>
  </si>
  <si>
    <t>Ramonville-Saint-Agne</t>
  </si>
  <si>
    <t>a0R2o00000jrOmO</t>
  </si>
  <si>
    <t>SOP 2022 au collège Lafayette</t>
  </si>
  <si>
    <t>Les questionnaires pour toutes les classes et le mecredi et la visio pour les volontaires après midi pour</t>
  </si>
  <si>
    <t>Les Aigles du Velay</t>
  </si>
  <si>
    <t>Collège Lafayette</t>
  </si>
  <si>
    <t>1 rue Général Lafayette BP 10011</t>
  </si>
  <si>
    <t>0430025U</t>
  </si>
  <si>
    <t>a0R2o00000jrOmY</t>
  </si>
  <si>
    <t>Vélo et exposition</t>
  </si>
  <si>
    <t>35 élèves de seconde et 25 élèves de première</t>
  </si>
  <si>
    <t>BMX; Cyclisme</t>
  </si>
  <si>
    <t>Lycée Les 7 Mares</t>
  </si>
  <si>
    <t>13 rue de la Beauce BP 50207</t>
  </si>
  <si>
    <t>78310</t>
  </si>
  <si>
    <t>Maurepas</t>
  </si>
  <si>
    <t>0780515L</t>
  </si>
  <si>
    <t>CASQY communauté d'agglomération</t>
  </si>
  <si>
    <t>a0R2o00000jrOmd</t>
  </si>
  <si>
    <t>Le lycée Dumont d'Urville fait la SOP</t>
  </si>
  <si>
    <t>MC AGPSS</t>
  </si>
  <si>
    <t>Basketball; Football; Tennis de table</t>
  </si>
  <si>
    <t>Lycée Dumont d'Urville</t>
  </si>
  <si>
    <t>2 avenue de Franche-Comté</t>
  </si>
  <si>
    <t>0781883Y</t>
  </si>
  <si>
    <t>Les étudiants de la Mention Complémentaire travaillent dans des structures sportives (club de foot, de fitness, des établissements privés, athlétisme) et seront nos ambassadeurs au sein du lycée.</t>
  </si>
  <si>
    <t>a0R2o00000jrOmi</t>
  </si>
  <si>
    <t>Classes Olympiques à Liancourt</t>
  </si>
  <si>
    <t>Tout au long de la semaine, les élèves de 5ème et 6ème seront sensibilisés aux valeurs de l'Olympisme et au handisport à travers des ateliers sportifs et para sportifs.</t>
  </si>
  <si>
    <t>6 classes 6ème et 6 classes de 5ème</t>
  </si>
  <si>
    <t>Boccia; Goalball</t>
  </si>
  <si>
    <t>Collège la Rochefoucauld</t>
  </si>
  <si>
    <t>Avenue du Général de Gaulle</t>
  </si>
  <si>
    <t>0600032J</t>
  </si>
  <si>
    <t>a0R2o00000jrOn2</t>
  </si>
  <si>
    <t>Olympisme et Paralympisme à travers les arts, le sport et la citoyenneté</t>
  </si>
  <si>
    <t>Athlétisme; Capoeira; Cécifoot; Cyclisme; Danse; Goalball; Natation; Para athlétisme; Randonnée; Tennis de table</t>
  </si>
  <si>
    <t>Ecole primaire d'application Beaulieu 1</t>
  </si>
  <si>
    <t>20 rue Henri Dunant</t>
  </si>
  <si>
    <t>0420693A</t>
  </si>
  <si>
    <t>a0R2o00000jrOn7</t>
  </si>
  <si>
    <t>« Prévert vers Paris 2024 »</t>
  </si>
  <si>
    <t>3 classes: 2 CP et 1 CM1</t>
  </si>
  <si>
    <t>Athlétisme; Basketball; Basket fauteuil; Escrime; Tennis fauteuil; Tir</t>
  </si>
  <si>
    <t>En attente de confirmation:_x000D_
 Samir Aït Saït ou Loris Frasca, Clariise Passeron, Florent Marais, Alexis Raynaud</t>
  </si>
  <si>
    <t>Ecole élémentaire Prévert</t>
  </si>
  <si>
    <t>ZAC les Semboules</t>
  </si>
  <si>
    <t>0061380T</t>
  </si>
  <si>
    <t>a0R2o00000jrOnM</t>
  </si>
  <si>
    <t>Plaisance se bouge pour le climat</t>
  </si>
  <si>
    <t>6ème - 5ème - 4ème + AS</t>
  </si>
  <si>
    <t>Athlétisme; Basketball; Cyclisme; Volleyball assis</t>
  </si>
  <si>
    <t>Collège Plaisance</t>
  </si>
  <si>
    <t>97 avenue Laferrière</t>
  </si>
  <si>
    <t>0940100Y</t>
  </si>
  <si>
    <t>IME Françoise Leloup</t>
  </si>
  <si>
    <t>d9fabdbf-5f17-c1ca-cd02-01018ed1714f</t>
  </si>
  <si>
    <t>2 Rue Saussure</t>
  </si>
  <si>
    <t>a0R2o00000jrOnR</t>
  </si>
  <si>
    <t>Semaine Olympique et Paralympique à Jules Verne</t>
  </si>
  <si>
    <t>4 classes de CP, 4 de CE1, 3 de CE2, 3 de CM1 et 2 de CM2</t>
  </si>
  <si>
    <t>122 avenue des Bouleaux</t>
  </si>
  <si>
    <t>0910246Y</t>
  </si>
  <si>
    <t>a0R2o00000jrOnW</t>
  </si>
  <si>
    <t>Handi et ensemble pour une fresque</t>
  </si>
  <si>
    <t>Basket fauteuil; Boccia; Cécifoot; Escrime fauteuil; Tir</t>
  </si>
  <si>
    <t>Jerome de Meyere (tennis fauteuil)</t>
  </si>
  <si>
    <t>Collège Guillaume Cale</t>
  </si>
  <si>
    <t>12 rue Lizy</t>
  </si>
  <si>
    <t>60440</t>
  </si>
  <si>
    <t>Nanteuil-le-Haudouin</t>
  </si>
  <si>
    <t>0601408E</t>
  </si>
  <si>
    <t>a0R2o00000jrOnb</t>
  </si>
  <si>
    <t>Ecole Saint-Joseph Balazé</t>
  </si>
  <si>
    <t>14 Rue Saint Martin</t>
  </si>
  <si>
    <t>35500</t>
  </si>
  <si>
    <t>Balazé</t>
  </si>
  <si>
    <t>0351175m</t>
  </si>
  <si>
    <t>CE</t>
  </si>
  <si>
    <t>a0R2o00000jrOng</t>
  </si>
  <si>
    <t>SOP 2022 à la maternelle Saint-Exupéry</t>
  </si>
  <si>
    <t>Au programme de cette semaine, plusieurs rencontres sportives entre classes seront organisées pour développer la pratique sportive quotidienne et la performance dès le plus jeune âge.</t>
  </si>
  <si>
    <t>Ps Ms Gs</t>
  </si>
  <si>
    <t>a0R2o00000jrOnl</t>
  </si>
  <si>
    <t>Du handicap au handisport</t>
  </si>
  <si>
    <t>6 classes de 5ème</t>
  </si>
  <si>
    <t>Collège Bellecombe</t>
  </si>
  <si>
    <t>10 Rue de la Gaîté</t>
  </si>
  <si>
    <t>69006</t>
  </si>
  <si>
    <t>aad72677-e633-5bcc-275f-1df3639a0f38</t>
  </si>
  <si>
    <t>UNADEV LYON  Union des aveugles et déficients visuels</t>
  </si>
  <si>
    <t>a0R2o00000jrOnq</t>
  </si>
  <si>
    <t>Classes de 4e, 3e  et Association Sportive</t>
  </si>
  <si>
    <t>Athlétisme; Basketball; Basket fauteuil; Cécifoot; Football</t>
  </si>
  <si>
    <t>Gemima JOSEPH</t>
  </si>
  <si>
    <t>Collège Antoine Sylvère Felix</t>
  </si>
  <si>
    <t>rue Papaye Biche BP 97357</t>
  </si>
  <si>
    <t>97355</t>
  </si>
  <si>
    <t>Macouria</t>
  </si>
  <si>
    <t>9730374U</t>
  </si>
  <si>
    <t>a0R2o00000jrOo7</t>
  </si>
  <si>
    <t>Découverte de l'Olympisme et du Paralympisme</t>
  </si>
  <si>
    <t>5 ème principalement, tous les niveaux</t>
  </si>
  <si>
    <t>Athlétisme; Canoë-Kayak; Volleyball</t>
  </si>
  <si>
    <t>5 chemin des Boutareines</t>
  </si>
  <si>
    <t>94350</t>
  </si>
  <si>
    <t>Villiers-sur-Marne</t>
  </si>
  <si>
    <t>0940625U</t>
  </si>
  <si>
    <t>a0R2o00000jrOqe</t>
  </si>
  <si>
    <t>Semaine Olympique et Paralympique en Moselle</t>
  </si>
  <si>
    <t>Les élèves des établissements du premier degré de Moselle pourront vivre la Semaine Olympique et Paralympique à travers différents champs disciplinaires. Les enseignants pourront s'appuyer sur les ressources proposées par l'académie de Nancy-Metz.</t>
  </si>
  <si>
    <t>DSDEN de la Moselle - Bureau CPD EPS</t>
  </si>
  <si>
    <t>1 Rue Wilson</t>
  </si>
  <si>
    <t>57000</t>
  </si>
  <si>
    <t>95983b59-44c0-ca84-4ae2-90ade32dc169</t>
  </si>
  <si>
    <t>a0R2o00000jrOqo</t>
  </si>
  <si>
    <t>Semaine Olympique et Paralympique au lycée Victor Hugo de Lunel</t>
  </si>
  <si>
    <t>élèves des sections sportives et élèves licenciès à l'AS du lycée Victor-Hugo de Lunel (2nde, 1ère et Terminale)</t>
  </si>
  <si>
    <t>Athlétisme; Para athlétisme; Triathlon; VTT</t>
  </si>
  <si>
    <t>Christophe CARAYON (paralympisme Athlétisme), Victor KORETSKY (VTT) (à confirmer) et une Triathlète de l'Equipe de France (à confirmer)</t>
  </si>
  <si>
    <t>Lycée Victor Hugo (voie générale et technologique)</t>
  </si>
  <si>
    <t>300 avenue Louis Médard BP 80203</t>
  </si>
  <si>
    <t>34400</t>
  </si>
  <si>
    <t>Lunel</t>
  </si>
  <si>
    <t>0342090m</t>
  </si>
  <si>
    <t>a0R2o00000jrOs6</t>
  </si>
  <si>
    <t>Du sport tous les jours</t>
  </si>
  <si>
    <t>2 classes de PS 2 classes de MS 2 classes GS</t>
  </si>
  <si>
    <t>Arts du cirque; Athlétisme; Lutte</t>
  </si>
  <si>
    <t>E.M.PU ORSEL 56 rue d'Orsel</t>
  </si>
  <si>
    <t>56 rue d'Orsel</t>
  </si>
  <si>
    <t>0751355R</t>
  </si>
  <si>
    <t>a0R2o00000jrOsB</t>
  </si>
  <si>
    <t>En course vers 2024</t>
  </si>
  <si>
    <t>Cette manifestation s'adresse aux élèves du niveau sixième et a pour objectif de faire la promotion de la pratique sportive et de sensibiliser les jeunes sur les thèmes du handicap et du développement durable (ateliers sportifs innovants et éducatifs).</t>
  </si>
  <si>
    <t>3 classes de 6ème + groupe sport santé de 4ème</t>
  </si>
  <si>
    <t>Autre; Boccia; Tir</t>
  </si>
  <si>
    <t>Collège Éva Thomé</t>
  </si>
  <si>
    <t>9 rue Verlaine</t>
  </si>
  <si>
    <t>08130</t>
  </si>
  <si>
    <t>Attigny</t>
  </si>
  <si>
    <t>0081100C</t>
  </si>
  <si>
    <t>a0R2o00000jrOsG</t>
  </si>
  <si>
    <t>Top départ 2024 !</t>
  </si>
  <si>
    <t>4 classes de CE1 et 2 classes de CM1</t>
  </si>
  <si>
    <t>Athlétisme; Canoë-Kayak; Escalade; Handball; Hockey-sur-glace</t>
  </si>
  <si>
    <t>Ecole Elémentaire  Kléber</t>
  </si>
  <si>
    <t>29 rue Kléber</t>
  </si>
  <si>
    <t>0681558Z</t>
  </si>
  <si>
    <t>a0R2o00000jrOsL</t>
  </si>
  <si>
    <t>6 classes du CP au CM2</t>
  </si>
  <si>
    <t>Athlétisme; Boccia; Danse; Handball; Para athlétisme; Randonnée; Tchoukball</t>
  </si>
  <si>
    <t>Ecole primaire Les Deux Vallées</t>
  </si>
  <si>
    <t>12 rue Eugène Grenier</t>
  </si>
  <si>
    <t>02860</t>
  </si>
  <si>
    <t>Chamouille</t>
  </si>
  <si>
    <t>0020203K</t>
  </si>
  <si>
    <t>a0R2o00000jrOsQ</t>
  </si>
  <si>
    <t>Semaine Olympique et Paralympique de Chavagnes</t>
  </si>
  <si>
    <t>12 classes de la 6ème à la 3ème</t>
  </si>
  <si>
    <t>Badminton; Equitation; Escrime; Rugby; Water-Polo; Yoga</t>
  </si>
  <si>
    <t>Nathan Maillet</t>
  </si>
  <si>
    <t>Collège privé Chavagnes Saint-Joseph</t>
  </si>
  <si>
    <t>33 rue Porte Saint-Nicolas BP 10</t>
  </si>
  <si>
    <t>86200</t>
  </si>
  <si>
    <t>Loudun</t>
  </si>
  <si>
    <t>0860765P</t>
  </si>
  <si>
    <t>a0R2o00000jrOsV</t>
  </si>
  <si>
    <t>Tous ensemble vers Paris 2024 !</t>
  </si>
  <si>
    <t>4 classe de 6ème, 4 classes de 5ème, 3 classes de 4ème et 3 classes de 3ème.</t>
  </si>
  <si>
    <t>Athlétisme; Cécifoot; Course d’orientation; Para athlétisme; Para badminton; Volleyball assis</t>
  </si>
  <si>
    <t>En attente de validation :_x000D_
Maxime Beaumont_x000D_
Jimmy Gressier_x000D_
Joueurs de l’ESSM</t>
  </si>
  <si>
    <t>Collège Saint-Martin</t>
  </si>
  <si>
    <t>125 rue Jean Jaurès</t>
  </si>
  <si>
    <t>62250</t>
  </si>
  <si>
    <t>Marquise</t>
  </si>
  <si>
    <t>0622143T</t>
  </si>
  <si>
    <t>a0R2o00000jrOsa</t>
  </si>
  <si>
    <t>La semaine "OlymPing"</t>
  </si>
  <si>
    <t>Toutes classes élémentaires</t>
  </si>
  <si>
    <t xml:space="preserve">Chloé Lefevre, joueuse de Tennis de Table du club de Corbeil-Essonne, sur les listes ministérielles des sportives de haut-niveau_x000D_
Maëlys Feve, joueuse de Tennis de Table Sport Adapté du club de Corbeil-Essonne, sur les listes ministérielles des sportives </t>
  </si>
  <si>
    <t>AS Corbeil-Essonnes Tennis de Table</t>
  </si>
  <si>
    <t>12 Rue Louis Robert</t>
  </si>
  <si>
    <t>a480d449-0602-3d73-a8c0-01a9e4c6db36</t>
  </si>
  <si>
    <t>Ecoles élémentaires de Corbeil-Essonnes</t>
  </si>
  <si>
    <t>16237444-6995-702f-0727-57f740abfbfb</t>
  </si>
  <si>
    <t>Plusieurs écoles</t>
  </si>
  <si>
    <t>CORBEIL-ESSONNES</t>
  </si>
  <si>
    <t>a0R2o00000jrOsk</t>
  </si>
  <si>
    <t>"Ciné débat"</t>
  </si>
  <si>
    <t>Étudiants L1, L2, L3, M1 et M2</t>
  </si>
  <si>
    <t>CDOS de la Vienne</t>
  </si>
  <si>
    <t>0eedcf66-70de-49fe-88fa-40c520cdd5e8</t>
  </si>
  <si>
    <t>a0R2o00000jrOsp</t>
  </si>
  <si>
    <t>L'atelier vert</t>
  </si>
  <si>
    <t>1er Bac Pro Techniciens d'Usinage et 2nde année BTS CPRP</t>
  </si>
  <si>
    <t>Lycée professionnel Renée Bonnet</t>
  </si>
  <si>
    <t>1 allée du Lieutenant Lafay BP 4374</t>
  </si>
  <si>
    <t>31000</t>
  </si>
  <si>
    <t>0310054R</t>
  </si>
  <si>
    <t>a0R2o00000jrOsu</t>
  </si>
  <si>
    <t>Ecole élémentaire de Dembeni</t>
  </si>
  <si>
    <t>3 route Nationale DEMBENI</t>
  </si>
  <si>
    <t>9760020T</t>
  </si>
  <si>
    <t>a0R2o00000jrOsz</t>
  </si>
  <si>
    <t>Notre-Dame vers les Jeux Olympiques et Paralympiques</t>
  </si>
  <si>
    <t>19 classes de la PS au CM2</t>
  </si>
  <si>
    <t>Ecole primaire privée Notre-Dame</t>
  </si>
  <si>
    <t>9 rue du Général de Gaulle</t>
  </si>
  <si>
    <t>56890</t>
  </si>
  <si>
    <t>Saint-Avé</t>
  </si>
  <si>
    <t>0561589Y</t>
  </si>
  <si>
    <t>a0R2o00000jrOt9</t>
  </si>
  <si>
    <t>SOP à Saint-Dominque</t>
  </si>
  <si>
    <t>8 classes, une par niveau, de la PS au CM2</t>
  </si>
  <si>
    <t>Arts du cirque; Athlétisme; Autre; Echecs; Escalade; Para athlétisme; Ski; Tennis de table</t>
  </si>
  <si>
    <t>Mélanie Legoux Clément (Judo)_x000D_
Fanny Horta (rugby)</t>
  </si>
  <si>
    <t>Ecole Saint-Dominique</t>
  </si>
  <si>
    <t>11 Rue du Manège</t>
  </si>
  <si>
    <t>0541645V</t>
  </si>
  <si>
    <t>a0R2o00000jrOtE</t>
  </si>
  <si>
    <t>La mairie de Dijon fait la SOP</t>
  </si>
  <si>
    <t>Athlétisme; Badminton; Basket fauteuil; Cécifoot; Escrime; Handball; Para tennis de table; Rugby fauteuil; Tennis de table</t>
  </si>
  <si>
    <t>Alexis MIELLET_x000D_
Sébastien VERDIN_x000D_
Léa FERNEY_x000D_
Vicky GRAILLOT</t>
  </si>
  <si>
    <t>Mairie de Dijon</t>
  </si>
  <si>
    <t>52e5000c-abaa-51d9-06b2-2fb4fbb0b9d5</t>
  </si>
  <si>
    <t>a0R2o00000jrOtT</t>
  </si>
  <si>
    <t>SOP 2022 à Orsay</t>
  </si>
  <si>
    <t>CE1 à CM2</t>
  </si>
  <si>
    <t>Cécifoot; Para natation</t>
  </si>
  <si>
    <t>Mairie d'Orsay - Service des Sports</t>
  </si>
  <si>
    <t>2 Place du Général Leclerc</t>
  </si>
  <si>
    <t>91400</t>
  </si>
  <si>
    <t>Orsay</t>
  </si>
  <si>
    <t>7bdfdd96-f4de-df42-f8ba-58aecce6ad9f</t>
  </si>
  <si>
    <t>a0R2o00000jrOtd</t>
  </si>
  <si>
    <t>Les Jeux Olympiques et Paralympiques à l'ULIS</t>
  </si>
  <si>
    <t>ULIS/ IME collège : niveau cycle 2 à cycle 3.</t>
  </si>
  <si>
    <t>Basket fauteuil; Cyclisme; Randonnée; Volleyball assis</t>
  </si>
  <si>
    <t>Collège Le grand Beauregard</t>
  </si>
  <si>
    <t>10 rue Léo Lagrange BP 4129</t>
  </si>
  <si>
    <t>0441547T</t>
  </si>
  <si>
    <t>a0R2o00000jrOuC</t>
  </si>
  <si>
    <t>Cette manifestation associe un club handisport avec des élèves d'une école primaire ainsi qu'un collège. Plusieurs ateliers de sensibilisation aux différents types de handicap seront proposés pendant toute une journée.</t>
  </si>
  <si>
    <t>CM1-CM2-6ème</t>
  </si>
  <si>
    <t>Comité UGSEL Vaucluse (DDEC)</t>
  </si>
  <si>
    <t>18 Avenue de Fontcouverte</t>
  </si>
  <si>
    <t>5eec6887-be42-291b-42a7-b0d9f3a0591c</t>
  </si>
  <si>
    <t>Ecole Saint Joseph</t>
  </si>
  <si>
    <t>3c4bbe74-b66f-aac1-2f30-6545abe6b814</t>
  </si>
  <si>
    <t>Saint-Saturnin-lès-Avignon</t>
  </si>
  <si>
    <t>84450</t>
  </si>
  <si>
    <t>Collège St Jean-Baptiste de la Salle</t>
  </si>
  <si>
    <t>7396db85-994c-4bef-e5ed-18c919d07f21</t>
  </si>
  <si>
    <t>7 Rue Notre Dame des 7 Douleurs</t>
  </si>
  <si>
    <t>a0R2o00000jrOuH</t>
  </si>
  <si>
    <t>Cycle 1: 3 écoles dont 63 élèves;  Cycle 2 : 3 écoles dont  63 élèves;  Cycle 3 : 2 écoles dont 54 élèves</t>
  </si>
  <si>
    <t>Lana DUBE (Hockey sur glace)</t>
  </si>
  <si>
    <t>Circonscription de Thouars</t>
  </si>
  <si>
    <t>4 Rue Jules Ferry</t>
  </si>
  <si>
    <t>e192cb72-edf8-e617-fe25-8bb1edf62185</t>
  </si>
  <si>
    <t>Ecole de primaire de Loretz-d'argenton l'église</t>
  </si>
  <si>
    <t>6d4d080f-0a62-53a4-9e86-8cdf8a476311</t>
  </si>
  <si>
    <t>141 Rue des Tilleuls</t>
  </si>
  <si>
    <t>79290</t>
  </si>
  <si>
    <t>Loretz-d'Argenton</t>
  </si>
  <si>
    <t>Ecole de Nueil les Aubiers Nord</t>
  </si>
  <si>
    <t>fb0cae51-5eea-dc6c-4cc5-b428d02abf6b</t>
  </si>
  <si>
    <t>14 Place Pierre Garnier</t>
  </si>
  <si>
    <t>Ecole de Saint-Jean-de-Thouars</t>
  </si>
  <si>
    <t>9872d90b-a934-629f-ff6b-db8d7ced7ee1</t>
  </si>
  <si>
    <t>Rue Charles Ragot</t>
  </si>
  <si>
    <t>Saint-Jean-de-Thouars</t>
  </si>
  <si>
    <t>Ecole de Sainte Radegonde des pommiers</t>
  </si>
  <si>
    <t>f9e96966-76e9-2677-9e73-118d7e00a363</t>
  </si>
  <si>
    <t>a0R2o00000jrOuM</t>
  </si>
  <si>
    <t>Cycle 1: 2 écoles dont 18 élèves;  Cycle 2 : 9 écoles dont  121 élèves;  Cycle 3 : 7 écoles dont 147 élèves</t>
  </si>
  <si>
    <t>Circonscription de Saint Maixent</t>
  </si>
  <si>
    <t>48b80d9f-9d98-cd3a-f5d3-3a2991168b47</t>
  </si>
  <si>
    <t>Ecole primaire de Auge</t>
  </si>
  <si>
    <t>4ba1fe2e-ea42-d788-01ed-ce92a70f61fc</t>
  </si>
  <si>
    <t>7 Place de la Mairie</t>
  </si>
  <si>
    <t>Augé</t>
  </si>
  <si>
    <t>Ecole primaire de François</t>
  </si>
  <si>
    <t>70d8dc40-e58b-8963-6aaf-bbf72cebb708</t>
  </si>
  <si>
    <t>3 Rue des Ecoles</t>
  </si>
  <si>
    <t>79260</t>
  </si>
  <si>
    <t>Ecole élémentaire de Pamproux</t>
  </si>
  <si>
    <t>7e4d3097-07bc-07a5-c0d2-6fe7156ccea1</t>
  </si>
  <si>
    <t>1 Rue du Docteur Schweitzer</t>
  </si>
  <si>
    <t>79800</t>
  </si>
  <si>
    <t>Pamproux</t>
  </si>
  <si>
    <t>Ecole élémentaire Salle</t>
  </si>
  <si>
    <t>23ff8223-7678-5f7d-dbb4-f77aab2eab97</t>
  </si>
  <si>
    <t>Rue Montausier</t>
  </si>
  <si>
    <t>Salles</t>
  </si>
  <si>
    <t>Ecole de Sainte Eanne</t>
  </si>
  <si>
    <t>fb4642b3-8503-0625-e138-785b6c707400</t>
  </si>
  <si>
    <t>Rue du Colonel Bordage</t>
  </si>
  <si>
    <t>Sainte-Eanne</t>
  </si>
  <si>
    <t>a0R2o00000jrOuR</t>
  </si>
  <si>
    <t>Autour des Jeux Olympiques</t>
  </si>
  <si>
    <t>2 classes de 1ère et 2 classes de secondes</t>
  </si>
  <si>
    <t>2 Allée Promethée</t>
  </si>
  <si>
    <t>944a0b1e-7df8-6f4b-d6c0-53e16eec2e22</t>
  </si>
  <si>
    <t>Lycée Rotrou - Les Marchebeaux</t>
  </si>
  <si>
    <t>a0R2o00000jrOub</t>
  </si>
  <si>
    <t>Acrosport; Para athlétisme</t>
  </si>
  <si>
    <t>07130</t>
  </si>
  <si>
    <t>Toulaud</t>
  </si>
  <si>
    <t>0070795B</t>
  </si>
  <si>
    <t>a0R2o00000jrOvF</t>
  </si>
  <si>
    <t>Cette semaine sera banalisée autour de plusieurs activités en partenariat avec le Comité Handisport 35: ateliers animés par les ETAPS, table ronde organisée par le Casden et l'IEP sur la santé et l'activité physique.</t>
  </si>
  <si>
    <t>Athlétisme; Badminton; Basketball; Basket fauteuil; Boccia; Boxe; Cécifoot; Football; Gymnastique; Rugby</t>
  </si>
  <si>
    <t>Direction des Sports de la Ville de Rennes</t>
  </si>
  <si>
    <t>bd9a5b88-a0fc-bbcb-dc20-89e51d655960</t>
  </si>
  <si>
    <t>a0R2o00000jrOvK</t>
  </si>
  <si>
    <t>La faune et la flore dans les collines provençales</t>
  </si>
  <si>
    <t>Autre; Course d’orientation; Randonnée</t>
  </si>
  <si>
    <t>Plan de Cuques</t>
  </si>
  <si>
    <t>28 Avenue Frédéric Chevillon</t>
  </si>
  <si>
    <t>13380</t>
  </si>
  <si>
    <t>Plan-de-Cuques</t>
  </si>
  <si>
    <t>03ab70b3-5645-e3de-328d-7813b764cfea</t>
  </si>
  <si>
    <t>Associations Locales</t>
  </si>
  <si>
    <t>a0R2o00000jrPB8</t>
  </si>
  <si>
    <t>23/12/2021</t>
  </si>
  <si>
    <t>La SOP 2022 à l'école primaire Les Casseaux</t>
  </si>
  <si>
    <t>Les 4 classes olympiques de l'école vont pratiquer des activités sportives diverses et effectuer un travail scolaire autour de l'Olympisme tout au long de la semaine: tir à l'arc, taekwondo, rugby, escalade sport adapté, volleyball assis.</t>
  </si>
  <si>
    <t>4 classes: 2 de CM1 et 2 de CM2</t>
  </si>
  <si>
    <t>Escalade; Rugby; Taekwondo; Tchoukball; Tir à l'arc; Volleyball; Volleyball assis</t>
  </si>
  <si>
    <t>Lina Guerin</t>
  </si>
  <si>
    <t>Ecole primaire Les Casseaux</t>
  </si>
  <si>
    <t>13 bis rue des Bouleaux</t>
  </si>
  <si>
    <t>91140</t>
  </si>
  <si>
    <t>Villebon-sur-Yvette</t>
  </si>
  <si>
    <t>0910394J</t>
  </si>
  <si>
    <t>0911335G</t>
  </si>
  <si>
    <t>6 avenue Georges Pompidou</t>
  </si>
  <si>
    <t>Ecole Primaire Perrault-Andersen</t>
  </si>
  <si>
    <t>0911501M</t>
  </si>
  <si>
    <t>a0R2o00000jrPBI</t>
  </si>
  <si>
    <t>Collège Anselme Mathieu, collège sportif</t>
  </si>
  <si>
    <t>Athlétisme; Basket fauteuil; Cécifoot</t>
  </si>
  <si>
    <t>Collège Anselme Mathieu</t>
  </si>
  <si>
    <t>Avenue de la Reine Jeanne BP 853</t>
  </si>
  <si>
    <t>0840108L</t>
  </si>
  <si>
    <t>Association de Basket Fauteuil de Carpentras (en attente de validation)</t>
  </si>
  <si>
    <t>a0R2o00000jrPBN</t>
  </si>
  <si>
    <t>SOP 2022 à Polytech Angers</t>
  </si>
  <si>
    <t>Ensemble de l'école étant prêt à rester sur le temps du midi</t>
  </si>
  <si>
    <t>Athlétisme; Basket fauteuil; Cyclisme</t>
  </si>
  <si>
    <t>Amandine Brossier en attente de confirmation et peut-être Ronan Pallier</t>
  </si>
  <si>
    <t>Ecole polytechnique universitaire de l'université d'Angers</t>
  </si>
  <si>
    <t>62 avenue Notre Dame du Lac</t>
  </si>
  <si>
    <t>0492226D</t>
  </si>
  <si>
    <t>a0R2o00000jrPBS</t>
  </si>
  <si>
    <t>Galiléé Génération 2024</t>
  </si>
  <si>
    <t>Tout le niveau de 6ème.</t>
  </si>
  <si>
    <t>Athlétisme; Para badminton; Para tennis de table; Volleyball assis</t>
  </si>
  <si>
    <t>Collège Galilée</t>
  </si>
  <si>
    <t>1 rue Jean Rostand BP 41094</t>
  </si>
  <si>
    <t>67380</t>
  </si>
  <si>
    <t>Lingolsheim</t>
  </si>
  <si>
    <t>0672765S</t>
  </si>
  <si>
    <t>Ile Bruche Athlétisme Lingolsheim</t>
  </si>
  <si>
    <t>7fd85738-be96-98a0-469f-361f7dec4164</t>
  </si>
  <si>
    <t>42 Rue de Graffenstaden</t>
  </si>
  <si>
    <t>a0R2o00000jrPBX</t>
  </si>
  <si>
    <t>Classe de CM1-CM2</t>
  </si>
  <si>
    <t>Ecole Elémentaire Les Courlis</t>
  </si>
  <si>
    <t>8 rue des Courlis</t>
  </si>
  <si>
    <t>50460</t>
  </si>
  <si>
    <t>Cherbourg-en-Cotentin</t>
  </si>
  <si>
    <t>0501470B</t>
  </si>
  <si>
    <t>a0R2o00000jrPBc</t>
  </si>
  <si>
    <t>Semaine Olympique et Paralympique à Billy-Montigny</t>
  </si>
  <si>
    <t>CM1/CM2 pendant le temps méridien ainsi que les 5eme du collége</t>
  </si>
  <si>
    <t>Badminton; Cécifoot; Escrime; Football; Gymnastique; Hockey; Para tennis de table; Volleyball; Volleyball assis; Water-Polo</t>
  </si>
  <si>
    <t>Mairie de Billy-Montigny</t>
  </si>
  <si>
    <t>Rue Jean Jaurès</t>
  </si>
  <si>
    <t>90ebb081-a288-5615-3fb5-476eec341117</t>
  </si>
  <si>
    <t>a0R2o00000jrPBh</t>
  </si>
  <si>
    <t>SOP 2022 à René Rogues</t>
  </si>
  <si>
    <t>PS - MS - GS - CP - CE1 - CE2 - CM1 - CM2</t>
  </si>
  <si>
    <t>Boccia; Cécifoot; Randonnée; Volleyball assis</t>
  </si>
  <si>
    <t>Ecole primaire privée Bienheureux René Rogues</t>
  </si>
  <si>
    <t>37 rue de la Brise</t>
  </si>
  <si>
    <t>56000</t>
  </si>
  <si>
    <t>Vannes</t>
  </si>
  <si>
    <t>0561289X</t>
  </si>
  <si>
    <t>a0R2o00000jrPBm</t>
  </si>
  <si>
    <t>Semaine Olympique et Paralympique à May-sur-Orne</t>
  </si>
  <si>
    <t>2 classes de CM1/CM2</t>
  </si>
  <si>
    <t>Badminton; Para athlétisme; Roller; Volleyball assis</t>
  </si>
  <si>
    <t>Ecole primaire Edmond Lejeune</t>
  </si>
  <si>
    <t>Rue Saint André</t>
  </si>
  <si>
    <t>14320</t>
  </si>
  <si>
    <t>May-sur-Orne</t>
  </si>
  <si>
    <t>0142087T</t>
  </si>
  <si>
    <t>a0R2o00000jrPBr</t>
  </si>
  <si>
    <t>Ateliers sportifs et manuels en lien avec les Jeux Olympiques et Paralympiques</t>
  </si>
  <si>
    <t>Enfants de 3 à 14 ans</t>
  </si>
  <si>
    <t>Athlétisme; Autre; Baseball; Hockey; Tennis de table</t>
  </si>
  <si>
    <t>Mairie de Béziers - Service Action Educative</t>
  </si>
  <si>
    <t>Place Gabriel Péri</t>
  </si>
  <si>
    <t>34500</t>
  </si>
  <si>
    <t>Béziers</t>
  </si>
  <si>
    <t>d4437779-6ca3-6ee8-da5b-b3f724a91018</t>
  </si>
  <si>
    <t>a0R2o00000jrPC6</t>
  </si>
  <si>
    <t>Tournoi de basketball 3x3</t>
  </si>
  <si>
    <t>4ème, 3ème, seconde, 1ère</t>
  </si>
  <si>
    <t>Collectivité Territoriale de Guyane</t>
  </si>
  <si>
    <t>38e40760-493b-537d-5421-b980bfe71a56</t>
  </si>
  <si>
    <t>Ligue Régionale de basket de Guyane</t>
  </si>
  <si>
    <t>2aab3786-3929-8dda-1b8d-b717a3d5bd00</t>
  </si>
  <si>
    <t>110 Cite Uranus</t>
  </si>
  <si>
    <t>a0R2o00000jrPCB</t>
  </si>
  <si>
    <t>a0R2o00000jrPCG</t>
  </si>
  <si>
    <t>2024 pas pour la planète !</t>
  </si>
  <si>
    <t>Cette manifestation est ouverte à tous les élèves et habitants de Meslay-du-Maine. La marche de 2024 pas permettra à chaque participant de redécouvrir la commune tout en pratiquant une activité sportive responsable (ramassage des déchets sur le trajet).</t>
  </si>
  <si>
    <t>du cp à la troisième</t>
  </si>
  <si>
    <t>Roséva Bidois</t>
  </si>
  <si>
    <t>Espace Meslinois</t>
  </si>
  <si>
    <t>Centre Social</t>
  </si>
  <si>
    <t>24 rue de la gare</t>
  </si>
  <si>
    <t>53170</t>
  </si>
  <si>
    <t>MESLAY DU MAINE</t>
  </si>
  <si>
    <t>c93adada-7753-5788-55ca-655d52503b31</t>
  </si>
  <si>
    <t>a0R2o00000jrPCL</t>
  </si>
  <si>
    <t>Soirée de la SOP 2022</t>
  </si>
  <si>
    <t>toutes les classes, mais prioritairement de la maternelle au primaire</t>
  </si>
  <si>
    <t>Athlétisme; Badminton; Basketball; Football; Rugby</t>
  </si>
  <si>
    <t>DSDEN de la Vienne</t>
  </si>
  <si>
    <t>aace4804-dcbb-84b6-a99b-bf33da06baee</t>
  </si>
  <si>
    <t>UNSS 86</t>
  </si>
  <si>
    <t>6a7ec70a-3039-ea1e-8124-873d9c4daf34</t>
  </si>
  <si>
    <t>a0R2o00000jrPCQ</t>
  </si>
  <si>
    <t>Education à la santé et découverte des Jeux Olympiques et Paralympiques</t>
  </si>
  <si>
    <t>Ecole primaire privée Saint Etienne</t>
  </si>
  <si>
    <t>1 rue Carolus</t>
  </si>
  <si>
    <t>0180682U</t>
  </si>
  <si>
    <t>a0R2o00000jrPCV</t>
  </si>
  <si>
    <t>Du cyclisme au surf</t>
  </si>
  <si>
    <t>les élèves de 5ème et les élèves de l'AS</t>
  </si>
  <si>
    <t>Cyclisme; Para cyclisme; Surf</t>
  </si>
  <si>
    <t>En vidéo pour cause du covid._x000D_
Des anciens cyclistes du XC Marathon en équipe de France</t>
  </si>
  <si>
    <t>Collège de La Tour</t>
  </si>
  <si>
    <t>4 rue du collège BP 15</t>
  </si>
  <si>
    <t>17270</t>
  </si>
  <si>
    <t>Montguyon</t>
  </si>
  <si>
    <t>0171160U</t>
  </si>
  <si>
    <t>Club de Vtt et Cyclisme MTB Race</t>
  </si>
  <si>
    <t>a0R2o00000jrPCa</t>
  </si>
  <si>
    <t>Ski de fond à Saint Martin D'Uriage</t>
  </si>
  <si>
    <t>CM1 ET CM2</t>
  </si>
  <si>
    <t>Mairie de Saint Martin D'Uriage - Service des Sports</t>
  </si>
  <si>
    <t>2 Place de la Mairie</t>
  </si>
  <si>
    <t>77600</t>
  </si>
  <si>
    <t>Bussy-Saint-Georges</t>
  </si>
  <si>
    <t>7a790c2e-c3b6-d67f-9ff3-77d1e8b1b0a8</t>
  </si>
  <si>
    <t>a0R2o00000jrPCk</t>
  </si>
  <si>
    <t>Sport et handicap</t>
  </si>
  <si>
    <t>8 classe de la grande section au CM2</t>
  </si>
  <si>
    <t>Athlétisme; Handball; Para athlétisme</t>
  </si>
  <si>
    <t>Ecole primaire privée Sainte Marie</t>
  </si>
  <si>
    <t>813 avenue de la Libération</t>
  </si>
  <si>
    <t>01140</t>
  </si>
  <si>
    <t>Saint-Didier-sur-Chalaronne</t>
  </si>
  <si>
    <t>0010851V</t>
  </si>
  <si>
    <t>a0R2o00000jrPCu</t>
  </si>
  <si>
    <t>SOP 2022 à Livry-Gargan</t>
  </si>
  <si>
    <t>CE2, CM2 et CM2</t>
  </si>
  <si>
    <t>Athlétisme; Cécifoot; Escalade; Escrime; Handball; Natation; Rugby; Tennis; Tennis de table; Water-Polo</t>
  </si>
  <si>
    <t>Sollicitations en cours.</t>
  </si>
  <si>
    <t>Mairie de Livry-Gargan</t>
  </si>
  <si>
    <t>3 Place Francois Mitterrand</t>
  </si>
  <si>
    <t>93190</t>
  </si>
  <si>
    <t>Livry-Gargan</t>
  </si>
  <si>
    <t>d316b897-568c-df90-0588-3b0f66cef5ac</t>
  </si>
  <si>
    <t>a0R2o00000jrPCz</t>
  </si>
  <si>
    <t>SOP au lycée agricole technologique privé Lasalle</t>
  </si>
  <si>
    <t>Non défini à ce jour</t>
  </si>
  <si>
    <t>Lycée agricole technologique privé Lasalle</t>
  </si>
  <si>
    <t>1 place Cretin</t>
  </si>
  <si>
    <t>25270</t>
  </si>
  <si>
    <t>Levier</t>
  </si>
  <si>
    <t>0251480Y</t>
  </si>
  <si>
    <t>0251252A</t>
  </si>
  <si>
    <t>17 rue de Pontarlier</t>
  </si>
  <si>
    <t>a0R2o00000jrPD4</t>
  </si>
  <si>
    <t>Prépare tes Jeux !</t>
  </si>
  <si>
    <t>enfants agés de 8 à13 ans.</t>
  </si>
  <si>
    <t>Athlétisme; Volleyball; Volleyball assis</t>
  </si>
  <si>
    <t>Dominique DUVIVIER (selectionneur FRANCE national volley assis)</t>
  </si>
  <si>
    <t>Ville de Corps-Nuds</t>
  </si>
  <si>
    <t>31 Rue des Trois Marie</t>
  </si>
  <si>
    <t>35150</t>
  </si>
  <si>
    <t>Corps-Nuds</t>
  </si>
  <si>
    <t>59957995-e473-7234-5755-e20ef7f151f5</t>
  </si>
  <si>
    <t>a0R2o00000jrPDE</t>
  </si>
  <si>
    <t>Les Olympicassiades 2022</t>
  </si>
  <si>
    <t>Athlétisme; Basketball; Tennis de table</t>
  </si>
  <si>
    <t>202 avenue de Stalingrad</t>
  </si>
  <si>
    <t>95140</t>
  </si>
  <si>
    <t>Garges-lès-Gonesse</t>
  </si>
  <si>
    <t>0951098C</t>
  </si>
  <si>
    <t>a0R2o00000jrPDJ</t>
  </si>
  <si>
    <t>Semaine Olympique et Paralympique à l'école de L'Orée d'Ecouves</t>
  </si>
  <si>
    <t>Cette manifestation associe les élèves de cycle 1 et de cycle 3. Elle sera l'occasion pour les élèves de découvrir de nouvelles activités autour du vélo et du judo, tout en étant sensibilisé au respect de la différence et au développement durable.</t>
  </si>
  <si>
    <t>1 classe petit moyen et grande section, 1 classe cm1, 1 casse cm2</t>
  </si>
  <si>
    <t>Judo; Para cyclisme; VTT</t>
  </si>
  <si>
    <t>Terhec Joseph (judo) modalités de présentation encore à définir7_x000D_
Lanon Victorien (cyclisme)_x000D_
_x000D_
Il est possible qu'il y ait un cycliste en plus.</t>
  </si>
  <si>
    <t>ST DIDIER SOUS ECOUVES</t>
  </si>
  <si>
    <t>61320</t>
  </si>
  <si>
    <t>L'Orée-d'Ecouves</t>
  </si>
  <si>
    <t>0610269L</t>
  </si>
  <si>
    <t>a0R2o00000jrPDT</t>
  </si>
  <si>
    <t>Eco-Sport pour tous</t>
  </si>
  <si>
    <t>Course d’orientation; Marche nordique; Randonnée</t>
  </si>
  <si>
    <t>Communauté de Communes Vallées et Plateau d'Ardenne</t>
  </si>
  <si>
    <t>8 Rue de Montmorency</t>
  </si>
  <si>
    <t>08230</t>
  </si>
  <si>
    <t>Rocroi</t>
  </si>
  <si>
    <t>0a2c93a8-b252-5f2a-1cb8-dcbfe72f4a19</t>
  </si>
  <si>
    <t>association Ecoathlètes Ardennes</t>
  </si>
  <si>
    <t>0080105W</t>
  </si>
  <si>
    <t>25 Rue Bernisseaux</t>
  </si>
  <si>
    <t>08120</t>
  </si>
  <si>
    <t>Bogny-sur-Meuse</t>
  </si>
  <si>
    <t>Collège Andrée Viénot</t>
  </si>
  <si>
    <t>0081098A</t>
  </si>
  <si>
    <t>23 rue du 18 juin</t>
  </si>
  <si>
    <t>Ecoathlètes</t>
  </si>
  <si>
    <t>acb0b0bf-807a-aff1-5c59-c0c61146963f</t>
  </si>
  <si>
    <t>19 Avenue de Montcy-Notre-Dame</t>
  </si>
  <si>
    <t>Collège du Blanc Marais</t>
  </si>
  <si>
    <t>0080042C</t>
  </si>
  <si>
    <t>152 rue des Bouilleaux</t>
  </si>
  <si>
    <t>08150</t>
  </si>
  <si>
    <t>Rimogne</t>
  </si>
  <si>
    <t>a0R2o00000jrPDY</t>
  </si>
  <si>
    <t>Course d’orientation; Fitness; Gymnastique; Randonnée</t>
  </si>
  <si>
    <t>J'attends que l'on me confirme sa présence.</t>
  </si>
  <si>
    <t>Ecole élémentaire Maxime Marchand</t>
  </si>
  <si>
    <t>a0R2o00000jrPDd</t>
  </si>
  <si>
    <t>Découvrir le basket autrement</t>
  </si>
  <si>
    <t>CE2-CM1-CM2</t>
  </si>
  <si>
    <t>CBC</t>
  </si>
  <si>
    <t>Ecole primaire Jacques Texier</t>
  </si>
  <si>
    <t>Impasse Pierre Lefèvre</t>
  </si>
  <si>
    <t>14210</t>
  </si>
  <si>
    <t>Amayé-sur-Orne</t>
  </si>
  <si>
    <t>0140604F</t>
  </si>
  <si>
    <t>a0R2o00000jrPDi</t>
  </si>
  <si>
    <t>Barentin - Semaine Olympique et Paralympique 2022</t>
  </si>
  <si>
    <t>Football; Handball; Tir à l'arc</t>
  </si>
  <si>
    <t>Commune de Barentin</t>
  </si>
  <si>
    <t>2 Place de la Libération</t>
  </si>
  <si>
    <t>76360</t>
  </si>
  <si>
    <t>Barentin</t>
  </si>
  <si>
    <t>81d936d8-8beb-c381-ec56-67dcfe543fc2</t>
  </si>
  <si>
    <t>a0R2o00000jrPDn</t>
  </si>
  <si>
    <t>SOP à l'école des Plantiers</t>
  </si>
  <si>
    <t>4 classes de CM, 1 classe ULIS, 7 classes de CP</t>
  </si>
  <si>
    <t>Autre; Basket fauteuil; Course d’orientation; Handball; Para athlétisme; Parkour; Rugby; Tennis de table; Volleyball assis; VTT</t>
  </si>
  <si>
    <t>Eva Berger (Athlétisme)</t>
  </si>
  <si>
    <t>Ecole des Plantiers</t>
  </si>
  <si>
    <t>Les Naves</t>
  </si>
  <si>
    <t>04100</t>
  </si>
  <si>
    <t>Manosque</t>
  </si>
  <si>
    <t>0040200W</t>
  </si>
  <si>
    <t>Ecole de la Ponsonne</t>
  </si>
  <si>
    <t>0040176V</t>
  </si>
  <si>
    <t>Allée de la Ponsonne</t>
  </si>
  <si>
    <t>a0R2o00000jrPDs</t>
  </si>
  <si>
    <t>SOP : Initiation et découverte de l'escrime</t>
  </si>
  <si>
    <t>CP - CM2 / 6è - 3è</t>
  </si>
  <si>
    <t>Club d'Escrime de Haguenau</t>
  </si>
  <si>
    <t>14 Rue du Colonel Paulus</t>
  </si>
  <si>
    <t>67500</t>
  </si>
  <si>
    <t>Haguenau</t>
  </si>
  <si>
    <t>bcdc1274-eb24-4cd2-58bf-eead766e5cb5</t>
  </si>
  <si>
    <t>Ville de Haguenau</t>
  </si>
  <si>
    <t>8b279850-f57d-4b18-f24b-35755a96f86d</t>
  </si>
  <si>
    <t>1 Marche aux Poissons</t>
  </si>
  <si>
    <t>a0R2o00000jrPE2</t>
  </si>
  <si>
    <t>Les Défis Gym</t>
  </si>
  <si>
    <t>1 classe de CP, 1 classe de CP/CE1, 4 classes de CE1, 1 classe de CE1/CE2, 1 classe de CE2, 1 classe de CE2/CM1, 2 classes de CM1, 1 classe de CM1/CM2, 2 classes de CM2</t>
  </si>
  <si>
    <t>Gitta Mathieu (Basket)</t>
  </si>
  <si>
    <t>Société de Gymnastique Rythmique Espérance Pfastatt</t>
  </si>
  <si>
    <t>16 Rue André Lichtle</t>
  </si>
  <si>
    <t>8a1336ce-9b18-f6e3-30c3-b1d720a116be</t>
  </si>
  <si>
    <t>Ecole primaire du centre</t>
  </si>
  <si>
    <t>0680927N</t>
  </si>
  <si>
    <t>4 rue des Ecoles</t>
  </si>
  <si>
    <t>Ecole Elémentaire Fehlacker</t>
  </si>
  <si>
    <t>0681309D</t>
  </si>
  <si>
    <t>25 rue de l'Irrigation</t>
  </si>
  <si>
    <t>a0R2o00000jrPE7</t>
  </si>
  <si>
    <t>La ville de Reims fait la SOP 2022</t>
  </si>
  <si>
    <t>Arts du cirque; Athlétisme; Cyclisme; Danse; Escalade; Handball; Judo; Tennis; Tennis de table; Volleyball</t>
  </si>
  <si>
    <t>Ville de Reims - Direction de l'Education et Service animation scolaire et périscolaire</t>
  </si>
  <si>
    <t>48 Rue Prieur de la Marne</t>
  </si>
  <si>
    <t>f6b57bd8-5efb-0ada-254f-572ad9f435e5</t>
  </si>
  <si>
    <t>a0R2o00000jrPEC</t>
  </si>
  <si>
    <t>SOP 2022 à Saint-Etienne Métropole</t>
  </si>
  <si>
    <t>Cycle 3 + Grandes Sections</t>
  </si>
  <si>
    <t>Basket fauteuil; Boccia; Cécifoot; Course d’orientation; Escrime fauteuil; Gymnastique; Handball; Para tir sportif</t>
  </si>
  <si>
    <t>2 Avenue Gruner</t>
  </si>
  <si>
    <t>96252a58-c37d-1767-f481-636e14d96203</t>
  </si>
  <si>
    <t>a0R2o00000jrPEH</t>
  </si>
  <si>
    <t>Cm1</t>
  </si>
  <si>
    <t>L’info ne m’a pas été transmise</t>
  </si>
  <si>
    <t>Notre Dame de Toute Joies</t>
  </si>
  <si>
    <t>42 Boulevard Albert Thomas</t>
  </si>
  <si>
    <t>77ab226c-3a93-fac0-af16-8433f13fb6fe</t>
  </si>
  <si>
    <t>Comité Olympique des Pays de la Loire</t>
  </si>
  <si>
    <t>a0R2o00000jrPER</t>
  </si>
  <si>
    <t>Les défis sportifs de la Semaine Olympique et Paralympiques 2022</t>
  </si>
  <si>
    <t>Enfants de Cycle 2 (CP/CE1/ce2) et Cycle 3 (CM1 et CM2)</t>
  </si>
  <si>
    <t>Badminton; Basketball; Boccia; Breaking; Escalade; Gymnastique; Handball; Para tir à l'arc; Tennis de table; Tir à l'arc</t>
  </si>
  <si>
    <t>Ville d'Avignon - Service Sports et Loisirs</t>
  </si>
  <si>
    <t>74 Boulevard Jules Ferry</t>
  </si>
  <si>
    <t>bf9c3e28-f975-1d98-51e2-8a1ba30df368</t>
  </si>
  <si>
    <t>a0R2o00000jrPEW</t>
  </si>
  <si>
    <t>SOP école élémentaire de Biran</t>
  </si>
  <si>
    <t>Classe de cm1 cm2</t>
  </si>
  <si>
    <t>Athlétisme; Basketball; Hockey; Tennis de table</t>
  </si>
  <si>
    <t>AU VILLAGE</t>
  </si>
  <si>
    <t>32350</t>
  </si>
  <si>
    <t>Biran</t>
  </si>
  <si>
    <t>0320440E</t>
  </si>
  <si>
    <t>a0R2o00000jrPEb</t>
  </si>
  <si>
    <t>Première sensibilisation à l'Olympisme et au Paralympisme</t>
  </si>
  <si>
    <t>2 classes : GS /CP / CE2 et CE1 / CM1 / CM2</t>
  </si>
  <si>
    <t>Athlétisme; Cécifoot; Escrime fauteuil; Football</t>
  </si>
  <si>
    <t>si possible</t>
  </si>
  <si>
    <t>13 rue de Cernay la Ville</t>
  </si>
  <si>
    <t>78720</t>
  </si>
  <si>
    <t>Senlisse</t>
  </si>
  <si>
    <t>0781752F</t>
  </si>
  <si>
    <t>a0R2o00000jrPEg</t>
  </si>
  <si>
    <t>Journée découverte des Jeux Olympiques et Paralympiques</t>
  </si>
  <si>
    <t>3 classe de cycle2 (CP/CE1/CE2) et 3 classes cycle 3(CM1/CM2 et CM2)</t>
  </si>
  <si>
    <t>Ecole élémentaire  F. Buisson</t>
  </si>
  <si>
    <t>3 rue Molière</t>
  </si>
  <si>
    <t>0783576N</t>
  </si>
  <si>
    <t>a0R2o00000jrPEl</t>
  </si>
  <si>
    <t>Défi SOP 2022</t>
  </si>
  <si>
    <t>de la Maternelle à l'Université</t>
  </si>
  <si>
    <t>Académie de Nancy-Metz</t>
  </si>
  <si>
    <t>Rue Philippe de Gueldres</t>
  </si>
  <si>
    <t>121e49a2-8ca9-ecbc-f5c5-b65bc99bc35b</t>
  </si>
  <si>
    <t>Le rectorat, les écoles, les EPLE du 2nd degré, la région Grand Est, le service régional UNSS, le CRUSEP, le CROS, les CDOS, l’Université de Lorraine et le CREPS._x000D_
_x000D_
Avec la participation de l'Ambassadeur SOP de l'académie : Patrice KRAUSENER</t>
  </si>
  <si>
    <t>a0R2o00000jrPF5</t>
  </si>
  <si>
    <t>Concours d'Eloquence de la Jeunesse</t>
  </si>
  <si>
    <t>Classes de 3ème : 10 Classes,  Secondes à la terminales: 10 Classes</t>
  </si>
  <si>
    <t>Nantenin KEÏTA, Trésor MAKUNDA, Ryad SALLEM, Aladji BA, Laura SCHIEL</t>
  </si>
  <si>
    <t>Collège Rosa Luxembourg</t>
  </si>
  <si>
    <t>2 mail Benoît Frachon</t>
  </si>
  <si>
    <t>93300</t>
  </si>
  <si>
    <t>Aubervilliers</t>
  </si>
  <si>
    <t>0932272P</t>
  </si>
  <si>
    <t>Collège Alfred Sisley</t>
  </si>
  <si>
    <t>0931765N</t>
  </si>
  <si>
    <t>60 quai de la Marine</t>
  </si>
  <si>
    <t>93450</t>
  </si>
  <si>
    <t>L'Île-Saint-Denis</t>
  </si>
  <si>
    <t>Collège Jean Jaurès</t>
  </si>
  <si>
    <t>0931216S</t>
  </si>
  <si>
    <t>6 rue Barbara</t>
  </si>
  <si>
    <t>0921541A</t>
  </si>
  <si>
    <t>40 rue Jean Jaurès</t>
  </si>
  <si>
    <t>Collège François Truffaut</t>
  </si>
  <si>
    <t>0922565N</t>
  </si>
  <si>
    <t>2 rue Paul Déroulède</t>
  </si>
  <si>
    <t>Collège Assomption</t>
  </si>
  <si>
    <t>0930906E</t>
  </si>
  <si>
    <t>12 avenue de Verdun</t>
  </si>
  <si>
    <t>a0R2o00000jrPFA</t>
  </si>
  <si>
    <t>S. P. O. R. T. S. : Sport, Planète, Olympisme, Recyclage, Transmission</t>
  </si>
  <si>
    <t>20 classes Élémentaire, 36 enfants du centre de loisirs, 50 collégiens</t>
  </si>
  <si>
    <t>Athlétisme; Badminton; Cécifoot; Gymnastique; Para athlétisme</t>
  </si>
  <si>
    <t>Eric ROSO_x000D_
Jerome CLAVIER</t>
  </si>
  <si>
    <t>Mairie de Gournay-sur-Marne</t>
  </si>
  <si>
    <t>10 Avenue du Marechal Foch</t>
  </si>
  <si>
    <t>93460</t>
  </si>
  <si>
    <t>Gournay-sur-Marne</t>
  </si>
  <si>
    <t>2435eb73-85fa-0d5d-d17e-525fa9fa132a</t>
  </si>
  <si>
    <t>Etablissement public territorial (ETP)</t>
  </si>
  <si>
    <t>Ecole élémentaire Les Pâquerettes</t>
  </si>
  <si>
    <t>0930644V</t>
  </si>
  <si>
    <t>10 boulevard de Noisy-le-Grand</t>
  </si>
  <si>
    <t>93460 Gournay-sur-Marne - Collège Eugène Carrière - 7 rue Ernest Pecheux  93460</t>
  </si>
  <si>
    <t>0931382X</t>
  </si>
  <si>
    <t>7 rue Ernest Pecheux</t>
  </si>
  <si>
    <t>a0R2o00000jrPFF</t>
  </si>
  <si>
    <t>Plantons les haies</t>
  </si>
  <si>
    <t>3 place de l'Eglise</t>
  </si>
  <si>
    <t>Fromont</t>
  </si>
  <si>
    <t>0770121N</t>
  </si>
  <si>
    <t>a0R2o00000jrPFK</t>
  </si>
  <si>
    <t>L'école souhaite faire partager une activité sportive chaque jour aux élèves tout en mettant en avant l'aspect ludique, la cohésion et l'envie de partager des expériences sportives ensemble. Les élèves participeront notamment à des épreuves d'athlétisme.</t>
  </si>
  <si>
    <t>Ecole primaire privée Saint Joseph</t>
  </si>
  <si>
    <t>2 allée de Chabannes</t>
  </si>
  <si>
    <t>56140</t>
  </si>
  <si>
    <t>Pleucadeuc</t>
  </si>
  <si>
    <t>0561083Y</t>
  </si>
  <si>
    <t>a0R2o00000jrPFU</t>
  </si>
  <si>
    <t>Semaine Olympique et paralympique à l'International French School of Sydney</t>
  </si>
  <si>
    <t>du CM1 à la terminale</t>
  </si>
  <si>
    <t>Badminton; Natation; Surf; Tennis</t>
  </si>
  <si>
    <t>International French School of Sydney</t>
  </si>
  <si>
    <t>primaire, collège, lycée</t>
  </si>
  <si>
    <t>758 Anzac Parade Maroubra NSW 2035 AUSTRALIA</t>
  </si>
  <si>
    <t>2035</t>
  </si>
  <si>
    <t>Maroubra</t>
  </si>
  <si>
    <t>Australia</t>
  </si>
  <si>
    <t>2648bcea-7d70-5a41-7012-cb1851e5566c</t>
  </si>
  <si>
    <t>a0R2o00000jrPFZ</t>
  </si>
  <si>
    <t>Jeux Olympiques et tour du monde</t>
  </si>
  <si>
    <t>Ski; Ski de fond</t>
  </si>
  <si>
    <t>Ecole élémentaire Foncine-le-Haut</t>
  </si>
  <si>
    <t>46 Grande Rue</t>
  </si>
  <si>
    <t>39460</t>
  </si>
  <si>
    <t>Foncine-le-Haut</t>
  </si>
  <si>
    <t>67304a9b-2a1b-6802-6203-0c3ecfdd4150</t>
  </si>
  <si>
    <t>a0R2o00000jrPFj</t>
  </si>
  <si>
    <t>Ensemble pour vivre une Semaine Olympique et Paralympique</t>
  </si>
  <si>
    <t>Danse; Rugby; Volleyball</t>
  </si>
  <si>
    <t>Collège Puységur</t>
  </si>
  <si>
    <t>Impasse de la Castagne</t>
  </si>
  <si>
    <t>81800</t>
  </si>
  <si>
    <t>Rabastens</t>
  </si>
  <si>
    <t>0810092K</t>
  </si>
  <si>
    <t>Ecole primaire privée Puységur La Fite</t>
  </si>
  <si>
    <t>0811131P</t>
  </si>
  <si>
    <t>4 place Saint-Michel BP 26</t>
  </si>
  <si>
    <t>a0R2o00000jrPGH</t>
  </si>
  <si>
    <t>Ecole élémentaire publique René Tressard</t>
  </si>
  <si>
    <t>BELLEVUE</t>
  </si>
  <si>
    <t>29170</t>
  </si>
  <si>
    <t>Pleuven</t>
  </si>
  <si>
    <t>0291689D</t>
  </si>
  <si>
    <t>47e31b36-531d-2177-3499-7a9b2458427b</t>
  </si>
  <si>
    <t>a0R2o00000jrPGM</t>
  </si>
  <si>
    <t>6b0e5243-5563-b219-4835-2affd83b2c5e</t>
  </si>
  <si>
    <t>a0R2o00000jrPGR</t>
  </si>
  <si>
    <t>Ecole primaire publique Louis Hubert</t>
  </si>
  <si>
    <t>1  RUE DU DOCTEUR LE CALME</t>
  </si>
  <si>
    <t>56160</t>
  </si>
  <si>
    <t>Guémené-sur-Scorff</t>
  </si>
  <si>
    <t>0561564W</t>
  </si>
  <si>
    <t>d8fcaae8-6b2a-9e3b-bf83-e21d3fe0322c</t>
  </si>
  <si>
    <t>Impasse Chenailler Dit Colonel Morice</t>
  </si>
  <si>
    <t>a0R2o00000jrPGW</t>
  </si>
  <si>
    <t>MS/GS</t>
  </si>
  <si>
    <t>Ecole primaire publique Docteur Calmette</t>
  </si>
  <si>
    <t>7 rue Jean Marie Bécel</t>
  </si>
  <si>
    <t>0560512C</t>
  </si>
  <si>
    <t>961af710-15cb-0089-a1fd-d9e975f5e763</t>
  </si>
  <si>
    <t>a0R2o00000jrPGl</t>
  </si>
  <si>
    <t>Sports d'hiver et environnement</t>
  </si>
  <si>
    <t>Ski; Ski de fond; Ski nordique</t>
  </si>
  <si>
    <t>Maxime LAHEURTE</t>
  </si>
  <si>
    <t>Ville de Gérardmer</t>
  </si>
  <si>
    <t>46 Rue Charles de Gaulle</t>
  </si>
  <si>
    <t>7c3d050b-d2ef-8e85-2f02-b3bf742a4520</t>
  </si>
  <si>
    <t>a0R2o00000jrPGq</t>
  </si>
  <si>
    <t>Découverte du volleyball assis en milieu scolaire lors des "V'Olympiades"</t>
  </si>
  <si>
    <t>4 classes de CE2 / CM1 / CM2 + une vingtaine d'enfants de clubs</t>
  </si>
  <si>
    <t>Volleyball</t>
  </si>
  <si>
    <t>Comité Départemental de Volley-Ball de la Mayenne</t>
  </si>
  <si>
    <t>Avenue Pierre de Coubertin</t>
  </si>
  <si>
    <t>1ef4bd45-4eb3-4bb2-f45f-e2d21b29663a</t>
  </si>
  <si>
    <t>a0R2o00000jrPGv</t>
  </si>
  <si>
    <t>Compiègne se bouge pour la SOP et la planète</t>
  </si>
  <si>
    <t>7 écoles primaires, 2 collèges, 1 lycée, 2 universités</t>
  </si>
  <si>
    <t>Breaking; Cyclisme; Tennis fauteuil</t>
  </si>
  <si>
    <t>Stéphane Lecat_x000D_
Bertrand Vecten_x000D_
Louis Brulé_x000D_
Jérôme De Meyer_x000D_
Antoine Martiak</t>
  </si>
  <si>
    <t>Ville de Compiègne</t>
  </si>
  <si>
    <t>c453e836-8618-6004-04f8-9a3dffc10d63</t>
  </si>
  <si>
    <t>USEP
UGSEL</t>
  </si>
  <si>
    <t>a0R2o00000jrPI9</t>
  </si>
  <si>
    <t>L'école primaire Clos Jovet fait la SOP</t>
  </si>
  <si>
    <t>2 classes de CP,  2 classes de CE1, 1 classe de CE2, 2 classes de CM1, 2 classes de CM2 et 1 classe ULIS</t>
  </si>
  <si>
    <t>Lutte; Para tir à l'arc; Tir à l'arc</t>
  </si>
  <si>
    <t>Cedric Febvre Chevalier (Tir à la carabine paralympique), Patricia Rossignol et Joël Coffard (Lutte)</t>
  </si>
  <si>
    <t>Ecole primaire Clos jovet</t>
  </si>
  <si>
    <t>16 rue du Clos Jovet</t>
  </si>
  <si>
    <t>0710020L</t>
  </si>
  <si>
    <t>a0R2o00000jrPIE</t>
  </si>
  <si>
    <t>Pendant la semaine, de nombreux ateliers sportifs seront mis en place pour les élèves de la petite section de maternelle au CM2. Les clubs locaux et la mairie, labellisée "Terre de Jeux 2024", encadreront ces ateliers.</t>
  </si>
  <si>
    <t>1 classe de TPS/PS/MS, 1 classe de MS/GS, 1 classe de CP/CE1, 1 classe de CE1/CE2, 1 classe de CM1/CM2</t>
  </si>
  <si>
    <t>Athlétisme; Boccia; Handball; Para tennis de table; Skateboard; Tennis</t>
  </si>
  <si>
    <t>Tennis de table handisport.</t>
  </si>
  <si>
    <t>Ecole primaire Jean Jaurès St Pierre d'Oléron</t>
  </si>
  <si>
    <t>1  RUE DES ECLUSES LA COTINIERE</t>
  </si>
  <si>
    <t>0170477B</t>
  </si>
  <si>
    <t>a0R2o00000jrPIJ</t>
  </si>
  <si>
    <t>SOP à Hiis</t>
  </si>
  <si>
    <t>TPS/PS/MS, GS/CP, CE1/CE2, CE2/CM1, CM2</t>
  </si>
  <si>
    <t>Course d’orientation; Escrime fauteuil; Para athlétisme; Volleyball assis; Yoga; Zumba</t>
  </si>
  <si>
    <t>Village</t>
  </si>
  <si>
    <t>65200</t>
  </si>
  <si>
    <t>Hiis</t>
  </si>
  <si>
    <t>0650924B</t>
  </si>
  <si>
    <t>Ecole maternelle d'Arcizac-Adour</t>
  </si>
  <si>
    <t>0650954J</t>
  </si>
  <si>
    <t>170 rue du 8 Mai 1945</t>
  </si>
  <si>
    <t>65360</t>
  </si>
  <si>
    <t>Arcizac-Adour</t>
  </si>
  <si>
    <t>Ecole élémentaire de Vielle-Adour</t>
  </si>
  <si>
    <t>0650401H</t>
  </si>
  <si>
    <t>5 route de Hitte</t>
  </si>
  <si>
    <t>Vielle-Adour</t>
  </si>
  <si>
    <t>a0R2o00000jrPIO</t>
  </si>
  <si>
    <t>L'école Primaire Edmond Laguerre fait du sport !</t>
  </si>
  <si>
    <t>les classes d'élémentaire et maternelle</t>
  </si>
  <si>
    <t>Athlétisme; Boccia; Danse; Escrime; Natation synchronisée; Water-Polo</t>
  </si>
  <si>
    <t>Ecole Primaire Edmond Laguerre</t>
  </si>
  <si>
    <t>33 Rue du Port</t>
  </si>
  <si>
    <t>55000</t>
  </si>
  <si>
    <t>Bar-le-Duc</t>
  </si>
  <si>
    <t>0550808</t>
  </si>
  <si>
    <t>USEP 55</t>
  </si>
  <si>
    <t>6bfa0f29-7970-1ff8-0746-5d0a59bfcbcf</t>
  </si>
  <si>
    <t>Rue Robert Lhuerre</t>
  </si>
  <si>
    <t>a0R2o00000jrPIT</t>
  </si>
  <si>
    <t>Jeunes bénévoles UNSS en route vers Paris 2024 !</t>
  </si>
  <si>
    <t>De la 5ème à la terminale</t>
  </si>
  <si>
    <t>71e0627b-675f-e081-3e73-721c2a9db7ed</t>
  </si>
  <si>
    <t>a0R2o00000jrPIY</t>
  </si>
  <si>
    <t>Découverte du para tennis de table</t>
  </si>
  <si>
    <t>Lycée Savary de Mauléon</t>
  </si>
  <si>
    <t>78 avenue de Bretagne BP 90392</t>
  </si>
  <si>
    <t>85100</t>
  </si>
  <si>
    <t>Les Sables-d'Olonne</t>
  </si>
  <si>
    <t>0850032Y</t>
  </si>
  <si>
    <t>Office du Sport Sablais (OSS)</t>
  </si>
  <si>
    <t>a0R2o00000jrPId</t>
  </si>
  <si>
    <t>L'Olympisme à l'Amiral</t>
  </si>
  <si>
    <t>Toutes les classes de la 6e à la 3e</t>
  </si>
  <si>
    <t>Arts du cirque; Athlétisme; Basketball; Basket fauteuil; Natation; Para athlétisme; Para natation; Para tennis de table; Tennis de table</t>
  </si>
  <si>
    <t>Collège Amiral Merveilleux du Vignaux</t>
  </si>
  <si>
    <t>14 rue Denis Papin BP 1837</t>
  </si>
  <si>
    <t>0850084E</t>
  </si>
  <si>
    <t>a0R2o00000jrPIs</t>
  </si>
  <si>
    <t>Aventure olympique</t>
  </si>
  <si>
    <t>Niveau collège</t>
  </si>
  <si>
    <t>Autre; Course d’orientation; Escalade; Para tir à l'arc; Tir à l'arc; VTT</t>
  </si>
  <si>
    <t>CAF Risl'Adventure</t>
  </si>
  <si>
    <t>13 La Piece du Boulay</t>
  </si>
  <si>
    <t>61300</t>
  </si>
  <si>
    <t>Saint-Sulpice-sur-Risle</t>
  </si>
  <si>
    <t>188a93a6-86f4-5695-1cf3-c48b77e9238b</t>
  </si>
  <si>
    <t>Dispositif du Perche</t>
  </si>
  <si>
    <t>92d33601-db81-10cb-ef1a-4c9f7b91fabb</t>
  </si>
  <si>
    <t>1 rue de Longueuil</t>
  </si>
  <si>
    <t>61400</t>
  </si>
  <si>
    <t>Mortagne-au-Perche</t>
  </si>
  <si>
    <t>a0R2o00000jrPIx</t>
  </si>
  <si>
    <t>Activités physiques olympiques et paralympiques</t>
  </si>
  <si>
    <t>CP et CM2</t>
  </si>
  <si>
    <t>Cécifoot; Hockey</t>
  </si>
  <si>
    <t>Russis Élise : Vice-championne du monde junior de saut à la perche en aoüt 2021</t>
  </si>
  <si>
    <t>Ecole élémentaire Marcel Touchard</t>
  </si>
  <si>
    <t>8 rue Bachelet Damville</t>
  </si>
  <si>
    <t>76410</t>
  </si>
  <si>
    <t>Saint-Aubin-lès-Elbeuf</t>
  </si>
  <si>
    <t>0761899B</t>
  </si>
  <si>
    <t>a0R2o00000jrPJ7</t>
  </si>
  <si>
    <t>« L’Environnement en forme olympique »</t>
  </si>
  <si>
    <t>Prepasport et BPJEPS AF &amp; APT organisateurs</t>
  </si>
  <si>
    <t>Athlétisme; Badminton; Basketball; Football; Gymnastique; Handball; Karaté; Natation; Tennis; Tennis de table</t>
  </si>
  <si>
    <t>Conférence avec des athlètes de haut niveau ambassadeur du développement durable (en cours)</t>
  </si>
  <si>
    <t>IRSS Les Sables d’Olonne</t>
  </si>
  <si>
    <t>Institut Régional du Sport et de la Santé</t>
  </si>
  <si>
    <t>1 Promenade J Fitzgerald Kennedy</t>
  </si>
  <si>
    <t>da8f8d7b-9bb2-3518-687a-ee213473140b</t>
  </si>
  <si>
    <t>a0R2o00000jrPJ8</t>
  </si>
  <si>
    <t>A confirmer</t>
  </si>
  <si>
    <t>Comité Départemental Olympique et Sportif de la Haute-Garonne</t>
  </si>
  <si>
    <t>190 Rue Isatis</t>
  </si>
  <si>
    <t>31670</t>
  </si>
  <si>
    <t>Labège</t>
  </si>
  <si>
    <t>13a2e40d-9cad-5318-af4d-d80746131cf5</t>
  </si>
  <si>
    <t>a0R2o00000jrPJC</t>
  </si>
  <si>
    <t>Olympisme et développement durable</t>
  </si>
  <si>
    <t>CE2, CM1, CM2</t>
  </si>
  <si>
    <t>Marie Dorin-Habert</t>
  </si>
  <si>
    <t>890 route du Dauphiné</t>
  </si>
  <si>
    <t>38150</t>
  </si>
  <si>
    <t>Sonnay</t>
  </si>
  <si>
    <t>0381294A</t>
  </si>
  <si>
    <t>a0R2o00000jrPJH</t>
  </si>
  <si>
    <t>Une dynamique de territoire en ruralité</t>
  </si>
  <si>
    <t>Athlétisme; Basket fauteuil; Cyclisme; Football; Futsal; Judo; Marche nordique; Randonnée; Triathlon</t>
  </si>
  <si>
    <t>M Bataille Matthieu judoka et arbitre international_x000D_
M Hoyer Didier, kayak_x000D_
M Coquet Rudy, handisport basket</t>
  </si>
  <si>
    <t>Commune de Ecuires - Union sportive et jeunesse du Montreuillois</t>
  </si>
  <si>
    <t>623 Rue de Paris</t>
  </si>
  <si>
    <t>62170</t>
  </si>
  <si>
    <t>Écuires</t>
  </si>
  <si>
    <t>cfecd716-e5b8-6611-6cf9-92fce75a01c7</t>
  </si>
  <si>
    <t>Commune de Montreuil-sur-Mer / Neuville-sous-Montreuil / USJM</t>
  </si>
  <si>
    <t>4362f3e4-633d-3799-64c9-5daf9a6e4b03</t>
  </si>
  <si>
    <t>Lycée de Montreuil ,Mairie de Montreuil 62170 ,place Gambetta ,Montreuil,  Mairie de Neuville sous Montreuil 62170</t>
  </si>
  <si>
    <t>62 170</t>
  </si>
  <si>
    <t>Montreuil-sur-Mer</t>
  </si>
  <si>
    <t>a0R2o00000jrPJM</t>
  </si>
  <si>
    <t>Les 5 Fantastiques</t>
  </si>
  <si>
    <t>2 PS, 2 MS, 2 GS, 2 CP, 2 CE1, 2 CE2, 2 CM1, 2 CM2</t>
  </si>
  <si>
    <t>Basketball; Basket fauteuil; Para triathlon; Rugby; Tir à l'arc; Trail</t>
  </si>
  <si>
    <t>Julien FUMAT (Rugby)_x000D_
Jocelyne Pauly (Trail-Ultratrail)_x000D_
Maxime Cazajous (Trail-Ultratrail)_x000D_
Ahmed Andaloussi (Para triathlète)_x000D_
Joueurs de l'Élan Béarnais</t>
  </si>
  <si>
    <t>Mairie de Gelos</t>
  </si>
  <si>
    <t>49 Rue Eugene Daure</t>
  </si>
  <si>
    <t>64110</t>
  </si>
  <si>
    <t>Gelos</t>
  </si>
  <si>
    <t>57d7e04d-3e3c-7d36-ed3d-c90eeb72ab9a</t>
  </si>
  <si>
    <t>a0R2o00000jrPJR</t>
  </si>
  <si>
    <t>Autour des Jeux</t>
  </si>
  <si>
    <t>4 classes de CM</t>
  </si>
  <si>
    <t>Athlétisme; Cécifoot; Goalball</t>
  </si>
  <si>
    <t>Mairie de Saint-Orens-de-Gameville</t>
  </si>
  <si>
    <t>46 Avenue de Gameville</t>
  </si>
  <si>
    <t>31650</t>
  </si>
  <si>
    <t>Saint-Orens-de-Gameville</t>
  </si>
  <si>
    <t>5fdf1e60-7f16-9f81-0b34-2cccab637490</t>
  </si>
  <si>
    <t>École du Corail</t>
  </si>
  <si>
    <t>9dca767a-4baf-2c9e-8859-22758cd9b8a1</t>
  </si>
  <si>
    <t>Avenue des Améthystes</t>
  </si>
  <si>
    <t>a0R2o00000jrPKB</t>
  </si>
  <si>
    <t>Le Comité Départemental USEP Savoie organise une rencontre de ski alpin !</t>
  </si>
  <si>
    <t>CM1/CM2 et 4ième/3ième</t>
  </si>
  <si>
    <t>Ski</t>
  </si>
  <si>
    <t>Jean-Baptiste Grange ou autre skieur en fonction de leur disponibilités</t>
  </si>
  <si>
    <t>Comité Départemental USEP Savoie</t>
  </si>
  <si>
    <t>FOL Square André Tercinet CS 30403</t>
  </si>
  <si>
    <t>73 000</t>
  </si>
  <si>
    <t>Chambéry Cedex</t>
  </si>
  <si>
    <t>00ae4387-221b-3251-bfa5-7f43739cc846</t>
  </si>
  <si>
    <t>Conseil Départemental de la Savoie</t>
  </si>
  <si>
    <t>a47e5f38-9358-2390-eed8-3a06b0770423</t>
  </si>
  <si>
    <t>Château des ducs de Savoie  CS 31802</t>
  </si>
  <si>
    <t>73018</t>
  </si>
  <si>
    <t>Chambéry cedex</t>
  </si>
  <si>
    <t>a0R2o00000jrPKV</t>
  </si>
  <si>
    <t>La communauté Agglomération Villefranche Beaujolais Saône fait la SOP 2022</t>
  </si>
  <si>
    <t>11 classes de 6ème et 3 groupes de 1ère option EPS</t>
  </si>
  <si>
    <t>Basket fauteuil; Biathlon; Escalade; Goalball; VTT</t>
  </si>
  <si>
    <t>Communauté Agglomération Villefranche Beaujolais Saône</t>
  </si>
  <si>
    <t>115 Rue Paul Bert</t>
  </si>
  <si>
    <t>68a93759-0535-5f12-aca7-3db05a2386e1</t>
  </si>
  <si>
    <t>Lycée polyvalent Louis Armand</t>
  </si>
  <si>
    <t>0691644M</t>
  </si>
  <si>
    <t>507 avenue du Beaujolais CS 60402</t>
  </si>
  <si>
    <t>a0R2o00000jrPKf</t>
  </si>
  <si>
    <t>Une classe de 6ème</t>
  </si>
  <si>
    <t>Athlétisme; Badminton; Basketball; Biathlon; Gymnastique; Tir</t>
  </si>
  <si>
    <t>17 rue des Huleux</t>
  </si>
  <si>
    <t>93240</t>
  </si>
  <si>
    <t>Stains</t>
  </si>
  <si>
    <t>0931226C</t>
  </si>
  <si>
    <t>a0R2o00000jrPKk</t>
  </si>
  <si>
    <t>Manosque, "Terre de Jeux 2024"</t>
  </si>
  <si>
    <t>CM1 / CM2 6éme</t>
  </si>
  <si>
    <t>Athlétisme; Handball; Natation; Rugby; Tennis de table</t>
  </si>
  <si>
    <t>Mairie de Manosque</t>
  </si>
  <si>
    <t>67bc1e92-bff1-a012-df59-a67af8ee2053</t>
  </si>
  <si>
    <t>a0R2o00000jrPLa</t>
  </si>
  <si>
    <t>Invitation au voyage par la danse</t>
  </si>
  <si>
    <t>Petite et Moyenne section</t>
  </si>
  <si>
    <t>Ecole maternelle publique Henri Martin</t>
  </si>
  <si>
    <t>329 rue Gabriel Péri</t>
  </si>
  <si>
    <t>0920483A</t>
  </si>
  <si>
    <t>parents d'élèves</t>
  </si>
  <si>
    <t>a0R2o00000jrPLk</t>
  </si>
  <si>
    <t>L'Université de Franche-Comté fait la SOP</t>
  </si>
  <si>
    <t>De l'école élémentaire à l'université</t>
  </si>
  <si>
    <t>Université de Franche-Comté</t>
  </si>
  <si>
    <t>1 RUE GOUDIMEL</t>
  </si>
  <si>
    <t>25030</t>
  </si>
  <si>
    <t>0251215K</t>
  </si>
  <si>
    <t>a0R2o00000jrPLp</t>
  </si>
  <si>
    <t>du collège à l'université</t>
  </si>
  <si>
    <t>Des boxeurs qui ont fait les Jeux olympiques (pas encore confirmé)</t>
  </si>
  <si>
    <t>UFR des sciences du langage, de l'Homme et de la société</t>
  </si>
  <si>
    <t>30 rue Mégevand</t>
  </si>
  <si>
    <t>0251287N</t>
  </si>
  <si>
    <t>a0R2o00000jrPM9</t>
  </si>
  <si>
    <t>Journée sportive de découverte</t>
  </si>
  <si>
    <t>Basketball; Basket fauteuil; Cécifoot; Handball; Rugby fauteuil; Triathlon</t>
  </si>
  <si>
    <t>a0R2o00000jrPMJ</t>
  </si>
  <si>
    <t>Découverte de l'univers olympique et paralympique</t>
  </si>
  <si>
    <t>Seconde, première et terminale.</t>
  </si>
  <si>
    <t>François Pervis, cyclisme sur piste</t>
  </si>
  <si>
    <t>Lycée Don Bosco</t>
  </si>
  <si>
    <t>18 boulevard Anatole France BP 55</t>
  </si>
  <si>
    <t>53100</t>
  </si>
  <si>
    <t>Mayenne</t>
  </si>
  <si>
    <t>0530052U</t>
  </si>
  <si>
    <t>a0R2o00000jrPMO</t>
  </si>
  <si>
    <t>2d2518d4-bf75-7f9e-acad-dd8c388e82e6</t>
  </si>
  <si>
    <t>a0R2o00000jrPMY</t>
  </si>
  <si>
    <t>Le collège Charité Clémenceau s’active pour la SOP</t>
  </si>
  <si>
    <t>3 classes de la maternelle, 8 classes cycles primaire, 8 classes cycle complémentaire et 6 classes cycle secondaire</t>
  </si>
  <si>
    <t>Badminton; Basketball; Corde à sauter; Course d’orientation; Danse; Football; Gymnastique; Yoga; Zumba</t>
  </si>
  <si>
    <t>Fadi el Khatib</t>
  </si>
  <si>
    <t>École Saint Vincent de Paul charité Clémenceau</t>
  </si>
  <si>
    <t>VFWV+WQP (code postal)</t>
  </si>
  <si>
    <t>Beyrouth</t>
  </si>
  <si>
    <t>Lebanon</t>
  </si>
  <si>
    <t>1 361460</t>
  </si>
  <si>
    <t>a0R2o00000jrPMd</t>
  </si>
  <si>
    <t>2024 km</t>
  </si>
  <si>
    <t>2 classes de PS/MS, 2 classes de GS/CP, 2 classes de CE1/CE2, 1 classe de CM1, 2 classes de CM1/CM2</t>
  </si>
  <si>
    <t>Autre; Cyclisme; Randonnée; VTT</t>
  </si>
  <si>
    <t>Mairie de Marsanne</t>
  </si>
  <si>
    <t>1 Avenue Albin Davin</t>
  </si>
  <si>
    <t>26740</t>
  </si>
  <si>
    <t>Marsanne</t>
  </si>
  <si>
    <t>4de7052a-1e45-7829-314a-f9a434201ccb</t>
  </si>
  <si>
    <t>Ecole Emile Loubet</t>
  </si>
  <si>
    <t>0261293P</t>
  </si>
  <si>
    <t>275 avenue Bailliencourt</t>
  </si>
  <si>
    <t>Ecole  privée Jeanne d'Arc</t>
  </si>
  <si>
    <t>0260917F</t>
  </si>
  <si>
    <t>a0R2o00000jrPMi</t>
  </si>
  <si>
    <t>Les "Buffolympiades" pour la préservation de la planète</t>
  </si>
  <si>
    <t>plusieurs classes de la 6ieme à la terminale</t>
  </si>
  <si>
    <t>Athlétisme; Escrime; Tir; Tir à l'arc</t>
  </si>
  <si>
    <t>Encore en attente de réponse</t>
  </si>
  <si>
    <t>Collège Buffon</t>
  </si>
  <si>
    <t>16 boulevard Pasteur</t>
  </si>
  <si>
    <t>Paris 15e</t>
  </si>
  <si>
    <t>0752545J</t>
  </si>
  <si>
    <t>Lycée Buffon</t>
  </si>
  <si>
    <t>0750693W</t>
  </si>
  <si>
    <t>a0R2o00000jrPN0</t>
  </si>
  <si>
    <t>Je découvre mes Jeux !</t>
  </si>
  <si>
    <t>Badminton; Biathlon; Escrime; Golf; Hockey; Para tennis de table; Para triathlon; Tir à l'arc</t>
  </si>
  <si>
    <t>Mairie d'Aniche</t>
  </si>
  <si>
    <t>6 Rue Henri Barbusse</t>
  </si>
  <si>
    <t>59580</t>
  </si>
  <si>
    <t>Aniche</t>
  </si>
  <si>
    <t>022d26e7-d705-fd81-f90d-8594dfbaf6dd</t>
  </si>
  <si>
    <t>a0R2o00000jrPNP</t>
  </si>
  <si>
    <t>Classe Olympique: préparation aux Jeux Olympiques et Paralympiques d'hiver de Pé</t>
  </si>
  <si>
    <t>une classe de sixième</t>
  </si>
  <si>
    <t>Collège Jean Vilar</t>
  </si>
  <si>
    <t>74 rue de Conflans</t>
  </si>
  <si>
    <t>Herblay</t>
  </si>
  <si>
    <t>0950932X</t>
  </si>
  <si>
    <t>a0R2o00000jrPNZ</t>
  </si>
  <si>
    <t>SOP à Brenouille</t>
  </si>
  <si>
    <t>5 classes de 6ème + plusieurs classes de CM2</t>
  </si>
  <si>
    <t>Athlétisme; Autre; Basketball; Corde à sauter; Danse; Equitation; Football; Ultimate</t>
  </si>
  <si>
    <t>96 rue de la Planchette</t>
  </si>
  <si>
    <t>0601786R</t>
  </si>
  <si>
    <t>60870 Rieux - Ecole primaire Jean Carette - Place Jean Carette  60870</t>
  </si>
  <si>
    <t>0600577B</t>
  </si>
  <si>
    <t>Rue Madame</t>
  </si>
  <si>
    <t>60940</t>
  </si>
  <si>
    <t>Monceaux</t>
  </si>
  <si>
    <t>a0R2o00000jrPO1</t>
  </si>
  <si>
    <t>Les Enjouvènes de Pelissanne font la SOP</t>
  </si>
  <si>
    <t>1 classe de CP, 1 classe de CP/CE1, 1 classe de CE1/CE2, 1 classe de CE2, 2 classes de CM1/CM2</t>
  </si>
  <si>
    <t>Athlétisme; Baseball; Cécifoot; Corde à sauter; Danse; Handball; Padel; Para badminton</t>
  </si>
  <si>
    <t>Ecole élémentaire Enjouvènes</t>
  </si>
  <si>
    <t>13330</t>
  </si>
  <si>
    <t>Pélissanne</t>
  </si>
  <si>
    <t>0132717H</t>
  </si>
  <si>
    <t>a0R2o00000jrPO6</t>
  </si>
  <si>
    <t>Semaine sportive à l'école Moselly</t>
  </si>
  <si>
    <t>CE2, CE2-CM1, ULIS</t>
  </si>
  <si>
    <t>Ville de Toul</t>
  </si>
  <si>
    <t>13 Rue de Rigny</t>
  </si>
  <si>
    <t>aa977997-7c24-2226-041f-7f36b0772ff4</t>
  </si>
  <si>
    <t>Ecole primaire Emile Moselly</t>
  </si>
  <si>
    <t>0541064N</t>
  </si>
  <si>
    <t>6 rue de la Légion Etrangère</t>
  </si>
  <si>
    <t>Inspection Education Nationale de Toul</t>
  </si>
  <si>
    <t>99553d13-1daa-0eef-2952-c9ea039b4855</t>
  </si>
  <si>
    <t>2 Rue de la Légion Etrangère</t>
  </si>
  <si>
    <t>USV Handisport</t>
  </si>
  <si>
    <t>8a00670f-415d-0a3a-a2f8-ac7aae637a43</t>
  </si>
  <si>
    <t>Rue de Gembloux</t>
  </si>
  <si>
    <t>a0R2o00000jrPOB</t>
  </si>
  <si>
    <t>Le lycée professionnel Château des Coudraies fait la SOP</t>
  </si>
  <si>
    <t>une classe de terminal CAP et 16 classes de collège (6ième, 5ième)</t>
  </si>
  <si>
    <t>Claire Floret (cyclisme, "donnons des Elles au vélo J-1) amatrice et non professionnelle par contre. _x000D_
Aurélie Bresson (magazine "les sportives")</t>
  </si>
  <si>
    <t>Lycée professionnel Château des Coudraies</t>
  </si>
  <si>
    <t>2 boulevard Charles De Gaulle</t>
  </si>
  <si>
    <t>91450</t>
  </si>
  <si>
    <t>Étiolles</t>
  </si>
  <si>
    <t>0910629P</t>
  </si>
  <si>
    <t>"Donnons des Elles au vélo J-1"</t>
  </si>
  <si>
    <t>7575eef1-0f32-0c13-c8c6-5c42a8e50025</t>
  </si>
  <si>
    <t>11 Avenue du Parc aux Biches</t>
  </si>
  <si>
    <t>Évry-Courcouronnes</t>
  </si>
  <si>
    <t>UNSS 91</t>
  </si>
  <si>
    <t>bd4c6c98-f565-52f0-cc3d-d4aa49c2a153</t>
  </si>
  <si>
    <t>1 Rue Charles Fourier</t>
  </si>
  <si>
    <t>a0R2o00000jrPOL</t>
  </si>
  <si>
    <t>SOP à l'école des Vaux Labours</t>
  </si>
  <si>
    <t>Arts du cirque; Badminton; Boccia; Cécifoot; Corde à sauter; Volleyball; Volleyball assis</t>
  </si>
  <si>
    <t>Ecole primaire des Vaux Labours</t>
  </si>
  <si>
    <t>13 rue de l'Ecole</t>
  </si>
  <si>
    <t>95280</t>
  </si>
  <si>
    <t>Jouy-le-Moutier</t>
  </si>
  <si>
    <t>0951614N</t>
  </si>
  <si>
    <t>a0R2o00000jrPOQ</t>
  </si>
  <si>
    <t>Cette manifestation est ouverte aux élèves des classes de CE1 et CM1. Chaque élève se présentera dans 4 disciplines olympiques de son choix et représentera sa classe afin que cette dernière remporte un maximum de médailles.</t>
  </si>
  <si>
    <t>CE1 et CM1</t>
  </si>
  <si>
    <t>Athlétisme; Basketball; Basket fauteuil; Gymnastique; Handball; Hockey; Tennis de table; Tir à l'arc</t>
  </si>
  <si>
    <t>Service des Sports de Bois-Colombes</t>
  </si>
  <si>
    <t>79 Rue Charles Duflos</t>
  </si>
  <si>
    <t>92270</t>
  </si>
  <si>
    <t>Bois-Colombes</t>
  </si>
  <si>
    <t>3157d762-4d34-853e-8692-8eae029a471a</t>
  </si>
  <si>
    <t>a0R2o00000jrPOV</t>
  </si>
  <si>
    <t>Toutes les classes de l'école.</t>
  </si>
  <si>
    <t>Arts du cirque; Autre; Basketball; Basket fauteuil; Tchoukball; Tir</t>
  </si>
  <si>
    <t>Nathalie Pallet escrimeuse</t>
  </si>
  <si>
    <t>ECOLE ELEMENTAIRE CEZANNE/RENOIR</t>
  </si>
  <si>
    <t>1  RUE CH PEGUY  GRANDE GARENNE</t>
  </si>
  <si>
    <t>0160124Y</t>
  </si>
  <si>
    <t>a0R2o00000jrPOa</t>
  </si>
  <si>
    <t>Sport et environnement à l'école Saint-Mansuy</t>
  </si>
  <si>
    <t>CM1 et CM1/CM2</t>
  </si>
  <si>
    <t>HUIN Pierre</t>
  </si>
  <si>
    <t>4236b74a-861b-0251-6ae6-511dc0201a81</t>
  </si>
  <si>
    <t>Ecole primaire Saint Mansuy</t>
  </si>
  <si>
    <t>0541067S</t>
  </si>
  <si>
    <t>11 RUE DE LA VIERGEOTTE</t>
  </si>
  <si>
    <t>US Toul Aviron</t>
  </si>
  <si>
    <t>75858a64-b91d-605f-e873-f75204d43281</t>
  </si>
  <si>
    <t>1683 Avenue du General Bigeard</t>
  </si>
  <si>
    <t>IEN Toul</t>
  </si>
  <si>
    <t>1cc777ae-16af-0c03-c20b-2040c27a94e7</t>
  </si>
  <si>
    <t>a0R2o00000jrPOf</t>
  </si>
  <si>
    <t>Le bâtiment CFA Normandie joue les Jeux</t>
  </si>
  <si>
    <t>niveaux CAP, BP, Mention complémentaire, BAC PRO, BTS</t>
  </si>
  <si>
    <t>Athlétisme; Course d’orientation; Escalade; Para athlétisme; Para judo; Rugby fauteuil; Volleyball; Volleyball assis</t>
  </si>
  <si>
    <t>A confirmer : Christophe URIOS (entraîneur UBB) et/ou Alexis HANQUINQUANT (triathlète para) et/ou autres</t>
  </si>
  <si>
    <t>Bâtiment CFA Normandie</t>
  </si>
  <si>
    <t>CFA</t>
  </si>
  <si>
    <t>125 Rue Edmond Halley</t>
  </si>
  <si>
    <t>76800</t>
  </si>
  <si>
    <t>Saint-Étienne-du-Rouvray</t>
  </si>
  <si>
    <t>cef051c8-11e5-2953-e253-d5a366f35de9</t>
  </si>
  <si>
    <t>Ligue Normandie Judo</t>
  </si>
  <si>
    <t>f0ae166e-d064-2179-6f54-f6e712bfc2f0</t>
  </si>
  <si>
    <t>164 rue d'Auge</t>
  </si>
  <si>
    <t>CAEN</t>
  </si>
  <si>
    <t>ASRUC</t>
  </si>
  <si>
    <t>541c82f2-5ba2-9fe8-6a43-17767ceeb3e9</t>
  </si>
  <si>
    <t>37 Rue de la Croix Vaubois</t>
  </si>
  <si>
    <t>a0R2o00000jrPOk</t>
  </si>
  <si>
    <t>Initiation au basket fauteuil</t>
  </si>
  <si>
    <t>4 groupes de collèges partenaires et une classe de 4eme</t>
  </si>
  <si>
    <t>Collège Jean de Beaumont</t>
  </si>
  <si>
    <t>0930043S</t>
  </si>
  <si>
    <t>Rue du 8 Mai 1945</t>
  </si>
  <si>
    <t>93250</t>
  </si>
  <si>
    <t>Villemomble</t>
  </si>
  <si>
    <t>Collège Lenain de Tillemont</t>
  </si>
  <si>
    <t>0931212M</t>
  </si>
  <si>
    <t>87 rue Lenain de Tillemont</t>
  </si>
  <si>
    <t>Collège Léon Jouhaux</t>
  </si>
  <si>
    <t>0930620U</t>
  </si>
  <si>
    <t>60 rue Léon Jouhaux</t>
  </si>
  <si>
    <t>Collège Barbara</t>
  </si>
  <si>
    <t>0931147S</t>
  </si>
  <si>
    <t>19 rue d'Amiens</t>
  </si>
  <si>
    <t>a0R2o00000jrPOp</t>
  </si>
  <si>
    <t>Le collège Lafayette fait la SOP</t>
  </si>
  <si>
    <t>CP-CE1-CM1-CM2</t>
  </si>
  <si>
    <t>Ecole maternelle Henri Gallien</t>
  </si>
  <si>
    <t>0430407J</t>
  </si>
  <si>
    <t>2 boulevard de la Corniche</t>
  </si>
  <si>
    <t>43770</t>
  </si>
  <si>
    <t>Chadrac</t>
  </si>
  <si>
    <t>a0R2o00000jrPOu</t>
  </si>
  <si>
    <t>Nailloulympique</t>
  </si>
  <si>
    <t>Toutes les classes du CP au CM2.</t>
  </si>
  <si>
    <t>Athlétisme; Capoeira; Corde à sauter; Para athlétisme; Taekwondo; Tennis</t>
  </si>
  <si>
    <t>Ecole élémentaire publique Jean Rostand</t>
  </si>
  <si>
    <t>1 rue Jules Ferry</t>
  </si>
  <si>
    <t>31560</t>
  </si>
  <si>
    <t>Nailloux</t>
  </si>
  <si>
    <t>0310715J</t>
  </si>
  <si>
    <t>a0R2o00000jrPOz</t>
  </si>
  <si>
    <t>La SOP en Région des Pays de la Loire</t>
  </si>
  <si>
    <t>De la 2nde à la Terminale</t>
  </si>
  <si>
    <t>Charles NOAKES - para-badminton_x000D_
Nawa ADAMA - para-athlétisme_x000D_
Contacts avec d'autres sportifs en cours</t>
  </si>
  <si>
    <t>Région des Pays de la Loire - DCSA - Service sport</t>
  </si>
  <si>
    <t>1 Rue de la Loire</t>
  </si>
  <si>
    <t>44200</t>
  </si>
  <si>
    <t>11d60b14-a845-3aec-ff5a-041fd92f3237</t>
  </si>
  <si>
    <t>Les lycées dans lesquels une intervention d'un sportif de haut-niveau est en cours de programmation._x000D_
Un intervenant spécialisé sur le thème du sport et environnement (contacts en cours).</t>
  </si>
  <si>
    <t>CREPS des Pays de la Loire</t>
  </si>
  <si>
    <t>f7c61eb2-ecb3-dd17-9f38-b1f241e167db</t>
  </si>
  <si>
    <t>5 Avenue de la Babinière</t>
  </si>
  <si>
    <t>a0R2o00000jrPP4</t>
  </si>
  <si>
    <t>Le CDOS 68 se bouge pour la planète !</t>
  </si>
  <si>
    <t>1 classe ULIS, 5 classes de CP, 1 classe CP-CE1, 1 classe CE1, 4 classes CE1-CE2, 2 classes CP/CE1/CE2, 1 classe CE2, 2 classes CE2/CM1/CM2, 1 classe CM1, 1 classe CE2/CM2, 3 classes CM1/CM2, 2 classes CM2, 1 classe 6ème section sportive</t>
  </si>
  <si>
    <t>Marche nordique</t>
  </si>
  <si>
    <t>BOUDERRA Amel_x000D_
DOUDOUX Mathilde _x000D_
GEORGENTHUM Paul_x000D_
HESS Béatrice _x000D_
HUSSER Sébastien_x000D_
LEMBACH Charlotte_x000D_
MERRIEN Florian_x000D_
NOUTCHA Sarah_x000D_
RIBSTEIN Jules_x000D_
DUHAMEL Cyrielle_x000D_
SMETANINE David_x000D_
TONIUTTI Benjamin_x000D_
WINKELMULLER Julien_x000D_
MERKLE Arnaud _x000D_
VERDIN Séba</t>
  </si>
  <si>
    <t>CDOS 68</t>
  </si>
  <si>
    <t>29 Rue du Chanoine Henri Cetty</t>
  </si>
  <si>
    <t>80ba629a-078e-0740-3dff-540f8383bcc1</t>
  </si>
  <si>
    <t>a0R2o00000jrPP9</t>
  </si>
  <si>
    <t>3éme, 4ème, 5ème, 6ème, centre aéré</t>
  </si>
  <si>
    <t>Direction de la Transition écologique du Grand Reims</t>
  </si>
  <si>
    <t>1 Place Max Rousseaux</t>
  </si>
  <si>
    <t>c3470130-c079-0f73-ccf1-5e09e9f60829</t>
  </si>
  <si>
    <t>STAPS et direction des sports</t>
  </si>
  <si>
    <t>a0R2o00000jrPPE</t>
  </si>
  <si>
    <t>Semaine Olympique et Paralympique à Enghien-les-Bains</t>
  </si>
  <si>
    <t>Ensemble des classes des écoles Ormesson 1 et 2, une classe de CE1 sera parrainé par un sportif de Haut niveau pendant le reste de l'année.</t>
  </si>
  <si>
    <t>Pascal Martinot-Lagarde (Athlétisme-110 m Haies)</t>
  </si>
  <si>
    <t>Mairie d'Enghien-les-Bains</t>
  </si>
  <si>
    <t>57 Rue du Général de Gaulle</t>
  </si>
  <si>
    <t>1311671b-20cc-879a-da90-8d6b40e9e5ff</t>
  </si>
  <si>
    <t>a0R2o00000jrPPJ</t>
  </si>
  <si>
    <t>L'école de Savignac fait la SOP</t>
  </si>
  <si>
    <t>L'objectif de cette semaine est de faire découvrir les différentes disciplines paralympiques à tous les élèves. Pour ce faire, l'école invitera une athlète paralympique du département afin qu'elle puisse partager son parcours et son expérience des Jeux.</t>
  </si>
  <si>
    <t>classes de TPS à CM2</t>
  </si>
  <si>
    <t>12200</t>
  </si>
  <si>
    <t>Savignac</t>
  </si>
  <si>
    <t>0121207X</t>
  </si>
  <si>
    <t>a0R2o00000jrPPT</t>
  </si>
  <si>
    <t>Semaine Olympique et Paralympique au Collège Albert Camus</t>
  </si>
  <si>
    <t>Toutes les classes du collège ponctuellement</t>
  </si>
  <si>
    <t>Arts du cirque; Basketball; Escalade; Football; Golf; Gymnastique; Para badminton; Tennis; Tennis de table; Tennis fauteuil</t>
  </si>
  <si>
    <t>38 route de Betschdorf</t>
  </si>
  <si>
    <t>67620</t>
  </si>
  <si>
    <t>Soufflenheim</t>
  </si>
  <si>
    <t>0670076U</t>
  </si>
  <si>
    <t>a0R2o00000jrPPY</t>
  </si>
  <si>
    <t>3 classes 5-6P ( 8-10ans)</t>
  </si>
  <si>
    <t>Ecole primaire de Lausanne</t>
  </si>
  <si>
    <t>1 Rue des Jardins</t>
  </si>
  <si>
    <t>1007</t>
  </si>
  <si>
    <t>Lausanne</t>
  </si>
  <si>
    <t>3f378ac3-9739-1d84-c8d4-d3a15a299df4</t>
  </si>
  <si>
    <t>a0R2o00000jrPPn</t>
  </si>
  <si>
    <t>Citius, Altius, Fortius</t>
  </si>
  <si>
    <t>les 4 classes du RPI de la PS au CM2</t>
  </si>
  <si>
    <t>Athlétisme; Cécifoot; Danse; Randonnée; Tchoukball; Tennis de table</t>
  </si>
  <si>
    <t>19 rue du 67ème R. I.</t>
  </si>
  <si>
    <t>80200</t>
  </si>
  <si>
    <t>Bouchavesnes-Bergen</t>
  </si>
  <si>
    <t>0800378B</t>
  </si>
  <si>
    <t>Ecole primaire de Sailly-Saillisel</t>
  </si>
  <si>
    <t>0800470B</t>
  </si>
  <si>
    <t>24 rue du Commandant Thierry</t>
  </si>
  <si>
    <t>80360</t>
  </si>
  <si>
    <t>Sailly-Saillisel</t>
  </si>
  <si>
    <t>a0R2o00000jrPPs</t>
  </si>
  <si>
    <t>Savoir rouler à vélo et recyclerie sportive</t>
  </si>
  <si>
    <t>5 classes de 6ème et 12 élèves de la section ULIS</t>
  </si>
  <si>
    <t>Cyclisme; VTT</t>
  </si>
  <si>
    <t>Collège Joachim du Bellay</t>
  </si>
  <si>
    <t>9 rue des Roches BP 71</t>
  </si>
  <si>
    <t>0860023H</t>
  </si>
  <si>
    <t>a0R2o00000jrPQH</t>
  </si>
  <si>
    <t>Changer le regard des élèves sur les Jeux Paralympiques</t>
  </si>
  <si>
    <t>1 classe de 6°, 2 classes de 5°, 1 classe de 4°, 1 classe de 3°, 1 classe de 2nde et des élèves du dispositif ULIS</t>
  </si>
  <si>
    <t>Goalball; Para athlétisme</t>
  </si>
  <si>
    <t>Demande en cours...</t>
  </si>
  <si>
    <t>Collège Sabine Zlatin</t>
  </si>
  <si>
    <t>84 A rue Guillaume Gianinetto</t>
  </si>
  <si>
    <t>01300</t>
  </si>
  <si>
    <t>Belley</t>
  </si>
  <si>
    <t>0011067E</t>
  </si>
  <si>
    <t>Lycée du Bugey</t>
  </si>
  <si>
    <t>0010010F</t>
  </si>
  <si>
    <t>113 rue du 5e RTM BP 157</t>
  </si>
  <si>
    <t>a0R2o00000jrPQM</t>
  </si>
  <si>
    <t>Le respect : une valeur transmise par le sport, au service de l'environnement</t>
  </si>
  <si>
    <t>Mairie de Sciez</t>
  </si>
  <si>
    <t>614 Avenue de Sciez</t>
  </si>
  <si>
    <t>74140</t>
  </si>
  <si>
    <t>Sciez</t>
  </si>
  <si>
    <t>d9c1dda4-8694-efd4-f999-a8ab3a353216</t>
  </si>
  <si>
    <t>Ecole primaire publique Les Petits Crets SCIEZ</t>
  </si>
  <si>
    <t>0740883H</t>
  </si>
  <si>
    <t>Les Petits Crets LES PETITS CRETS</t>
  </si>
  <si>
    <t>Ecole primaire publique Des Buclines SCIEZ</t>
  </si>
  <si>
    <t>0741684D</t>
  </si>
  <si>
    <t>677 route d'Excuvilly</t>
  </si>
  <si>
    <t>a0R2o00000jrPQb</t>
  </si>
  <si>
    <t>Ecole primaire publique Keriscoualch</t>
  </si>
  <si>
    <t>51 route de Kerfily</t>
  </si>
  <si>
    <t>29280</t>
  </si>
  <si>
    <t>Locmaria-Plouzané</t>
  </si>
  <si>
    <t>0291210H</t>
  </si>
  <si>
    <t>41ca022a-6077-1262-810c-97c712283070</t>
  </si>
  <si>
    <t>a0R2o00000jrPQg</t>
  </si>
  <si>
    <t>GS CP</t>
  </si>
  <si>
    <t>Ecole primaire publique du Levant</t>
  </si>
  <si>
    <t>BOURG</t>
  </si>
  <si>
    <t>56240</t>
  </si>
  <si>
    <t>Calan</t>
  </si>
  <si>
    <t>0560751M</t>
  </si>
  <si>
    <t>58fa1931-30fa-5ee6-b713-5cf3d0d3a7a2</t>
  </si>
  <si>
    <t>a0R2o00000jrPR2</t>
  </si>
  <si>
    <t>Découvrons les Jeux Olympiques !</t>
  </si>
  <si>
    <t>1classe de CE2 et 1 classe de CM1/CM2</t>
  </si>
  <si>
    <t>Ecole des Filles Cathy Faou</t>
  </si>
  <si>
    <t>7 place de la Mairie</t>
  </si>
  <si>
    <t>02620</t>
  </si>
  <si>
    <t>Buironfosse</t>
  </si>
  <si>
    <t>0022094R</t>
  </si>
  <si>
    <t>a0R2o00000jrPR7</t>
  </si>
  <si>
    <t>Suivi des Jeux Olympiques d'hiver de Pékin 2022</t>
  </si>
  <si>
    <t>Cm1 cm2</t>
  </si>
  <si>
    <t>Biathlon; Corde à sauter; Hockey</t>
  </si>
  <si>
    <t>11120</t>
  </si>
  <si>
    <t>Sainte-Valière</t>
  </si>
  <si>
    <t>0110613G</t>
  </si>
  <si>
    <t>a0R2o00000jrPRH</t>
  </si>
  <si>
    <t>Randonnée et découverte du milieu urbain</t>
  </si>
  <si>
    <t>3 classes : ce2 cm1 / cm1 cm2 / cm1 cm2</t>
  </si>
  <si>
    <t>Ecole élémentaire Salentine</t>
  </si>
  <si>
    <t>11 allée des Tilleuls</t>
  </si>
  <si>
    <t>44700</t>
  </si>
  <si>
    <t>Orvault</t>
  </si>
  <si>
    <t>0441568R</t>
  </si>
  <si>
    <t>a0R2o00000jrPRM</t>
  </si>
  <si>
    <t>Découverte des Jeux Olympiques d'hiver de Pékin 2022</t>
  </si>
  <si>
    <t>Patinage</t>
  </si>
  <si>
    <t>4 rue du Petit Château</t>
  </si>
  <si>
    <t>70400</t>
  </si>
  <si>
    <t>Héricourt</t>
  </si>
  <si>
    <t>0700809Z</t>
  </si>
  <si>
    <t>a0R2o00000jrPRR</t>
  </si>
  <si>
    <t>Semaine de sports d’hiver</t>
  </si>
  <si>
    <t>1 classe CP-CE1 et 1 classe CE2-CM1-CM2</t>
  </si>
  <si>
    <t>Ski de fond; Snowboard</t>
  </si>
  <si>
    <t>15800</t>
  </si>
  <si>
    <t>Thiézac</t>
  </si>
  <si>
    <t>0150518G</t>
  </si>
  <si>
    <t>Amicale Laïque</t>
  </si>
  <si>
    <t>a0R2o00000jrPRW</t>
  </si>
  <si>
    <t>Découverte des Jeux Olympiques et Paralympiques, des différents sports et de leu</t>
  </si>
  <si>
    <t>Cm1, cm1/cm2, cm2</t>
  </si>
  <si>
    <t>Des joueurs du handibasket de Toulon</t>
  </si>
  <si>
    <t>Ecole du Bicentenaire</t>
  </si>
  <si>
    <t>38 rue Marcel Pagnol</t>
  </si>
  <si>
    <t>83143</t>
  </si>
  <si>
    <t>Le Val</t>
  </si>
  <si>
    <t>590f906b-a653-267f-3801-af740fbd953d</t>
  </si>
  <si>
    <t>a0R2o00000jrPRg</t>
  </si>
  <si>
    <t>"Panique olympique #4" à Fontanes</t>
  </si>
  <si>
    <t>Les élèves du collège Fontanes participeront au spectacle "Panique Olympique #4" de la Cie Volubilis en s'entrainant sur des chorégraphies de danse. En fin de semaine, les élèves participants se produiront sur scène, devant les élèves de cinquième.</t>
  </si>
  <si>
    <t>6 classes de 6ème + 6 classes de 5ème (sepctateurs)</t>
  </si>
  <si>
    <t>Collège Fontanes</t>
  </si>
  <si>
    <t>56 rue du 14 Juillet BP 103</t>
  </si>
  <si>
    <t>0790709S</t>
  </si>
  <si>
    <t>a0R2o00000jrPRl</t>
  </si>
  <si>
    <t>Ensemble, faisons du sport !</t>
  </si>
  <si>
    <t>Acrosport; Athlétisme; Cécifoot; Corde à sauter; Course d’orientation; Danse; Hockey; Para badminton; Ultimate</t>
  </si>
  <si>
    <t>192 route de Meaux</t>
  </si>
  <si>
    <t>93410</t>
  </si>
  <si>
    <t>Vaujours</t>
  </si>
  <si>
    <t>0930707N</t>
  </si>
  <si>
    <t>a0R2o00000jrPRq</t>
  </si>
  <si>
    <t>Objectif: les Jeux Olympiques</t>
  </si>
  <si>
    <t>Athlétisme; Basketball; Corde à sauter; Football; Gymnastique</t>
  </si>
  <si>
    <t>Ecole élémentaire Hélène Boucher</t>
  </si>
  <si>
    <t>5 rue de la Guillotine</t>
  </si>
  <si>
    <t>28130</t>
  </si>
  <si>
    <t>Yermenonville</t>
  </si>
  <si>
    <t>0280607H</t>
  </si>
  <si>
    <t>a0R2o00000jrPRv</t>
  </si>
  <si>
    <t>918163ae-5ccf-98bf-fa30-4fd9bf4da566</t>
  </si>
  <si>
    <t>ed466554-0161-793b-15fd-34525630c86e</t>
  </si>
  <si>
    <t>a0R2o00000jrPS0</t>
  </si>
  <si>
    <t>Semaine Olympique et Paralympique à Saint-Flovier</t>
  </si>
  <si>
    <t>Classe de CE1-CE2 et de CM1-CM2</t>
  </si>
  <si>
    <t>Athlétisme; Autre; Football; Randonnée; Tennis de table; Tir à l'arc</t>
  </si>
  <si>
    <t>4 place du 8 Mai</t>
  </si>
  <si>
    <t>37600</t>
  </si>
  <si>
    <t>Saint-Flovier</t>
  </si>
  <si>
    <t>0371118P</t>
  </si>
  <si>
    <t>a0R2o00000jrPS5</t>
  </si>
  <si>
    <t>L'école et sa diversité</t>
  </si>
  <si>
    <t>Classe de ce1 ce2</t>
  </si>
  <si>
    <t>Para athlétisme; Para tir à l'arc</t>
  </si>
  <si>
    <t>Rue Neuve</t>
  </si>
  <si>
    <t>60570</t>
  </si>
  <si>
    <t>Laboissière-en-Thelle</t>
  </si>
  <si>
    <t>0600881G</t>
  </si>
  <si>
    <t>a0R2o00000jrPSF</t>
  </si>
  <si>
    <t>Les valeurs de l'Olympisme</t>
  </si>
  <si>
    <t>4 classes de 3e</t>
  </si>
  <si>
    <t>Collège Camille Claudel</t>
  </si>
  <si>
    <t>20 rue du Général de Gaulle</t>
  </si>
  <si>
    <t>90130</t>
  </si>
  <si>
    <t>Montreux-Château</t>
  </si>
  <si>
    <t>0900011Y</t>
  </si>
  <si>
    <t>a0R2o00000jrPSK</t>
  </si>
  <si>
    <t>Les Jeux Olympiques à l’école</t>
  </si>
  <si>
    <t>Ce2-cm1</t>
  </si>
  <si>
    <t>Acrosport; Athlétisme; Cécifoot; Para athlétisme</t>
  </si>
  <si>
    <t>Ecole primaire Séraphine Louis</t>
  </si>
  <si>
    <t>12 rue du Clos</t>
  </si>
  <si>
    <t>60190</t>
  </si>
  <si>
    <t>Arsy</t>
  </si>
  <si>
    <t>0600803X</t>
  </si>
  <si>
    <t>a0R2o00000jrPSZ</t>
  </si>
  <si>
    <t>Ecole primaire privée la Providence</t>
  </si>
  <si>
    <t>25 rue Jean Louis Leclerc</t>
  </si>
  <si>
    <t>76400</t>
  </si>
  <si>
    <t>Fécamp</t>
  </si>
  <si>
    <t>0762018F</t>
  </si>
  <si>
    <t>a0R2o00000jrPSe</t>
  </si>
  <si>
    <t>Terre de jeux 2024: Saint-Cyr-au-Mont-d'Or</t>
  </si>
  <si>
    <t>De la petite sections au CM2</t>
  </si>
  <si>
    <t>Athlétisme; Basketball; Judo</t>
  </si>
  <si>
    <t>Mairie de Saint-Cyr-au-Mont-d'Or</t>
  </si>
  <si>
    <t>13 Rue Jean et Catherine Reynier</t>
  </si>
  <si>
    <t>69450</t>
  </si>
  <si>
    <t>Saint-Cyr-au-Mont-d'Or</t>
  </si>
  <si>
    <t>1762440b-cf0f-d5e4-9c09-17d54136056c</t>
  </si>
  <si>
    <t>a0R2o00000jrPSy</t>
  </si>
  <si>
    <t>En route pour les Jeux Olympiques</t>
  </si>
  <si>
    <t>Athlétisme; Biathlon; Fitness; Para badminton</t>
  </si>
  <si>
    <t>Ecole élémentaire Le Pérollier</t>
  </si>
  <si>
    <t>39 rue du Collovrier</t>
  </si>
  <si>
    <t>69130</t>
  </si>
  <si>
    <t>Ecully</t>
  </si>
  <si>
    <t>0693355X</t>
  </si>
  <si>
    <t>a0R2o00000jrPT3</t>
  </si>
  <si>
    <t>Petite et moyenne sections</t>
  </si>
  <si>
    <t>Route de Vouziers</t>
  </si>
  <si>
    <t>08190</t>
  </si>
  <si>
    <t>Poilcourt-Sydney</t>
  </si>
  <si>
    <t>0080521Y</t>
  </si>
  <si>
    <t>a0R2o00000jrPT8</t>
  </si>
  <si>
    <t>De primaire à Troisième</t>
  </si>
  <si>
    <t>Le CDOS Drôme aide avec le CD26 un groupe d'une trentaine de SHN. Ces SHN seront sollicités en fonction des besoins. Impossible pour l'heure de donner les noms des participants.</t>
  </si>
  <si>
    <t>Comité Départemental Olympique et Sportif de la Drôme</t>
  </si>
  <si>
    <t>71 Rue Pierre Latécoère</t>
  </si>
  <si>
    <t>26000</t>
  </si>
  <si>
    <t>Valence</t>
  </si>
  <si>
    <t>18f8ad82-fd0f-19cb-971b-60d9c0b8ca89</t>
  </si>
  <si>
    <t>a0R2o00000jrPTX</t>
  </si>
  <si>
    <t>Les 5 classes de l ecole cp au cm2</t>
  </si>
  <si>
    <t>Cécifoot; Para athlétisme; Volleyball assis</t>
  </si>
  <si>
    <t>Ecole élementaire Bel Air</t>
  </si>
  <si>
    <t>3 rue Victor Caffin</t>
  </si>
  <si>
    <t>33200</t>
  </si>
  <si>
    <t>0332155N</t>
  </si>
  <si>
    <t>a0R2o00000jrPTc</t>
  </si>
  <si>
    <t>Tous à Pékin avec l'Usep Reims</t>
  </si>
  <si>
    <t>DE GS à CM2</t>
  </si>
  <si>
    <t>Athlétisme; Basket fauteuil; Biathlon; Boccia; Cécifoot; Course d’orientation; Goalball; Handball; Para athlétisme; Para triathlon</t>
  </si>
  <si>
    <t>Sportifs rémois et dirigeants de clubs partenaires usep Reims</t>
  </si>
  <si>
    <t>USEP Reims</t>
  </si>
  <si>
    <t>USEP REIMS</t>
  </si>
  <si>
    <t>23 Rue Alphonse Daudet</t>
  </si>
  <si>
    <t>15ea0556-7fce-a906-bc52-edd08b9056be</t>
  </si>
  <si>
    <t>a0R2o00000jrPTh</t>
  </si>
  <si>
    <t>Escale en Chine</t>
  </si>
  <si>
    <t>Ce1/ce2</t>
  </si>
  <si>
    <t>Athlétisme; Escrime fauteuil; Natation</t>
  </si>
  <si>
    <t>Ecole élémentaire publique  Camus-Pasteur</t>
  </si>
  <si>
    <t>3 AVENUE HENRI DALSEME</t>
  </si>
  <si>
    <t>92360</t>
  </si>
  <si>
    <t>0922153R</t>
  </si>
  <si>
    <t>a0R2o00000jrPTm</t>
  </si>
  <si>
    <t>Jeux Olympiques et Paralympiques</t>
  </si>
  <si>
    <t>Une classe de CM2</t>
  </si>
  <si>
    <t>Ecole élémentaire publique Les Bords-de-Seine</t>
  </si>
  <si>
    <t>Rue de la Reine Blanche</t>
  </si>
  <si>
    <t>0783653X</t>
  </si>
  <si>
    <t>a0R2o00000jrPUV</t>
  </si>
  <si>
    <t>Semaine Olympique et Paralympique d'Anita Conti</t>
  </si>
  <si>
    <t>4 classes maternelles et 6 classes élémentaires</t>
  </si>
  <si>
    <t>Athlétisme; Badminton; Boxe; Danse; Football; Handball; Natation</t>
  </si>
  <si>
    <t>Ecole primaire publique Anita Conti</t>
  </si>
  <si>
    <t>Rue des Alizés</t>
  </si>
  <si>
    <t>0561788P</t>
  </si>
  <si>
    <t>a0R2o00000jrPUf</t>
  </si>
  <si>
    <t>Jeux Olympiques et Paralympiques à Costes et Bellonte</t>
  </si>
  <si>
    <t>1 classe de CP CE2 Ulis, 1 classe de CE1 Ulis, 1 classe de Ce2 CM1 Ulis, 1 classe de CM CM2 Ulis</t>
  </si>
  <si>
    <t>Corde à sauter; Danse; Escrime; Golf; Hockey; Zumba</t>
  </si>
  <si>
    <t>Ecole élémentaire Costes et Bellonte</t>
  </si>
  <si>
    <t>1 rue COSTES ET BELLONTE</t>
  </si>
  <si>
    <t>76460</t>
  </si>
  <si>
    <t>Saint-Valery-en-Caux</t>
  </si>
  <si>
    <t>0762436K</t>
  </si>
  <si>
    <t>a0R2o00000jrPUk</t>
  </si>
  <si>
    <t>SOP à l’école</t>
  </si>
  <si>
    <t>Ecole primaire publique LES VILLARDS SUR THONES</t>
  </si>
  <si>
    <t>Chef Lieu CHEF LIEU</t>
  </si>
  <si>
    <t>74230</t>
  </si>
  <si>
    <t>Les Villards-sur-Thônes</t>
  </si>
  <si>
    <t>0740844R</t>
  </si>
  <si>
    <t>a0R2o00000jrPUu</t>
  </si>
  <si>
    <t>L'école Saint Michel fait sa SOP avec l'UGSEL</t>
  </si>
  <si>
    <t>CE2 et CM2</t>
  </si>
  <si>
    <t>Acrosport; Arts du cirque; Athlétisme; Basketball; Corde à sauter; Danse; Para athlétisme; Tchoukball; Tennis de table; Yoga</t>
  </si>
  <si>
    <t>Ecole Saint Michel</t>
  </si>
  <si>
    <t>16 Rue de l’Union Foncière</t>
  </si>
  <si>
    <t>0511464P</t>
  </si>
  <si>
    <t>a0R2o00000jrPUz</t>
  </si>
  <si>
    <t>Sport et environnement au foyer les 4 tilleuls</t>
  </si>
  <si>
    <t>Le foyer organise sa SOP autour d'activité en lien avec le sport et la nature (randonnée, marche nordique). Les élèves profiteront de cette sortie scolaire pour découvrir la biodiversité locale et ramasser les déchets.</t>
  </si>
  <si>
    <t>un groupe de 7 personnes en situation de handicap et deux ou trois éducateurs</t>
  </si>
  <si>
    <t>Yohann Diniz des contacts ont été pris</t>
  </si>
  <si>
    <t>Foyer les 4 tilleuls</t>
  </si>
  <si>
    <t>18 Rue d’Oradour</t>
  </si>
  <si>
    <t>60280</t>
  </si>
  <si>
    <t>Clairoix</t>
  </si>
  <si>
    <t>fb64c65c-23f7-c58d-2d38-28a0db34803a</t>
  </si>
  <si>
    <t>Les 480 élèves de l'école Notre-Dame participent aux animations en lien avec les Jeux tout au long de la semaine. A partir des activités du site de l'UGSEL Bretagne dans le cadre du projet de "Tokyo à Paris", les élèves participeront aux activités proposées en lien avec le respect et ils découvriront des sports de combat et d'opposition à travers des ateliers d'initiation.</t>
  </si>
  <si>
    <t>L'école élémentaire de Dembeni permet à une classe de CM2 de découvrir des sports paralympiques en faisant prendre conscience que toute personne peut pratiquer un sport à haut niveau. A la fin de la semaine, ces élèves participeront à une rencontre sportive USEP avec d'autres écoles de Mayotte qui sont mobilisées pour la SOP.</t>
  </si>
  <si>
    <t>Pendant la semaine, l'école organisera des rencontres entre les élèves de l'école (y compris les élèves en situation de handicap) ayant pour objectif de renforcer l'acceptation des différences, la coopération et de favoriser la solidarité. Des activités artistiques et culturelles compléteront le projet et une exposition sera réalisée par les élèves.</t>
  </si>
  <si>
    <t>Le lycée organise sa SOP autour de deux thématiques: - Santé et sport : atelier de musculation et apprentissage des meilleures postures - Education et développement durable : envisager et mettre en ?uvre les moyens nécessaires pour rendre l'atelier industriel des Techniciens d'Usinage locaux plus éco-responsable (transition énergétique, gestion des déchets, diminution de l'impact environnemental).</t>
  </si>
  <si>
    <t>La Mairie propose aux écoles de la ville plusieurs activités tout au long de la semaine: -Exposition de la Casden intitulée "Histoire, Sport et Citoyenneté" -Initiation à des disciplines paralympiques : cécifoot et para natation -Atelier de sensibilisation au zéro déchet</t>
  </si>
  <si>
    <t>L'école élémentaire publique Les Bords-de-Seine fera découvrir à ses élèves les valeurs de l?Olympisme et les différentes disciplines olympiques et paralympiques d'été et d'hiver par le biais d'ateliers d'initiation de pratique.</t>
  </si>
  <si>
    <t>L'école élémentaire publique Camus-Pasteur organise sa SOP autour de plusieurs ateliers culturels et artistiques: -Travail de littérature sur la BD d?Astérix aux Jeux Olympiques -Travail sur l'Histoire des Jeux, de ses valeurs et de la vie de Pierre de Coubertin -Travail sur la notion de handicap</t>
  </si>
  <si>
    <t>Cette manifestation s'organise autour d'un "Ciné Débat" pour les étudiants de la Faculté des sciences du sport. Cet atelier abordera le thème de la lutte contre les discrimination et plus particulièrement la lutte contre l'homophobie. Après la diffusion du film, les étudiants pourront échanger et débattre autour de cette thématique.</t>
  </si>
  <si>
    <t>L'ensemble des élèves de primaire dijonnais participeront à plusieurs ateliers sportifs avec une sensibilisation sur l'environnement en lien avec des partenaires spécialisés dans ce domaine. Cette semaine sportive sera ponctuée par l'intervention de plusieurs athlètes de haut niveau dijonnais tels que Alexis Miellet et Léa Ferney.</t>
  </si>
  <si>
    <t>Pendant la semaine, la discipline de tennis de table sera mise à l'honneur à destination des élèves et enseignants. En plus de temps de pratique, les élèves participeront à un quiz mêlant l'univers olympique et le tennis de table. La semaine sera clôturée par une remise de récompense et l'intervention d'athlètes de haut niveau.</t>
  </si>
  <si>
    <t>L'USEP Reims mobilise son territoire autour de plusieurs activités: -Mise en place de pratiques sportives et culturelles, olympiques et paralympiques (été comme hiver) avec la participation des parents -Construction de totems sportifs à partir de matériel de récupération -Réalisation d'une ?uvre culturelle collective -Intervention de sportifs de haut niveau rémois et de dirigeants de clubs partenaires</t>
  </si>
  <si>
    <t>L'école s?associe à ce temps fort annuel de promotion des valeurs olympiques et paralympiques en mettant en ?uvre les propositions pédagogiques de l?UGSEL Grand Est. Les élèves vivront différents ateliers sportifs, des temps forts et des échanges avec des sportifs de haut niveau tout au long de la semaine. Certaines séances se dérouleront entièrement en anglais pour apprendre la langue dans un contexte et un vocabulaire différent.</t>
  </si>
  <si>
    <t>Les élèves de la classe de CM2 vont préparer des ateliers pour les classes de l'école dont des ateliers de pratique de sport adapté afin de sensibiliser les enfants au nécessaire respect de l?autre, en apprenant à jouer ensemble en se confrontant à la différence.</t>
  </si>
  <si>
    <t>Les apprentissages dans les différentes matières seront directement reliés aux Jeux Olympiques et Paralympiques. Un gros travail de sensibilisation sera mené autour des valeurs de l?Olympisme et la découverte de différents disciplines olympiques (ateliers d'initiation).</t>
  </si>
  <si>
    <t>Cette manifestation reprend le déroulé d'une ouverture d'olympiade avec la mise en place d'une cérémonie d'ouverture, d'un défilé et des challenges sportifs et para sportifs. De plus, les élèves participeront à des ateliers de sensibilisation aux valeurs olympiques, à une exposition et un forum des associations sportives locales. La semaine sera clôturée par une cérémonie de clôture et une remise de récompenses.</t>
  </si>
  <si>
    <t>Cette manifestation va proposer aux collégiens des activités sportives le lundi, mardi, jeudi et vendredi de 12h à 14h. Deux autres activités seront proposées le mercredi après midi de 12h à 16h. Les élèves vont pouvoir s'initier à de nombreuses pratiques sportives et pourront faire 30 minutes d'activités par jour. Nous accueillerons un nageur Nathan Maillet qui nous racontera ses JO de Tockyo. Les élèves pourront échanger avec Nathan international qui est originaire de Loudun.</t>
  </si>
  <si>
    <t>Cette manifestation implique les six classes élémentaires de l'école. Chaque après-midi, les élèves participeront à différents ateliers ayant pour objectifs: -D'être sensibilisé aux valeurs olympiques et paralympiques -De découvrir différentes disciplines olympiques et paralympiques -De changer le regard sur le handicap -De réfléchir à l'impact du sport sur l'environnement et le climat</t>
  </si>
  <si>
    <t>Cette manifestation se déroulera en deux temps: d'une part, les élèves visiteront les structures sportives de Mulhouse telles que le Centre sportif régional d'Alsace, le mur d'escalade de Motoco, la base nautique locale. Ils rencontreront également des sportifs de haut niveau et assisteront à des entrainements ou des matchs. D'autre part, ils organiseront une rencontre sportive entre classes et participeront à un tournoi.</t>
  </si>
  <si>
    <t>Lors des temps périscolaires, les enfants des deux écoles publiques de la commune vont participer à différents ateliers sportifs ayant pour thématique le sport et l'environnement. Une intervention d'un membre de l'équipe de France de Football Ecologie sera également prévue.</t>
  </si>
  <si>
    <t>Ce projet permet d'associer des élèves scolarisés en IME avec des jeunes adhérents de l'association afin de leur faire découvrir les sports de nature. Plusieurs ateliers sont prévus sur la semaine pour découvrir différentes activités, échanger sur la pratique et réfléchir ensemble sur l'impact environnemental de ces activités.</t>
  </si>
  <si>
    <t>Le Comité Départemental Olympique et Sportif de la Drôme organise plusieurs ateliers de sensibilisation aux valeurs olympiques, au sport santé, à la lutte contre les discriminations auprès d'élèves d'établissements labellisés "Génération 2024". En parallèle, le CDOS Drôme porte un projet en direction de 12 jeunes issus des QPV drômois, afin de les accompagner sur un atelier de sensibilisation aux valeurs olympiques et paralympiques.</t>
  </si>
  <si>
    <t>L'objectif de cette manifestation est de faire découvrir les différentes disciplines sportives présentes aux Jeux Olympiques d'hiver et de mobiliser des athlètes de haut niveau pour qu'ils puissent échanger sur leur discipline et inspirer les élèves. Des émissions de radio seront également réalisées dans la classe.</t>
  </si>
  <si>
    <t>Tout au long de la semaine, les élèves de maternelle seront sensibilisés aux valeurs de l'Olympisme et du Paralympisme à travers plusieurs disciplines. Au programme: jeux d'opposition, ateliers circassiens, création de médailles et d'anneaux olympiques, ateliers sur le verbe d'action "lancer" (en lien avec la pratique associée aux 30 minutes d'activité physique et sportive). Pour clôturer la semaine, des mini olympiades seront organisées avec l'ensemble des élèves de l'école.</t>
  </si>
  <si>
    <t>Le lycée organise sa SOP autour de deux temps forts: -Une exposition permanente sur l?Olympisme -Une conférence et des temps de débat en amphithéâtre avec la présence d'athlètes paralympiques. Cette animation sera réservée aux élèves et encadrants des sections sportives et de l'Association Sportive du lycée</t>
  </si>
  <si>
    <t>Ce projet a pour objectif de faire découvrir aux élèves l'Histoire des Jeux Olympiques depuis leur origine tout en découvrant les différentes disciplines des Jeux Olympiques d'hiver. Ce projet sera transversal et travaillé dans les différentes disciplines enseignées: art, géographie, musique, EPS, enseignement moral et civique.</t>
  </si>
  <si>
    <t>Cette manifestation a pour objectif de faire bouger les élèves tout en leur faisant découvrir les valeurs et l'univers des Jeux Olympiques et Paralympiques. Les élèves pratiqueront également une activité sportive chaque jour et réaliseront un travail documentaire et des productions plastiques en art visuel.</t>
  </si>
  <si>
    <t>L?objectif de ce projet est de faire découvrir le handisport aux élèves par le biais d'ateliers d'initiation aux disciplines paralympiques. Ils pourront s'essayer au cécifoot ou encore à des épreuves de para athlétisme.</t>
  </si>
  <si>
    <t>L'objectif de cette manifestation est de fédérer tous les élèves de l'école autour d'une discipline sportive en véhiculant les valeurs du goût de l'effort, de l'entraide et de l'encouragement. Chaque jour correspondra à un défi particulier : course de fond, lancer, course d'orientation, danse. Une contrainte physique sera ajoutée à ces pratiques afin de faire prendre conscience aux élèves du handicap (yeux bandés, jambe ou bras statique, casque anti bruit).</t>
  </si>
  <si>
    <t>Toutes les classes de troisième du collège vont participer à un projet. Au programme: projection du film "La Couleur de la victoire" , suivi d'un temps d'échanges et de débats autour des valeurs de l'Olympisme, de la lutte contre le racisme et les discriminations.</t>
  </si>
  <si>
    <t>Cette action est tournée autour de deux activités: -Découverte des Jeux Paralympiques et des valeurs associées avec l'intervention de l'association "Hauy" (un malvoyant viendra intervenir dans l'école et encadrera des épreuves para sportives en tandem) -Rencontre avec des joueurs de basket fauteuil du club local</t>
  </si>
  <si>
    <t>Les élèves de l'école participerons à des sorties de ski de fond de snowboard au Lioran dans le Cantal. Ces sorties scolaires leur permettront de découvrir la biodiversité locale tout en pratiquante une activité physique de plein air. Des travaux sur les Jeux Olympiques et Paralympiques seront également prévu dans d?autres domaines disciplinaires (production d?écrits, créations en arts plastiques).</t>
  </si>
  <si>
    <t>Pendant la semaine, les élèves visionneront le film "Sur le chemin de l'école" et découvriront ainsi les difficultés rencontrées par le héros pour se rendre à l'école (en situation de handicap). Par la suite, un temps d'échange sera prévu afin que les élèves puissent échanger autour de la notion de handicap et faire le lien avec les Jeux Paralympiques.</t>
  </si>
  <si>
    <t>Cette manifestation réunira les deux classes de l'école et s'inscrira en continuité du projet des 30 minutes d'activités physiques quotidiennes. Elle aura pour objectif de réunir l'ensemble des élèves de l'école autour de pratiques sportives communes, d'exercices de coopération et de solidarité. Différents ateliers seront mis en place au cours de la semaine et des pratiques culturelles seront également mises en avant (exposés, vidéos, présentation des Jeux d'hiver).</t>
  </si>
  <si>
    <t>Cette manifestation s'articule autour d'une exposition sur les Jeux Olympiques d'hiver, produite par les CM1 de l'école. L'ensemble des élèves pourront également participer à une mini olympiade mêlant plusieurs sports tels que le patinage.</t>
  </si>
  <si>
    <t>Pendant la semaine, l'opération "Tous à Pékin" initiée par l'USEP, se déploiera autour de plusieurs objectifs: -Organiser des rencontres sportives associatives autour d?un évènement commun -Développer les actions « culture olympique et paralympique » -Favoriser des actions de solidarité et valorisantes pour tous à travers plusieurs ateliers ludiques</t>
  </si>
  <si>
    <t>L'objectif de cette semaine est de faire le lien entre le sport et le handicap lors d'une randonnée avec les adhérents de l'APF France Handicap. Cette randonnée en pleine nature permettra aux élèves d'être sensibilisés au handicap en échangeant avec ces adhérents, tout en découvrant la biodiversité locale.</t>
  </si>
  <si>
    <t>L'objectif de cette semaine est de faire découvrir aux élèves des écoles élémentaires de la commune le patrimoine environnemental local. Plusieurs ateliers seront proposés pendant la semaine: projection d?une vidéo suivi d'un débat, ateliers de sensibilisation sur la biodiversité (apiculture, éco-paturage), jeu de piste dans la nature.</t>
  </si>
  <si>
    <t>Cette manifestation a pour objectif de sensibiliser les élèves au handicap et de leur faire pratiquer un sport en binôme avec l'un des deux en situation de handicap. Les élèves participeront à plusieurs activités: -Visionnage de portraits de sportifs de haut niveau en situation de handicap -Débat autour du handicap en lien avec les valeurs paralympiques -Rencontre avec un athlète paralympique</t>
  </si>
  <si>
    <t>Cette manifestation rassemble 3 classes de l'école sur les cycles 2 et 3. Plusieurs activités sportives seront proposées aux élèves: basketball, tennis de table, corde à sauter, yoga, acrosport etc.</t>
  </si>
  <si>
    <t>Le CDOS 28 organise sa SOP autour de 2 interventions: -Intervention sur l'Histoire des Jeux Olympiques pour les élèves de seconde option EPS et de la section handball -Intervention sur les valeurs des Jeux Olympiques pour les élèves de première option EPS et de la section handball</t>
  </si>
  <si>
    <t>L'école primaire publique Les Villards-sur-Thônes organise sa SOP autour de plusieurs temps forts: -Présentation des valeurs olympiques et paralympiques -Réalisation d?exposés sur des athlètes olympiques -Réalisation d?ateliers en ski alpin et ski nordique sur le cycle ski</t>
  </si>
  <si>
    <t>Ce projet collectif et collaboratif vise à mettre en ?uvre l'esprit olympique dans l'école: les élèves participeront à plusieurs ateliers sportifs (escrime, golf, corde à sauter, escrime, dance etc.).</t>
  </si>
  <si>
    <t>Ce projet concerne les élèves d'ULIS du collège. Ils participeront à une semaine de découverte des disciplines olympiques et paralympiques, tout en échangeant avec des athlètes de haut niveau. En fin de semaine, une exposition au CDI avec des affiches sur les différents athlètes paralympiques et sports pratiqués sera organisée et associée à des quiz. Enfin, les élèves participeront à une marche "Clean walk" afin d'être sensibilisés aux enjeux environnementaux et climatiques.</t>
  </si>
  <si>
    <t>Parrainé par l'ambassadeur SOP Eric Monnin, le Centre Lucien Fébvre et le Centre d'études et de recherches olympiques universitaires (CEROU) organisent des "Rencontres olympiques" autour de la discipline de la boxe. Plusieurs boxeurs ayant déjà participé à une olympiade échangeront ave les étudiants autour de leur parcours et de leur expérience olympique.</t>
  </si>
  <si>
    <t>Cette manifestation mobilisera 270 élèves issus des classes de quatrième et de troisième. Ils seront sensibilisés aux sports paralympiques à travers la pratique du volleyball assis, du torball et de la boccia. Enfin, ils participeront à un atelier de sensibilisation sur l'environnement via une mise en pratique physique responsable.</t>
  </si>
  <si>
    <t>Afin de mettre à l'honneur le sport, l'environnement mais surtout les valeurs olympiques et paralympiques, le CREPS de Toulouse met en place plusieurs actions allant de la sensibilisation à la protection de l'environnement, à l'organisation d'activités paralympiques et à la fabrication de matériel de sport à partir d'objet de récupération (activations sur Tik Tok et exposition d'affiches). Une collecte d'objets et de vêtements au profit d'associations sera également organisée.</t>
  </si>
  <si>
    <t>En collaboration avec l'UNSS, le Conseil départemental et le club professionnel de tennis de table local, les élèves du collège vont assister à un match professionnel de tennis de table. Ils pourront également échanger avec les joueurs une fois le match terminé.</t>
  </si>
  <si>
    <t>Ce projet, parrainé par l'ambassadeur SOP Eric Monnin, associe les élèves des 4 sections sportives scolaires (Badminton, Tennis, Surf, Natation). Tout au long de la semaine, les élèves découvriront l'histoire liée à ces quatre disciplines, avant de pratiquer. Des ateliers sur le thème d'une pratique sportive responsable et respectueuse de l'environnement seront également mis en place.</t>
  </si>
  <si>
    <t>Dans la continuité des actions déjà mises en place, le service des sports de la ville d'Aniche, labellisée "Terre de Jeux 2024", s'associe avec les écoles primaires de la ville et quelques associations sportives pour faire découvrir et animer certaines disciplines olympiques et paralympiques et permettre de partager les valeurs associées.</t>
  </si>
  <si>
    <t>Comme l'an passé, tout le collège se mobilise pendant la semaine. Au programme: tournois sportifs, créations artistiques, expositions, cours adaptés et des jeux ludiques qui permettront aux collégiens d'être sensibilisé aux valeurs olympiques et paralympiques.</t>
  </si>
  <si>
    <t>Le lycée Don Bosco organise sa SOP autour de l'intervention d?un athlète de haut niveau, qui a participé à une précédente édition des Jeux Olympiques. Cette intervention a pour objectif de promouvoir les valeurs du sport et de faire partager des expériences autour de l?Olympisme et le Paralympisme.</t>
  </si>
  <si>
    <t>Cette semaine est un temps fort du projet annuel de classes olympiques de l'école élémentaire privée Grande Ecole Jean-Paul II. Au programme: - Découverte de sports olympiques : breaking, escrime, boxe, natation et patinage - Sensibilisation aux différents types de handicap par le biais de rencontres avec des athlètes handisports - Travail sur les valeurs de l?Olympisme via le visionnage d'un film et d'un temps d'échange avec un athlète olympique - Initiation au sport/santé avec une intervention externe sur l?alimentation.</t>
  </si>
  <si>
    <t>Cette manifestation, parrainée par l'ambassadeur SOP Eric Monnin, s'organise autour de l'exposition Casden "Histoire, Sports et Citoyenneté" qui traite notamment de l?Olympisme. Cette exposition sera disponible à la bibliothèque du campus de Montbéliard et les élèves pourront échanger autour des valeurs de l'Olympisme et du Paralympisme.</t>
  </si>
  <si>
    <t>Cette semaine sera l'occasion de mettre en place plusieurs ateliers et événements en lien avec le sport, le handicap et la protection de l'environnement. Tous les élèves de l'école participeront à des activités sportives permettant de mettre en avant les valeurs du sport, de l'Olympisme et du Paralympisme à travers plusieurs activités: éveil musculaire quotidien, préparations d'exposés, organisation d'une course d'orientation, courses handisport de 2024 mètres, participation à la journée sportive du CREPS.</t>
  </si>
  <si>
    <t>Ce projet concerne deux classes de maternelle et propose de s'appuyer sur les différentes origines des élèves pour sensibiliser aux différentes danses et musiques des pays d'origine de chaque élève. Chaque jour de la semaine sera donc rythmé par des activités en lien avec un pays spécifique.</t>
  </si>
  <si>
    <t>Pendant la SOP, des élèves de chaque niveau de classe de l?école pratiqueront différentes activités physiques et sportives issues des Outre-mer sous la forme d?une compétition amicale organisée par les 30 délégués « USEPIENS » de l?école. Les activités organisées seront les suivantes: Marelle, Kapsil, Lastik, Limbo, Kotchiok kotchiok, Sapsiway, Lance-pierre, Mok.</t>
  </si>
  <si>
    <t>Les élèves de la section judo du collège accueilleront une petite fille autiste pendant la semaine. L'objectif de cette action est d'intégrer cette petite fille dans un groupe de classe, afin de lui faire vivre une pratique sportive en pleine cohésion avec d'autres élèves du collège.</t>
  </si>
  <si>
    <t>Cette journée mêlera sports individuels (athlétisme), sports collectifs (ultimate, handball, basketball) et découverte de sports pratiqués avec un handicap (cécifoot, rugby fauteuil). Avant de pratiquer ces sports, les élèves présenteront les différents sports à travers des exposés et pourront échanger avec un sportif de haut niveau.</t>
  </si>
  <si>
    <t>Cette manifestation associe des élèves en "Section d'Excellence Sportive Football" et des élèves du lycée en situation de handicap (visibles et invisibles). L'objectif est de renforcer l'acceptation de la différence à travers la découverte des valeurs de l'Olympisme et du Paralympime. Cette sensibilisation s'appuiera sur l'exposition "Histoire Sport et Citoyenneté", des ateliers sur les valeurs du sport et un temps de débat et d'échange avec l'athlète de haut niveau Solène Sache.</t>
  </si>
  <si>
    <t>Toutes les disciplines enseignées du collège préparent un projet par niveau de classe pendant la semaine autour des thèmes suivants: dopage, effort et entrainement, histoire des Jeux, hymne et anneaux olympiques, handicap. Sur les créneaux d'EPS, les élèves participeront à des tournois de sport collectif sur tous les niveaux de classe. L'objectif de cette séquence est de lutter contre les violences inter-villages en utilisant le sport comme instrument de paix.</t>
  </si>
  <si>
    <t>Pendant la semaine, les 8 écoles primaire de la ville de Manosque découvriront des discipline olympiques et paralympique. Au programme: cécifoot, pétanque, handball, tennis de table, cyclisme (programme "Savoir Rouler à Vélo"), rugby à 7, natation. Les enfants participeront également à un quiz spécial sur les Jeux Olympiques et Paralympiques.</t>
  </si>
  <si>
    <t>Cette manifestation s'articule en 8 rencontres sportives et associatives qui auront lieu sur le territoire de la Métropole de Lyon et concerneront les élèves de cycle 2 et cycle 3. Les élèves découvriront notamment de nouvelles disciplines paralympiques comme la boccia ou le tchoukball.</t>
  </si>
  <si>
    <t>Les classes de sixième élaborent des nuages de mots sur les valeurs de l'Olympisme qui vont être affichés dans l'établissement. Ils travaillent également sur les pictogrammes des différents sports olympiques et paralympiques. Ces pictogrammes transformés seront également affichés sur les portes de certaines salles de classes. Les élèves participeront également à un quiz olympique du CROS région centre.</t>
  </si>
  <si>
    <t>Pendant la semaine, une classe de sixième travaillera en EPS et en Histoire-Géo autour des valeurs du sport, de l'Histoire des Jeux Olympiques et Paralympiques et de l'aménagement des sites des Jeux de Paris 2024. En EPS, les élèves pourront pratiquer de nombreux sports et organiser des olympiades à l'échelle de la classe.</t>
  </si>
  <si>
    <t>L'école a créée un escape game interactif qui s'appuie sur des banderoles présentant les Jeux Olympiques, leur histoire, leurs valeurs et les évènements associés marquants. Par équipe, les élèves devront s'appuyer sur des affiches pour résoudre leur escape game et trouver la clé leur permettant de gagner des médailles olympiques. En parallèle, les élèves suivront une initiation à des sports olympiques tels que le handball à 4, le basketball ou le badminton.</t>
  </si>
  <si>
    <t>Pour cette première participation à la SOP, l'objectif est de sensibiliser les élèves aux différentes formes de handicap. Plusieurs temps d'échanges avec des athlètes de haut niveau et un certain nombre d'activités para sportives seront proposés aux élèves en collaboration avec les éducateurs sportifs et les associations de la ville.</t>
  </si>
  <si>
    <t>Cette manifestation a pour objectif de faire découvrir à des élèves de collège et de primaire des activités para sportives avec l?aide du club de gymnastique local, d?une association jeunesse et d?élèves des sections sportives du collège. Ces ateliers permettront aux élèves d'être sensible aux valeurs liées à l'acceptation de la différence, la coopération et la responsabilité de chacun.</t>
  </si>
  <si>
    <t>La Communauté Agglomération Villefranche Beaujolais Saône (CAVBS) accueillera sur le site de l'Escale à Arnas les collèges et les lycées fréquentant les équipements sportifs de la CAVBS. L'objectif est de promouvoir la pratique sportive en mobilisant la communauté éducative et de changer le regard sur le handicap par la découverte d'activités para sportives. Un atelier de sensibilisation sur le climat et le développement durable sera organisé lors de cette manifestation.</t>
  </si>
  <si>
    <t>Le BDE Staps MLV organisera une intervention dans un établissement scolaire pour sensibiliser les jeunes au sport adapté. Ils encadreront plusieurs ateliers tels qu'un atelier cécifoot, basket fauteuil ou encore volleyball assis. Les étudiants de la fac seront également sensibilisés aux valeurs de l'Olympisme et du Paralympisme à travers un temps de présentation en visioconférence.</t>
  </si>
  <si>
    <t>L'ensemble des écoles élémentaires de la ville sont invitées à participer à un cross qui se déroulera classe par classe tout au long de la semaine. Au total, ce seront plus de 800 élèves mobilisés autour de cet évènement sportif local.</t>
  </si>
  <si>
    <t>Le Comité Départemental USEP Savoie organise sa SOP autour d'une rencontre de ski alpin: les enfants s'affronteront par équipe mixte de 4 sur chaque atelier de ski et un classement général sera mis en place. Le temps de la pause méridienne sera dédié à des ateliers de sensibilisation sur l'Olympisme.</t>
  </si>
  <si>
    <t>L'école organise sa SOP autour de plusieurs activités: - Rencontre avec une athlète locale médaillée des Jeux Olympiques en saut à la perche - Intervention d'une association pour sensibiliser les élèves au handicap (ateliers para sportifs) - Pratique d'une activité paralympique: le cécifoot - Ateliers de sensibilisation sur l'environnement dans l'univers de l'Olympisme</t>
  </si>
  <si>
    <t>Pendant la SOP 2022, les objectifs fixés sont ceux de renforcer l'activité physique quotidienne à travers plusieurs ateliers sportifs: course, lancer et saut ; sport collectif (football, balle ovale, basketball, handball) ; course d'orientation ; kinball, fléchettes, spikeball. Plusieurs activités para sportives seront également proposées: cécifoot et biathlon sur fauteuil.</t>
  </si>
  <si>
    <t>La ville de Saint-Orens-de-Gameville met en place plusieurs activités sportives dans les écoles élémentaires: des éducateurs sportifs animeront des ateliers sportifs (cécifoot, goalball et athlétisme) et les élèves suivront des ateliers de sensibilisation et de temps d'échange autour des valeurs de l'Olympisme et du Paralympisme.</t>
  </si>
  <si>
    <t>Cette manifestation se déroulera en deux temps et mettra en avant les valeurs du "Vivre Ensemble". Les élèves de terminale en option EPS recevront toute la journée du lundi des jeunes en situation de handicap mental de l'IME de Caen : ateliers gymniques le matin et ateliers athlétiques l'après midi. Le jeudi, les élèves de première accueilleront l'après midi des élèves de maternelle et d'élémentaire pour des ateliers autour des pratiques olympiques.</t>
  </si>
  <si>
    <t>La SOP organisée par la commune de Gelos a pour objectif de faire découvrir aux écoles primaires 5 sports olympiques et paralympiques : la course à pied/trail, le para triathlon, le rugby, le basket et le tir à l'arc. La pratique de ces sports sera liée à l'inclusion et à l'environnement. Des sportifs de haut niveau seront également présents pour échanger autour de leur parcours et de leur expérience des Jeux.</t>
  </si>
  <si>
    <t>Tout au long de la semaine, les écoles et centres médico-sociaux de la ville participeront à des activités adaptées en lien avec l'environnement: pratique de la danse, randonnée verte reliant trois communes, débat et temps d'échange avec trois sportifs de haut niveau.</t>
  </si>
  <si>
    <t>Ce projet pluridisciplinaire vise à développer la pratique du sport et à faire prendre conscience de ses bienfaits pour la santé tout en appréhendant les valeurs de l'Olympisme. Il se décline en plusieurs actions avec un axe sportif (course, lancer), un axe artistique (sport en dessin et en sculpture) et un axe culturel et scientifique (quiz sur l'univers de l'Olympisme et du Paralympisme).</t>
  </si>
  <si>
    <t>Cet événement rassemble 490 élèves du collège autour d'activités sportives et para sportives sur le temps de cours d'EPS. Plusieurs rencontres avec des athlètes olympiques et paralympiques sont prévues pendant la semaine. Cet évènement sera encadré par une cérémonie d'ouverture et de clôture.</t>
  </si>
  <si>
    <t>La Semaine Olympique et Paralympique est l'occasion de sensibiliser les lycéens sur le temps d'EPS à la pratique du para tennis de table. Par diverses mises en situation, les élèves vont être amenés à adapter leur jeu en se mettant en situation de handicap (fauteuil). Une rencontre avec un para athlète sablais sur la discipline est prévue.</t>
  </si>
  <si>
    <t>Cette manifestation, organisée par les élèves de l'IRSS, comporte plusieurs actions : - Des ateliers sportifs et environnementaux à destination des collégiens - Des interventions thématiques à destination des lycéens (Jeux Olympiques, Sport Santé, Paralympisme) - Une participation aux ateliers handisports organisés par la ville - Une conférence table-ronde avec des athlètes de haut niveau et clubs locaux intitulée "Sport de haut niveau, Olympisme, Paralympisme &amp; Environnement".</t>
  </si>
  <si>
    <t>Les enseignants du cycle 1 organisent plusieurs évènements auxquels les élèves vont participer soit sous forme ludique, soit sous forme de rencontres sportives. Les élèves participeront à des rencontres sportives afin d'être sensibilisés aux valeurs de l'Olympisme et du Paralympisme (course, lancer, saut, parcours de non-voyant). Des jeunes pratiquant de l'athlétisme viendront transmettre leur passion pour cette discipline sportive et feront des démonstrations.</t>
  </si>
  <si>
    <t>Le CDOS 31 organise 6 interventions pendant la SOP. Lors de ces interventions dans différents établissements scolaires, il sera question de sensibiliser les élèves et les équipes pédagogiques aux valeurs olympiques et paralympiques en utilisant le développement durable et le climat comme outil éducatif dans le sport (frise à colorier, ateliers, vidéos, parcours ludiques).</t>
  </si>
  <si>
    <t>Les licenciés volontaires de l'UNSS pourront suivre une formation complète sur l'Olympisme, le monde sportif, la vie associative et l'engagement bénévole pendant la semaine. Cette formation permet à 100 élèves de développer des compétences sportives, organisationnelles et sociales qui leur serviront notamment à participer à l'organisation du championnat d'académie UNSS d'athlétisme hivernal.</t>
  </si>
  <si>
    <t>A travers le suivi des Jeux Olympiques d'hiver de Pékin 2022, l'école met en places plusieurs ateliers visant à découvrir les origines et les valeurs de l'Olympisme: -En EPS: pratique quotidienne de différents sports olympiques d'hiver (ateliers adaptés) -En Arts plastiques : représentation des disciplines olympiques en s'inspirant de différents artistes comme Keith Haring -En Histoire: présentation de l'Histoire des Jeux Olympiques</t>
  </si>
  <si>
    <t>Ce projet concernant les classes de CE2, CM1 et CM2 vise à découvrir l'Histoire des Jeux Olympiques depuis l'Antiquité et les valeurs de l'Olympisme et du Paralympisme. Pour ce faire, les élèves feront des recherches dans les manuels et sur internet, et produiront des affiches qui seront ensuite exposées dans l'école. Ils visionneront également un film en lien avec le thème du sport.</t>
  </si>
  <si>
    <t>2 actions seront menées au collège Joachim du Bellay de Loudun pour cette 6ème édition de la SOP. Au programme: - Développer l'aisance routière grâce au kit "Savoir Rouler à vélo", éco conçu et fabriqué par Iteuil Sport en collaboration avec l'USEP Nouvelle-Aquitaine La deuxième activité sera menée par les élèves de la section ULIS du collège : - Contacter une recyclerie sportive dans l'objectif d'organiser une récolte de matériels sportifs laissés à l'abandon</t>
  </si>
  <si>
    <t>Pendant cette semaine, les enseignants volontaires des deux écoles de Sciez proposeront diverses activités aux enfants telles que : -Des cours d'anatomie et de physiologie -Des cours de Tabata en classe -Des ateliers de sensibilisation aux mobilités douces, au ramassage de déchets et au tri (clean walk)</t>
  </si>
  <si>
    <t>L'école primaire de Bouchavesnes-Bergen organise sa SOP autour de 3 temps forts: -Pratiques sportives et culturelles autour des Jeux Olympiques (arts visuels, chant, poésie) -Découverte de sportifs de haut niveau -Travail sur les valeurs de l'Olympisme</t>
  </si>
  <si>
    <t>Les classes sport du collège ainsi que la classe sport de seconde du lycée participeront à la SOP par le biais de plusieurs activités: initiations de disciplines olympiques et paralympiques (goalball, para athlétisme), intervention de sportifs de haut niveau et temps d'échange sur leur parcours, leur expérience des Jeux et le handicap.</t>
  </si>
  <si>
    <t>L'école organise un challenge sportif visant à comptabiliser la distance parcourue par chaque classe dans la cour de récréation. Cette distance accumulée permettra de faire avancer Yodli, mascotte des Jeux de Tokyo 2020, sur une carte en direction de Paris. Ce challenge se poursuivra après la SOP.</t>
  </si>
  <si>
    <t>La Région souhaite mieux faire connaître la SOP auprès des lycées qui mènent des "actions éducatives ligériennes" (programme de la Région) pour améliorer le bien-être de leurs élèves par le sport. Plusieurs actions sont envisagées : - Interventions d'athlètes olympiques ou paralympiques dans les lycées (échanges, jeux, démonstrations) - Journée d'animations pour les lycéens au sein du CREPS (ateliers sport et environnement, rencontre avec les sportifs des pôles espoirs) - Jeu concours sur Facebook</t>
  </si>
  <si>
    <t>Cette semaine est organisée par l?équipe EPS, en étroite collaboration avec la classe ULIS du collège. Toutes les classes du collège bénéficieront de cours interdisciplinaires inspirés de l'univers olympique et paralympique. Les élèves seront également amenés à participer à des ateliers sportifs et para sportifs tout au long de la semaine.</t>
  </si>
  <si>
    <t>L'objectif de cette semaine est de présenter les Jeux Olympiques et Paralympiques par le biais des valeurs sportives et de l'Histoire de l'Olympisme. Ce sera aussi l'occasion de présenter ces valeurs à travers de belles histoires qui ont fait les Jeux en collaboration avec différentes associations sportives de la ville.</t>
  </si>
  <si>
    <t>Le collège Lafayette, labellisé "Génération 2024", ira à la rencontre de l'école publique primaire Henri Gallien de Chadrac elle aussi labellisée "Génération 2024". Au programme: - Présentation des Jeux Olympiques et Paralympiques - Présentation du breaking, nouvelle discipline olympique - Activité artistique: coloriage d'affiches et ateliers sportifs</t>
  </si>
  <si>
    <t>Cette manifestation s'organise autour de deux temps forts: -Découverte de sports paralympiques par des élèves de quatrième et les licenciés à l'Association Sportive, suivi du nettoyage du site de pratique. -Rencontre de sportifs de haut niveau et discussion autour des métiers liés au sport pour les élèves de troisième.</t>
  </si>
  <si>
    <t>Ce projet concerne les 6 classes de cinquième du collège et a pour objectif de sensibiliser les élèves au handicap, et plus particulièrement au handicap visuel et au handicap moteur. Au programme : interventions d'athlètes handisports, ateliers de pratique, matchs de basket-fauteuil. Les élèves inscrits en section sportive basketball encadreront ces activités.</t>
  </si>
  <si>
    <t>Huit jeunes organisateurs du collège Jean Zay formés au basket fauteuil accueillent 4 collèges de Seine-Saint-Denis pour leur proposer une séance d'initiation au basket fauteuil sur une journée. Les élèves pourront pratiquer et échanger autour de cette discipline paralympique, qui leur fera changer de regard sur le handicap.</t>
  </si>
  <si>
    <t>Cette manifestation s'organise autour d'une course solidaire par le biais du collectif « Action contre la faim » dont les fonds seront reversés à la Côte d?Ivoire. Ce projet permettra de valoriser la thématique du développement durable et mettra en avant plusieurs objectifs en lien avec le label "Terre de Jeux 2024": - Soutenir l?éducation par le sport à l?occasion de la SOP dans les établissements scolaires - Renforcer la solidarité internationale grâce au sport</t>
  </si>
  <si>
    <t>Cette manifestation, parrainée par l'ambassadrice SOP Delphine Bunel, propose aux apprentis des 7 CFA du Bâtiment normands une sensibilisation aux valeurs de l'Olympisme. La semaine sera ponctuée par des séances de formation spécifiquement dédiées aux thématiques suivantes : - Handisport : séances d'EPS hybrides - Climat et préservation de l'environnement par le biais d'ateliers de sensibilisation - Excellence des métiers : concours d'ouvrages du bâtiment</t>
  </si>
  <si>
    <t>Les élèves partiront à la découverte de sportifs et d'arbitres: rencontre avec un athlète de l'équipe de France (110 mètres haies), un arbitre professionnel de football et un athlète paralympique. Ce dernier encadrera également plusieurs ateliers para sportifs (sensibilisation au handicap).</t>
  </si>
  <si>
    <t>Deux classes de l'école vont participer à la SOP à travers la découverte de la base nautique André Vecker et l'organisation d'une randonnée nature autour de la Moselle pour sensibiliser les élèves aux enjeux climatiques et environnementaux. Les élèves participeront également à une rencontre avec un sportif de haut-niveau.</t>
  </si>
  <si>
    <t>Cette journée sera l?occasion pour les élèves d'échanger autour de l?environnement et du changement climatique au travers de différentes activités sportives et ateliers de sensibilisation.</t>
  </si>
  <si>
    <t>Les élèves de troisième vont pratiquer à différents sports en se mettant en situation de handicap afin d'être sensibilisés aux valeurs paralympiques. Ils peindront également une fresque olympique sur le mur du collège, après avoir participé à des ateliers sportifs.</t>
  </si>
  <si>
    <t>Le CDOS 68 propose aux écoles et collèges haut-rhinois plusieurs activités : - Un plogging autour de l'établissement (course au déchets) - Une collecte de matériel sportif usagé (t-shirts, baskets), en collaboration avec Decathlon et Le Relais - Une visioconférence en rapport avec le projet sportif de la classe, en compagnie d'un sportif de haut niveau - Un concours photo sur le thème du sport et de l'environnement pour les classes de primaire</t>
  </si>
  <si>
    <t>Cette manifestation a pour objectif de promouvoir me handisport à travers plusieurs ateliers para sportifs: pratique de la course avec simulation d'une jambe infirme et semelles connectées mises en place par un professionnel pour découvrir la différence des appuis et le déséquilibre. Un athlète de haut niveau en para aviron sera également présent pour échanger avec les élèves.</t>
  </si>
  <si>
    <t>Cette manifestation associe tous les élèves de l'école y compris une classe ULIS et une classe UPE2A qui scolarise des élèves de pays étrangers. Les ateliers mis en place ont pour thème "le sport et la citoyenneté" et auront pour objectif de renforcer l'acceptation de la différence et la solidarité.</t>
  </si>
  <si>
    <t>Cette manifestation associe tous les élèves de l'école autour des valeurs de l'Olympisme et du développement durable. Des cérémonies d'ouverture et de clôture sont prévues ainsi qu'une initiation à des jeux sportifs collectifs Durant le temps de cantine, les équipes périscolaires pourront également participer à ces actions.</t>
  </si>
  <si>
    <t>Toutes les classes de la PS au CM2 vont participer à la SOP à travers plusieurs activités sportives et culturelles : reconstitution des anneaux olympiques, exposition sur les sports et athlètes, débats sur le handicap et le racisme dans le sport, sensibilisation au développement durable, découverte de disciplines paralympiques, course commune de 2024 km, activités sportives sur le temps scolaire et périscolaire. Une cérémonie d'ouverture et de clôture seront également organisées pour faire vivre cette SOP 2022.</t>
  </si>
  <si>
    <t>Cette manifestation a pour but de sensibiliser les élèves de sixième à l'impact que peuvent avoir les Jeux Olympiques et Paralympiques sur le réchauffement climatique. Elle s'articule autour d'une intervention du Comité National Olympique qui doit sensibiliser les élèves sur cette thématique, et une course pour le climat. L'action se prolonge de le cadre de l'AS, avec la participation d'une collecte de bouchons et la mise en place du programme "Savoir Rouler à Vélo" pour les volontaires.</t>
  </si>
  <si>
    <t>La SOP au Lycée Dumont d'Urville sera l'occasion de sensibiliser les lycéens aux valeurs olympiques et paralympiques grâce à l'intervention des étudiants de la Mention Complémentaire Animation. Au programme: émission en web radio sur l'origine des Jeux Olympiques, création d'affiches, animation sportive (basket, hip hop).</t>
  </si>
  <si>
    <t>Les élèves du lycée vont réaliser le Tour de l?Essonne à vélo sur des vélos qu?ils auront recyclés eux-mêmes pendant des ateliers animés par la recyclerie sportive de Massy. Ils vont animer des ateliers "savoir rouler à vélo" auprès de collégiens et leur prépareront des barres de céréales diététiques ainsi que des buffets.</t>
  </si>
  <si>
    <t>Les élèves de la classe olympique du collège organise les Jeux Olympiques de Brenouille : de la réalisation d'une affiche à la présentation des différents symbole des Jeux Olympiques. Lord d'une demi-journée, toutes les classes s'opposeront sur différentes activités sportives et para sportives.</t>
  </si>
  <si>
    <t>L'école accueillera des sportifs de haut niveau de plusieurs disciplines olympiques et paralympiques pour des démonstrations sportives et des interviews de la part des élèves. Il sera également prévu un travail sur les valeurs et les symboles olympiques et paralympiques, les devises, les drapeaux et les différents pays du monde. En fin de semaine, les élèves visiteront le Musée National du Sport de Nice.</t>
  </si>
  <si>
    <t>Le projet regroupe les 35 élèves de l'enseignement optionnel en seconde qui visiteront l'exposition "Aux frontières de l'humain" et les 25 élèves de la spécialité EPPCS en première participeront à une initiation au cyclisme sur piste au Vélodrome de St Quentin en Yvelines dans le cadre de leur projet.</t>
  </si>
  <si>
    <t>Ce projet associe des élèves du cycle 3 et 4 et des élèves en situation de handicap. Il a pour objectif de promouvoir la pratique handisport à travers la découverte de plusieurs activités partagées et de renforcer l?acceptation de la différence en pratiquant ensemble. Chaque binôme participera à des ateliers multi sportifs, para sportifs (boccia, para athlétisme) et culturels (en histoire et en éducation musicale).</t>
  </si>
  <si>
    <t>Cette manifestation regroupe 3 classes de l'école autour de plusieurs ateliers: - Découverte du handisport par le biais d'ateliers para sportifs: boccia, volleyball assis et torball - Randonnée avec un animateur pour une sensibilisation aux enjeux climatiques et environnementaux - Participation au défi du déplacement de la flamme olympique - Ateliers de sensibilisation autour des valeurs olympiques et paralympiques - Rencontre avec un athlète handisport - Ateliers des 30 minutes d'activités physiques quotidienne</t>
  </si>
  <si>
    <t>Plusieurs actions vont être menées au cours de la semaine : - Mini questionnaires sur la plateforme avec toutes les classes du collège autour des valeurs de l'Olympisme. - Rencontre avec les aigles du Velay, pour une démonstration et une initiation au handibasket. - Visioconférence avec une sportive du pôle espoir : Chloé Lesage en natation synchronisée</t>
  </si>
  <si>
    <t>Labélisée "Génération 2024", l'école Beaulieu souhaite mettre en place différentes actions en lien avec la ville : mise en place d'un projet artistique visant à représenter une fresque olympique (à l'aide de déchets recyclables et de contraintes physique = peindre sans les mains, avec les yeux bandés), et d'un projet sportif visant à découvrir des activités sportives et parasportives en lien avec les 30 minutes d'activité physique quotidienne.</t>
  </si>
  <si>
    <t>Pour cette 6ème édition de la SOP, le collège met en place un tableau de suivi du parcours de certains athlètes français qui partiront aux Jeux d'Hiver de Pékin 2022. Les élèves pratiqueront également une épreuve de duathlon (course et lancer de précision).</t>
  </si>
  <si>
    <t>Ce projet sera organisé autour de plusieurs objectifs: - Découvrir les sports et l'histoire des Jeux depuis l'Antiquité - Sensibiliser à l'intégration du handicap dans le sport - Accepter des différences, coopérer, s'entraider (les élèves des différentes classes seront mélangés) - Suivre une actualité quotidienne d'un événement mondial</t>
  </si>
  <si>
    <t>Le Collège Buffon organise ses olympiades à travers plusieurs ateliers sportifs: marathon en relais, course de 800 mètres en relai, biathlon, escape game, tir à l'arc. Les élèves participeront également à une exposition faite par les sixièmes sur la thématique du "sport et de l'environnement". Le lycée organise quant à lui une marche suivie d'un ramassage de mégots en collaboration avec le Conseil des délégués pour la vie lycéenne.</t>
  </si>
  <si>
    <t>L'objectif de cette semaine est de sensibiliser les élèves aux métiers du sport, au handicap et aux disciplines peu connues ou moins médiatisées. Pour ce faire, les lycéens participeront à des temps de présentation sur les métiers du sport, avant de s'initier à plusieurs activités sportives et para sportives.</t>
  </si>
  <si>
    <t>L'objectif de cette manifestation est de parcourir 2024 kilomètres en vélo, en marche ou en course à pied. Chaque enfant se verra distribuer une carte où il inscrira les kilomètres parcourus tous les jours. Ce challenge sportif permettra aux élèves de se dépenser tout en utilisant les moyens de mobilités douces, respectueux de l'environnement.</t>
  </si>
  <si>
    <t>Le collège Charité Clémenceau et l'ambassadrice SOP Marjolaine Deborde organisent plusieurs activités sur 4 jours. Au programme: activités sportives, séances de découvertes de certaines disciplines olympiques, atelier de sensibilisation au handicap et aux enjeux climatiques et environnementaux, activités pédagogiques, conférences sur les bienfaits du sport, rencontres avec des athlètes de haut niveau, visite de sites sportifs, exposition d?art plastique et de recherches, collecte d?équipements et de tenues de sport et redistribution aux personnes démunis.</t>
  </si>
  <si>
    <t>Les élèves du CP au CM2 s'affronteront sous forme de compétitions interclasses sur le temps périscolaire. Le handball, le football et le tir à l'arc seront les sports mis à l'honneur pendant cette semaine. En parallèle, une journée de sensibilisation au handicap sera organisée au centre de loisirs avec des ateliers para sportifs.</t>
  </si>
  <si>
    <t>Cette manifestation associe les élèves de cycle 3 autour de la pratique du basketball dans le cadre d'un cycle dédié à cette discipline olympique. Un jeune arbitre opérant en club viendra expliquer les règles et les élèves seront initiés au basket fauteuil afin de découvrir cette discipline paralympique et les valeurs qui en découlent. Enfin, les élèves rencontreront des joueurs du Club Basket Calvados avant de les voir jouer le vendredi lors d'un match de championnat.</t>
  </si>
  <si>
    <t>L'école Notre Dame de Toute Joies organise sa SOP autour de plusieurs activités: -Rencontre entre un athlète de haut niveau et une classe de l'école -Ateliers sportifs en lien avec les 30 minutes d'activité physique quotidienne --Quizz en lien avec le parcours des athlètes et la thématique du développement durable, suivi d'un escape game sur la thématique des Jeux Olympiques et Paralympiques.</t>
  </si>
  <si>
    <t>La collectivité Saint-Etienne Métropole propose aux écoles différentes activités tout au long de la semaine: - Activités sportives et para sportives (ateliers handisport, course d'orientation) - Activités culturelles (projection de films en lien avec le sport, expositions diverses, utilisation du Médiabus)</t>
  </si>
  <si>
    <t>Les élèves participeront à la pratique d'ateliers sportifs et aux 30 minutes d'activité physique quotidienne, ainsi qu'à des quizz en lien avec le parcours des athlètes et la thématique du développement durable. Ils participeront également à un escape game sur la thématique des Jeux Olympiques et Paralympiques.</t>
  </si>
  <si>
    <t>Le lycée organise sa SOP autour de plusieurs temps forts: - Mini olympiade autour du badminton : cérémonie d'ouverture, matchs et cérémonie de clôture - Photo aérienne avec l'ensemble des élèves représentant les anneaux des Jeux Olympiques - Intervention d?un athlète de haut niveau - Diffusion du film "La Couleur de la Victoire" et temps de débats</t>
  </si>
  <si>
    <t>Deux types d'actions sont prévues pendant la SOP: -La sensibilisation des collégiens via une exposition et un questionnaire en lien avec les enjeux liés au sport, à l'environnement et au climat -Des actions de "plogging" associant activité physique, ramassage et tri des déchets</t>
  </si>
  <si>
    <t>Différentes actions sont proposées par le service des sports, en partenariat avec l?USEP 93, sur les 6 écoles élémentaires labelisées « Génération 2024 » et les centres de loisirs. Au programme, plusieurs activités aquatiques, terrestres et pédagogiques en lien avec les Jeux Antiques et Modernes.</t>
  </si>
  <si>
    <t>Ce temps fort sera proposé à l'ensemble des 50 écoles publiques de Reims. Les objectifs de la semaine seront de contribuer à la sensibilisation des enfants aux valeurs citoyennes et sportives et de leur présenter l'organisation des Jeux de Paris 2024. L?ensemble des activités sportives, culturelles et artistiques seront centrées sur le thème des Jeux Olympiques et Paralympiques.</t>
  </si>
  <si>
    <t>Cette manifestation est organisée par le club de Gymnastique Rythmique Espérance Pfastatt et à destination des deux écoles de la commune. La structure accueille deux classes par heure pour un échauffement suivi d'un circuit sur des petits ateliers. Cet événement a pour objectif de sensibiliser un maximum d'enfants de la commune à la découverte de l'activité gymnique.</t>
  </si>
  <si>
    <t>Cette manifestation associe des élèves en situation de handicap, scolarisés en classe ULIS et des élèves de cycles 1, 2 et 3. Elle a pour objectif de renforcer l'acceptation et le partage de la différence, la collaboration et l'esprit d'équipe. Chaque binôme d'élèves prendra part à des ateliers pluridisciplinaires (cours d'EPS, ateliers ludiques en éducation morale et civique, arts plastiques et musique).</t>
  </si>
  <si>
    <t>Cette manifestation sera organisée dans le but de faire véhiculer les valeurs de l'Olympisme avec une compétition interclasse lors des cours d'EPS du collège. Ce seront plus de 650 élèves qui participeront à cette compétition autour des sports suivants: athlétisme (saut en longueur, lancer de vortex, course de haies et relais), basketball, tennis de table.</t>
  </si>
  <si>
    <t>La SOP est un temps fort qui permettra aux élèves de la ville de pratiquer le ski de fond sur un cycle de 8 séances. Les ETAPS et les moniteurs ESF interviendront sur ce dispositif et échangeront avec les élèves autour de cette pratique et des enjeux positifs sur la santé.</t>
  </si>
  <si>
    <t>Les 6 centres de loisirs municipaux biterrois sont mobilisés autour de la SOP : Participation à des ateliers manuels et culinaires (fabrication de médailles, de la couronne olympique, d'un gâteau en forme d'anneaux olympiques). De nombreux ateliers sportifs seront également proposés aux élèves, avant qu'ils soient sensibilisés à l'Histoire des Jeux et aux valeurs qui en découlent.</t>
  </si>
  <si>
    <t>L'objectif de cette manifestation est de faire découvrir aux élèves les différentes disciplines olympiques en proposant un stage d?initiation sur un nouveau sport olympique retenu pour les Jeux de Paris 2024. Il s'agira également de sensibiliser les élèves au handicap avec la découverte de sports paralympiques. Enfin, les élèves découvriront le profil inspirant d'anciens athlètes olympiques bretons.</t>
  </si>
  <si>
    <t>Cette manifestation propose de faire découvrir aux élèves deux activités de plein air que sont le cyclisme et le surf. Les aspects professionnels liés aux deux disciplines seront abordés ainsi qu'un lien avec l'environnement et le handisport (découverte du tandem à l'aveugle en cyclisme). L'objectif de cette action est de développer la coopération, de donner le goût de l'effort aux élèves tout en se mettant à la place de personnes en situation de handicap.</t>
  </si>
  <si>
    <t>L'objectif de cette semaine est de faire découvrir aux élèves l'esprit des Jeux Olympiques en organisant des olympiades et en sensibilisant en classe, les élèves à l'importance du sport sur la santé. Certains médaillés olympiques originaires de la ville interviendront au sein de l'école pour partager leur expérience.</t>
  </si>
  <si>
    <t>En collaboration avec le CDOS 86, l'USEP 86, l'UNSS 86 et les comités sportifs, la DSDEN de la Vienne organise une soirée aux couleurs de la SOP. Au programme: échange sur la question du développement durable dans le sport, présentation des 30 minutes d'activités physiques et sportives, apports scientifiques sur l'activité physique chez l'enfant, réflexions sur les sources de financement associées au développement de la pratique sportive dans le cadre de Paris 2024.</t>
  </si>
  <si>
    <t>La SOP de l'école s'organise autour de trois axes: -Sportif: réaliser 2024km et échanger avec les parrains sportifs de l'école autour du handicap notamment -Artistique: réaliser un totem à l'aide d'objets sportifs recyclés -Culturel: développer la culture sur les Jeux Olympiques et Paralympiques</t>
  </si>
  <si>
    <t>Pour la deuxième année consécutive, l'école organise sa SOP en relation avec le comité handisport du département. Au programme, plusieurs ateliers d'initiation aux sports paralympiques (boccia, cécifoot, volleyball assis), olympiques (athlétisme) et un atelier de sensibilisation aux enjeux environnementaux et climatiques (randonnée).</t>
  </si>
  <si>
    <t>Cette semaine proposera une multitude d'activités encadrées par les jeunes du service civique. En collaboration avec les services de la ville et le monde associatif, les élèves pourront s'initier à des sports olympiques et paralympiques au sein d'un village olympique construit pour l'occasion. Ils seront également sensibilisés au climat et à l'environnement ainsi qu'aux gestes de premiers secours.</t>
  </si>
  <si>
    <t>Ce projet se déroulera en deux temps sur une journée. Le matin, les élèves de l'école participeront à une marche pour effectuer un parcours de 2024 mètres en se mettant en situation de handicap. L'après midi, ils fabriqueront des totems qui seront pris en photo et exposés dans l'école.</t>
  </si>
  <si>
    <t>Cette manifestation mobilise une classe de CM1-CM2 et plusieurs élèves d'ITEP autour de plusieurs activités: découverte de l'Histoire des Jeux Olympiques et Paralympiques, découverte de certains sports paralympiques, rencontre avec des sportifs locaux, visionnage du film "La Couleurs de la victoire" et activités autour de la cérémonie d'ouverture.</t>
  </si>
  <si>
    <t>Cette manifestation concernera les 6 classes de sixième du collège et se déroulera sur une journée entière sous la forme d'ateliers multidisciplinaires. Les élèves découvriront aussi le handisport et le sport partagé grâce à l'intervention de la section handisport de l'Ile Bruche Athlétisme Lingolsheim. Une sortie au musée sur le thème de l'Olympisme et en partenariat avec l'Atelier Pandore de Strasbourg est également prévue.</t>
  </si>
  <si>
    <t>Cette manifestation associe des élèves de quatrième, de troisième, du lycée pensionnaire de l'institut de formation et d'accès au sport de haut niveau (IFAS), et des jeunes licenciés des clubs affiliés à la ligue de basketball de la Guyane. Elle a pour objectif de faire découvrir et pratiquer cette nouvelle discipline olympique, et sera encadrée par les éducateurs de la collectivité territoriale de Guyane en collaboration avec la Ligue de basket.</t>
  </si>
  <si>
    <t>L'objectif est de faire vivre la SOP 2022 avec toute l'école Polytech Angers. Pour cela, l'école a prévu de nombreuses activités se déroulant chaque midi de cette semaine en lien avec les Jeux Olympiques et Paralympiques : quizz, témoignage d'athlètes olympiques avec Amandine Brossier, course d'orientation à vélo ou encore "clean walk".</t>
  </si>
  <si>
    <t>Tout au long de sa semaine, une initiation au cécifoot et un concours athlétique seront organisés sur les créneaux d'EPS pour l'ensemble des classes du collège. Cette initiative sera complétée par l'intervention d'une association de Basket-fauteuil pour sensibiliser les élèves au handicap.</t>
  </si>
  <si>
    <t>Cette semaine permettra aux élèves d'être sensibilisé aux valeurs olympiques et paralympiques en orientant les pratiques sportives quotidiennes sur le dispositif de la pédagogie en mouvement, en manipulant du matériel sportif adapté au handisport, en créant et en échangeant sous forme de vidéo des défis sportifs interclasses, en mettant en ?uvre une pratique réfléchie et respectueuse des enjeux climatiques et environnementaux, et en participant au défi académique de relais de la flamme.</t>
  </si>
  <si>
    <t>Tous les élèves du cycle 1 au cycle 3 pratiqueront 30 minutes d'activités physique en lien avec la sensibilisation au handicap. Un journal des Jeux sera rédigé à l'issue de la semaine par chacune des classes et sera diffusé à chaque famille. Cette semaine servira de support pédagogique pour développer l'interdisciplinarité : éducation à la santé, développement durable, EMC, arts visuels, découverte de l'espace, lexique (vocabulaire du sport et des Jeux Olympiques et Paralympiques).</t>
  </si>
  <si>
    <t>La classe ULIS participera à une journée de sport adapté avec les autres élèves, avant de s'initier à plusieurs sports paralympiques. En parallèle, les élèves réaliseront une exposition comprenant des affiches des Jeux Modernes, issue la Casden et qui sera complétée par un questionnaire flash. Les élèves participeront également à la découverte de disciplines olympiques telles que le laser run, épreuve de la fédération olympique de pentathlon moderne.</t>
  </si>
  <si>
    <t>Les 10 classes de l'école participeront à la SOP avec le soutien du CDOS 71. Au programme: - Ateliers ludiques et éducatifs autour des Jeux Olympiques et Paralympiques et des symboles associés (une valeur olympique sera mise en valeur chaque jour) - Pratique sportive et arbitrage en tir et en lutte - Accueil d'athlètes de haut niveau: Cédric Febvre Chevalier (Tir), Patricia Rossignol et Joël Coffard (Lutte)</t>
  </si>
  <si>
    <t>Cette semaine a pour objectif de faire bouger les élèves des classes élémentaires, des collèges, des lycées, des universités et des centres de loisirs de la ville de Compiègne. En dehors des projets de chaque école, les enfants pourront rencontrer des athlètes de haut niveau et échanger avec eux autour de leur parcours et du handicap. De plus, ils participeront à d'autres activités ludiques: pratique du "vélo smoothie" (sensibilisation à l'alimentation saine), pratique du Breaking et quizz sur la planète dans la continuité du challenge "écomobilité".</t>
  </si>
  <si>
    <t>Le Comité Départemental de Volley-Ball de la Mayenne organise sa SOP autour de plusieurs temps forts: -Intégration d'une séance de volleyball assis dans le cadre des animations scolaires - Participation aux "V'Olympiades", compétition ouverte aux enfants licenciés de 5 à 11 ans. Les ateliers proposés permettent aux enfants de développer les fondamentaux du volleyball.</t>
  </si>
  <si>
    <t>Cette manifestation est à destination des élèves du CP au CM2 de la commune. Quatre ateliers sportifs seront proposés tout au long de la semaine: - Ski de fond et ski cross - Saut à ski avec plusieurs tremplins en neige de tailles différentes - Biathlon - Animation interactive portant sur les questions environnementales avec l'intervention d'une association environnementale</t>
  </si>
  <si>
    <t>Pendant la SOP, plusieurs activités seront proposées aux élèves du collège pour vivre ensemble les valeurs des Jeux. La semaine commencera par une cérémonie d'ouverture le lundi. Ensuite, chaque niveau appréhendera l'univers de l'Olympisme à travers des ateliers pluridisciplinaires: cours d'Histoire sur l'origine des Jeux et leurs symboles (sixième), cours d'espagnol sur la découverte d'un sportif de haut niveau (cinquième) et cours d'histoire sur les Jeux au XXème siècle (troisième), en lien avec les droits de l'Homme. L'ensemble des élèves participeront également à un atelier para sportif.</t>
  </si>
  <si>
    <t>Ce projet a pour objectif de découvrir et pratiquer différents sports olympiques (ski de fond, biathlon, curling et ski alpin ), en lien avec les valeurs de l'Olympisme. De plus, les élèves pourront échanger avec une athlète de haut niveau sur son parcours et son expérience olympique.</t>
  </si>
  <si>
    <t>Ce projet associe les élèves des 4 sections sportives scolaires (Badminton, Tennis, Surf, Natation). Tout au long de la semaine, les élèves découvriront l'histoire liée à ces quatre disciplines, avant de pratiquer. Des ateliers sur le thème d'une pratique sportive responsable et respectueuse de l'environnement seront également mis en place.</t>
  </si>
  <si>
    <t>L'académie de Nancy-Metz porte une action commune dans toutes les écoles de la maternelle à l?université avec un défi collectif pour égaler ou dépasser le record des 355.000 kilomètres parcourus l'an dernier pendant la SOP. Pour ce défi, un compteur kilométrique sera mis en place sur le site académique et mis à jour quotidiennement. L?objectif est de « faire bouger » les élèves, étudiants, parents et personnels de l?académie ensemble, tout en promouvant les valeurs olympiques et paralympiques.</t>
  </si>
  <si>
    <t>Cette semaine sera consacrée à l'activité physique au service du développement durable. Elle rassemblera les élèves, parents et acteurs de la municipalité autour d'un même but : assurer la préservation du territoire et lutter contre le réchauffement climatique. Au programme: - Plogging avec les parents dans le village - Relai avec des parapluies - Découverte de certaines disciplines paralympiques à travers des reportages sur "sportenfrance" - Atelier de jardinage et plantation d'arbustes</t>
  </si>
  <si>
    <t>L'objectif de cette semaine est de faire découvrir aux élèves de cycle 2 et 3 de l'école, l'univers des Jeux Olympiques et du handicap dans le domaine du sport. Au programme: conférence, diffusion d'un film et ateliers sportifs et ludiques.</t>
  </si>
  <si>
    <t>L'école va accueillir un ou plusieurs sportifs de haut niveau pour en savoir plus sur leur parcours et découvrir ce que l'Olympisme et le Paralympisme représentent selon eux. Les élèves prépareront également une interview aux sportifs et participeront à des ateliers sportifs.</t>
  </si>
  <si>
    <t>La ville de Gournay-sur-Marne organise sa SOP autour de plusieurs activités sur les différents niveaux: -CP: coloriage de la fresque olympique -CE1: construction des anneaux olympiques avec des objets récupérés -CE2: Mis en scène de sports olympiques et paralympiques suivi d'une séance de photographie -CM1: Ecriture d'un poème sur le handicap -CM2: exposés sur les Jeux et travail sur un texte Enfin, tous les niveaux participeront à une même cause: collecter le plus de paires de baskets qui seront ensuite redistribuées à une association locale.</t>
  </si>
  <si>
    <t>L'école de Biran participe à cette semaine exceptionnelle en proposant chaque jour la découverte d'un sport olympique, en collaboration avec l'USEP du Gers qui animera une activité para sportive. En parallèle, les élèves suivront une séance d'enseignement civique et moral portée sur le handicap ainsi qu'un rallye lecture spécifique aux Jeux Olympiques et Paralympiques.</t>
  </si>
  <si>
    <t>Dans le cadre de la SOP 2022, les enfants des 9 ALHS périscolaires de la ville d'Avignon sont invités à pratiquer des défis sportifs animés par les ETAPS et les associations. Des animations autour de l'environnement et du climat seront également proposées pour sensibiliser les élèves à la thématique de cette année.</t>
  </si>
  <si>
    <t>Cette manifestation s'organise autour d'ateliers d'initiation et de pratiques partagées entre jeunes valides et non valides autour de l'escrime. Les élèves découvriront cette discipline olympique mais aussi paralympique puisqu'ils seront équipés de fauteuils. L'objectif de cette double initiation est de sensibiliser les élèves à la notion de handicap et à la pratique sportive comme outil de santé et de bien-être. En parallèle, il y aura démonstration de combats d'épée avec l'utilisation de matériels sans fil et rechargeable grâce à l'énergie solaire.</t>
  </si>
  <si>
    <t>Les élèves du collège participeront pour la quatrième fois à un concours d'éloquence visant à répondre à des questions en lien avec l'univers des Jeux sur un temps imparti de 6 minutes. Les élèves seront répartis par groupe de 6 et leur équipe portera le nom d'un médaillé paralympique.</t>
  </si>
  <si>
    <t>Cette manifestation associe des élèves de cycle 3 et des classes ULIS et CP sur une journée. Elle a pour objectif de renforcer l'acceptation de la différence, le partage, la coopération et la solidarité entre les élèves. Le matin, chaque équipe mixte participe à des ateliers de pratique sportive, de réflexion autour du handicap et de la différence et des quizz autour des Jeux. L'après-midi, les élèves participeront à des ateliers autour de l'engagement bénévole et citoyen.</t>
  </si>
  <si>
    <t>Cette manifestation associe les élèves de toute l'école pour participer à des mini olympiades et paralympiades autour d'activités sportives et ludiques, dans un esprit collaboratif. La manifestation se déroulera sur une journée avec une activité différenciée pour chaque classe.</t>
  </si>
  <si>
    <t>L'objectif de cette manifestation est d'utiliser le sport comme ressource pour les apprentissages dans les différentes disciplines (EMC, mathématiques, lecture, écriture, étude de la langue). Pour ce faire, l'école met à disposition plusieurs défis sportifs en lien avec les 30 minutes d'activités physiques quotidiennes.</t>
  </si>
  <si>
    <t>Cette manifestation s'étend sur les pauses méridiennes pendant toute la semaine. Un agent périscolaire et un AESH encadreront les différentes activités proposées, qui ont un double objectif: -Améliorer la coopération (pas d'adversité, être ensemble pour atteindre un objectif commun) -Développer la pratique de sport partagé (sensibiliser à l'entraide et à la tolérance)</t>
  </si>
  <si>
    <t>Dans le cadre de la SOP, le Service Animations Sportives de la ville de Nîmes organise une semaine d?actions au Stade des Costières, afin de sensibiliser le jeune public au handicap dans la pratique sportive olympique. Au total, ce sont plus de 640 enfants qui participeront à une journée organisée autour de 7 ateliers sportifs de 45 minutes, suivi de l'intervention d'un athlète de haut niveau et d'un quizz sur la pratique sportive responsable.</t>
  </si>
  <si>
    <t>Cette action sera organisée autour de deux ateliers de parcours en relais (binôme): -Un premier relai avec un guide et l'autre élève ayant les yeux bandés -Un deuxième relai avec un guide à distance et l'autre élève ayant les yeux bandés, une cross et un ballon.</t>
  </si>
  <si>
    <t>Pendant la semaine, tous les élèves du collège seront mis en situation de handicap pour découvrir des disciplines paralympiques et être sensibilisé aux valeurs qui en découlent. A titre d'exemples, ils pratiqueront le goalball, le para tir à l'arc ou encore le basket fauteuil.</t>
  </si>
  <si>
    <t>Cette manifestation associe tous les élèves et enseignants de l'école Lacordaire de la petite section au CM2 en passant par l'ULIS. Elle a pour objectif de renforcer la coopération et la solidarité entre les élèves, le partage du handicap et l'acceptation de la différence. Chaque classe participera à différents ateliers : pratiques sportives en lien avec les 30 minutes d'activités physiques quotidiennes, le handisport, les ateliers culturels et ludiques (histoire, arts plastiques, jeux).</t>
  </si>
  <si>
    <t>La semaine sera organisée autour de deux temps forts: -Accueil d'une classe de CP dans le cadre du projet de découverte de la gymnastique (acrobatique, expression, et parkour). -Séance de gymnastique adaptée avec 2 centres spécialisés (IME)</t>
  </si>
  <si>
    <t>A l'approche des Jeux de Paris 2024, le Comité départemental Isère de gymnastique met en place des ateliers de découverte de l'ensemble des disciplines de la fédération française de gymnastique dans le but de favoriser un rapprochement et créer une forte dynamique dans le département autour de la discipline. Tous les clubs de gymnastique du département de l?Isère sont invités à cette grande manifestation.</t>
  </si>
  <si>
    <t>Cette manifestation aura pour objectif de sensibiliser les élèves des écoles élémentaires de la ville au handicap par le biais de la pratique de disciplines paralympiques, en lien avec la thématique de l?environnement et du climat. Au programme: athlétisme avec un guide, relais à l?aveugle, cécifoot, handball assis, volleyball assis, escrime assis, patinage à l?aveugle avec guide, hockey luge, curling assis, chasse au trésor à l?aveugle.</t>
  </si>
  <si>
    <t>En amont de la SOP, tous les élèves de cycle 3 vont rencontrer l'équipe de France d'escrime en assistant à leur entrainement et en échangeant autour de leur carrière. Pendant la SOP, les élèves pourront découvrir cette discipline olympique à travers des ateliers d'initiation portés par le club local.</t>
  </si>
  <si>
    <t>L'USEP 05 met en place 3 grandes actions en lien avec les Jeux Olympiques et Paralympiques d'hiver de Pékin 2022. Au programme: -Opération "0 déchets" sur les lieux de manifestations (parcours de 2024 mètres) -Travail en classe sur les fiches "l'Olympisme à l'école" -Atelier de sensibilisation sur le respect de la nature (découverte de l'environnement neige)</t>
  </si>
  <si>
    <t>Ce projet vise à faire découvrir aux élèves de CP tous les types de handicap à travers l'éducation civique et morale, les arts visuels et l'EPS . Les élèves seront initiés à certaines disciplines paralympiques telles que la boccia, le basket fauteuil ou encore le cécifoot. Plusieurs intervention d'athlètes olympiques mais aussi paralympiques sont prévues pour sensibiliser les élèves à la pratique sportive et au handicap.</t>
  </si>
  <si>
    <t>Le collège organise un défi entre toutes les classes de l?établissement: pédaler le plus de distance possible et produire l?énergie suffisante pour allumer une ampoule le plus longtemps possible. Chaque niveau s'affrontera autour de ce défi et une remise de récompense sera organisée en fin de semaine avec la collaboration des professeurs d'EPS, de technologie et de physique chimie.</t>
  </si>
  <si>
    <t>La SOP 2022 s'organisera autour de plusieurs temps forts : -Echange avec Carole Cormenier (ancienne élève de l?établissement et athlète de haut niveau), suivi d'une activité de pistolet laser encadrée par l'athlète -Ateliers autour du développement durable : création d?un fauteuil en carton en technologie pour accueillir l'athlète et défi par équipe autour du jeu « A la rencontre du stade durable » en SVT - Découverte de certains sports paralympiques : initiation au volleyball assis, goalball, tir et boccia en EPS et AS</t>
  </si>
  <si>
    <t>Ce projet consiste en la découverte et l'initiation au Goalball pour les élèves des écoles élémentaires de la ville ayant leur séance d'EPS pendant la SOP. Il a pour objectifs principaux de faire découvrir les disciplines paralympiques, d'amener les enfants à accepter la différence et le handicap, de développer sa confiance en l'autre et d'améliorer le travail en équipe.</t>
  </si>
  <si>
    <t>Pendant cette semaine banalisée, toutes les matières principales (histoire-maths, français) seront dédiées au thème du sport et de l'Olympisme. A cette occasion, les élèves aborderont l'Histoire des Jeux Olympiques Antiques et Modernes, une étude sur les héros sportifs, le vocabulaire autour du sport, l'histoire des stades, et d'autres sujets sociétaux tels que la lutte contre la discrimination, la gestion des émotions, le respect des règles (notamment sur le rugby).</t>
  </si>
  <si>
    <t>Labélisée "Terre de Jeux 2024", la commune de Roquefort-La Bédoule organise sa première SOP. Au programme, un cross de 2024 mètres , des initiations sportives et parasportives, des rencontres avec d'anciens athlètes olympiques, la visite du stade de football du Vélodrome. Une cérémonie de clôture avec remise de récompenses sera organisée à la fin de la semaine.</t>
  </si>
  <si>
    <t>L'ensemble des élèves du collège David Marcelle réaliseront plusieurs interventions autour de l'Olympisme et du Paralympisme. Au programme: des jeux de pistes avec du plogging, une conférence avec des athlètes de haut niveau, des ateliers de sensibilisation au handicap avec la filière APAS des STAPS de Liévin, la réalisation d'affiches, le visionnage du film "La Couleur de la victoire" et un retour réflexif avec les professeurs d'Histoire Géographie sur les Jeux de 1936.</t>
  </si>
  <si>
    <t>En collaboration avec l'USEP, l'UNSS et les établissements scolaires privés, le CDOS 43 mobilise pour la SOP 2022 les établissements labellisés "Génération 2024" et "Terre de Jeux 2024". Les élèves participeront à plusieurs ateliers sportifs et para sportifs tels que la pratique du basketball et du para athlétisme. Le club handisport de Basket des Aigles du Velay seront également présents pour animer ces ateliers et sensibiliser les élèves au handicap.</t>
  </si>
  <si>
    <t>Une journée sportive et culturelle sera organisée à l'occasion de la SOP 2022. Les activités physiques seront choisies en fonction du contexte sanitaire, les éléments abordés au niveau culturel porteront sur la culture olympique (quiz athlétique), et il y aura un atelier de sensibilisation au développement durable.</t>
  </si>
  <si>
    <t>Le lycée va finaliser un projet de remise en forme initié depuis le début de l'année, à la fois avec des élèves de l'association sportive et des élèves de la section musculation d'EPS. Les élèves seront en charge de faire découvrir la musculation aux autres élèves en pratiquant tous ensemble un entrainement à haute intensité ("HIT").</t>
  </si>
  <si>
    <t>L'objectif de cette manifestation est de proposer des activités physiques et sportives adaptées à des enfants valides afin de leur faire appréhender la situation de handicap. Une journée de rencontres en sport adapté dans le cadre des actions proposées par l'USEP de circonscription sera également organisée et les élèves pourront échanger avec des athlètes valides et en situation de handicap.</t>
  </si>
  <si>
    <t>Le collège organise sa SOP autour de plusieurs ateliers: - Des cours pluridisciplinaires sur la thématique des Jeux Olympiques et Paralympiques - Des expositions au sein du collège - Des ateliers sportifs (cécifoot, tir à l'arc, boxe et basket fauteuil)</t>
  </si>
  <si>
    <t>Cette manifestation associe les élèves des 4 classes de troisième du collège Corneille situé à Tours. Elle a pour objectif de les sensibiliser aux valeurs du sport, à les faire échanger sur les questions de racisme, de ségrégation. De plus, les élèves assisteront à la diffusion du film "La Couleur de la victoire", et participeront à un débat animé par Christian Lopes, président de l'association 733 (association qui a pour but d'inscrire dans la mémoire collective les exploits du sprinter afro-américain Jesse OWENS)</t>
  </si>
  <si>
    <t>Sur les temps du midi, le collège met en place un circuit fermé composé d'un espace sportif, équipé de steppers, qui permettra aux élèves de réaliser collectivement la plus grande ascension (calcul via des podomètres). En plus de ce challenge, les élèves pratiqueront sur les cours d'EPS des disciplines olympiques et paralympiques.</t>
  </si>
  <si>
    <t>En fil rouge, l'école participera à une collecte solidaire en partenariat avec l'USEP. Et plusieurs activités seront organisées tout au long de la semaine: -Lundi: intervention de Morgane Lagoute, ambassadrice SOP, sur le lien entre le développement durable et le sport. Les élèves fabriqueront des médailles et une flamme olympique. -Mardi: jeux adaptés autour des 5 sens, suivi d'une course aux bouchons -Jeudi: jeux coopératifs et sportifs -Vendredi: jeux athlétiques, suivi d'une remise des médailles</t>
  </si>
  <si>
    <t>La ville a pour objectif d?utiliser le sport comme outil pédagogique, de sensibiliser aux valeurs de l'Olympisme, de faire découvrir les disciplines olympiques et paralympiques aux élèves, de faire changer le regard des plus jeunes sur le handicap et de les sensibiliser à la différence. Les élèves seront également sensibilisés à l'environnement à travers un atelier sur les déchets et une collation "0 déchet" sera distribuée aux élèves.</t>
  </si>
  <si>
    <t>Ce projet vise à sensibiliser les élèves des classes de SEGPA au sport dans le but d'étudier les effets positifs d?une pratique physique régulière sur l?organisme. Une approche culturelle permettra d?interroger les activités physiques traditionnelles. L'ensemble des actions proposées prendront pour point de départ les valeurs associées à l?Olympisme - l?excellence, l?amitié et le respect et au Paralympisme - le courage, la détermination, l?inspiration et l'égalité.</t>
  </si>
  <si>
    <t>L'objectif de cette manifestation est d'agir à l?échelon départemental pour sensibiliser les élèves aux valeurs de l?Olympisme, du Paralympisme, en lien avec la pratique quotidienne d?activité physique. Au programme: - Projection du film "La Couleur de la victoire" - Echange avec des athlètes de haut niveau et/ou spécialistes du climat - Découverte et pratique de disciplines olympiques ou paralympiques - Visite de l'exposition "Au c?ur de l'Olympisme"</t>
  </si>
  <si>
    <t>La ville de Serris propose plusieurs activités pendant la semaine: -Découverte des pratiques sportives adaptées (atelier moteur, sensoriel et mental) -Pratiques et découverte de disciplines olympiques et paralympiques (tir à l'arc, goalball ou encore volleyball assis) -Pratique sportive responsable à travers le plan « Savoir rouler à vélo ».</t>
  </si>
  <si>
    <t>Cette manifestation s'organise autour de séances de découverte de sports olympiques et paralympiques sur 3 jours: activités athlétiques aménagées, course à l'aveugle, jeux traditionnels, activités de déplacements et d'équilibre avec des contraintes variées.</t>
  </si>
  <si>
    <t>Les 6 classes de l'école bénéficieront d'ateliers de sensibilisation sur le handicap. L'école organisera également un temps de présentation sur l'Histoire des Jeux Olympiques et Paralympiques, avant de participer à la découverte de para sports par le biais de l'USEP (Boccia, Torball, Rugby-fauteuil).</t>
  </si>
  <si>
    <t>Cette semaine s'organise autour de plusieurs ateliers: diffusion de capsules vidéos adaptées à chaque cycle pour faire découvrir aux élèves de cycle 2 et cycle 3 les principes du mouvement olympique. Un quizz final sera organisé au niveau départemental.</t>
  </si>
  <si>
    <t>Cette manifestation est parrainée par l'ambassadeur SOP Julien Lavaud: elle consiste en une journée sportive banalisée dans l'école pour toutes les classes. Au programme, plusieurs épreuves sportives olympiques en lien avec l'environnement et le recyclage avec une petite cérémonie de clôture et une remise de médailles préparées par les classes.</t>
  </si>
  <si>
    <t>Cet événement a pour objectif de familiariser les élèves aux disciplines olympiques et paralympiques et de changer leur regard sur le handicap. Au programme: pratique de la boccia, du basket fauteuil, de la sarbacane et du torball.</t>
  </si>
  <si>
    <t>Chaque niveau de classe du collège participera à une compétition sous forme de défis sportifs en cours d'EPS (découverte de disciplines olympiques). Les enseignants des autres matières proposeront dans leurs cours des contenus en lien avec le sport, les Jeux et le développement durable. Une action de sensibilisation sur le handicap sera également mis en place avec le Service Civique "Handi'solidaires". De plus, une classe de cinquième visitera le siège de Paris 2024, à Saint-Denis.</t>
  </si>
  <si>
    <t>Dans le cadre de la Semaine Olympique et Paralympique, le club Olympic Garennois Trampoline organise un évènement "Viens avec un ami" qui vise à accueillir des personnes pour découvrir la discipline. Les membres du club encadreront cet évènement et assureront des démonstrations sportives.</t>
  </si>
  <si>
    <t>Le collège organise sa SOP autour de plusieurs temps forts: - Tournoi de handball avec un atelier de sensibilisation au développement durable pour les licenciés de l'association sportive - Projet "rame en 5ème" pour les 5 classes de cinquième - Mise en place d'un dress code (à chaque jour une couleur olympique)</t>
  </si>
  <si>
    <t>En collaboration avec des associations d'Argenteuil, cette manifestation aura lieu avec les élèves de l'AS Basketball et Futsal pour les sensibiliser au handicap en rencontrant des athlètes de haut niveau qui pratiquent ces deux sports. Ils pourront échanger sur les valeurs du Paralympisme et s'essayer à une pratique para sportive.</t>
  </si>
  <si>
    <t>Cette manifestation comprend plusieurs activités pluridisciplinaires variées en lien avec l?Olympisme sous forme de défis sportifs. Chaque défi apporte un indice menant au défi suivant, jusqu?à la découverte du trésor olympique en fin de semaine.</t>
  </si>
  <si>
    <t>L'UNSS Créteil organise sa SOP autour de plusieurs temps forts: -Conférences avec des chercheurs et scientifiques sur le climat, la biodiversité et l'environnement en lien avec la pratique sportive -Conférence avec des athlètes de haut niveau -Ateliers de pratique avec 7 fédérations sportives olympiques et paralympiques : badminton, triathlon, cyclisme, pentathlon, kayak, aviron, tir à l'arc -Ateliers de sensibilisation au développement durable avec la participation des éco délégués (recyclage de matériel sportif)</t>
  </si>
  <si>
    <t>Le collège organise sa SOP autour de plusieurs activités: -Vélo et rameur : défi par classe de parcourir 2024 mètres le plus rapidement possible seul ou par équipe de 5. -Course: réaliser le plus de boucles possibles sur le parcours "2024". 1 boucle réalisée équivaut à 1 point pour la classe. -Découverte du biathlon: défi de classe sous forme de relais (course et tir) -Atelier sur le sport et l'écologie</t>
  </si>
  <si>
    <t>L'école s'associe à ce temps fort annuel de promotion des valeurs olympiques et paralympiques en mettant en ?uvre les propositions pédagogiques de l'UGSEL du Grand Est. Les élèves participeront à différents ateliers sportifs, des temps forts et des échanges avec des athlètes de haut niveau.</t>
  </si>
  <si>
    <t>Une olympiade inter-sites de l?Académie Diomède rassemblera 112 collégiens issus de 4 établissements scolaires d'Issy-les-Moulineaux. Tout au long de la journée, les élèves participeront en équipe aux ateliers suivants : -Initiation au cécifoot -Tournoi de football -Atelier de sensibilisation sur la nutrition -Découverte de l?Histoire des Jeux &amp; l'impact environnemental du sport</t>
  </si>
  <si>
    <t>Au cours de cette semaine, certaines classes de Tremblay-en-France relèveront des défis sportifs élaborés par le département et l'USEP. La mairie de Tremblay-en-France soutient également cette semaine en proposant un accompagnement des classes, avec l'USEP, autour d'une collecte solidaire de textiles.</t>
  </si>
  <si>
    <t>Les classes participantes vont bénéficier d'une initiation au handball, d'une séance 30 minutes de sport par jour et d'un repas à la cantine accompagné des joueurs professionnels du club local. En fin de semaine, les élèves ramasseront les déchets sur leur trajet pour se rendre à la salle de Handball, avant de faire des petits matchs et de participer à des stands sur l'environnement et le climat.</t>
  </si>
  <si>
    <t>Le projet est constitué de 3 temps forts: - Une sensibilisation au handicap et aux disciplines paralympiques pendant les cours d'EPS et de l'AS - Des ateliers QCM et des questionnaires sur les Jeux Olympiques - Des rencontres avec des athlètes de haut niveau</t>
  </si>
  <si>
    <t>La commune se mobilise en organisant des animations autour des valeurs de l'Olympisme pour les enfants. Au programme: - Animations proposées lors des temps périscolaires - Eveil des élus du Conseil Municipal des Enfants - Animation Handisport avec le CDOS 49 - Création d'un groupe de travail autour de l'univers des Jeux</t>
  </si>
  <si>
    <t>L'école s'associe à ce temps fort annuel de promotion des valeurs olympiques et paralympiques en mettant en ?uvre les propositions pédagogiques de l'UGSEL Grand Est. Les élèves pourront donc participer à différents ateliers sportifs et temps d'échanges avec des athlètes de haut niveau tout au long de la semaine.</t>
  </si>
  <si>
    <t>Depuis 2019, la Région Ile-de-France a mis en place le programme des 1000 stages de découverte des Jeux Olympiques et Paralympiques pour les collégiens en classe de troisième afin de les sensibiliser aux valeurs de l?Olympisme et aux métiers liés à l?organisation des Jeux. Pendant la semaine, la région propose à quatre classes des déplacements sur des futurs sites olympiques et paralympiques, des initiations et activités sportives et des rencontres avec des professionnels et athlètes de haut niveau.</t>
  </si>
  <si>
    <t>Cette manifestation suivra les standards d'une compétition olympique avec une arrivée de la flamme, suivi d'un défilé, de discours, de temps de pratique sportive et d'une remise de récompense. Un réveil musculaire commun à toutes les classes sera mis en place chaque matin.</t>
  </si>
  <si>
    <t>Le collège organise une animation UNSS en marge de la course internationale "ZE RACE 2022" (course mélangeant le surf ski, paddle, supfoil et la pirogue). Les élèves auront également l'opportunité de partager des rencontres avec des compétiteurs internationaux dont certains sont des athlètes olympiques. Le collectif de l'équipe de France "FFCK Océan Racing" sera présent à cette compétition et une course sera organisée sur les 7 derniers kilomètres de la "ZE RACE 2022".</t>
  </si>
  <si>
    <t>Ce projet réunit 90 classes élémentaires, l'école des sports et l'IME "Les Coteaux d'Argenteuil" dans le but sensibiliser les enfants aux disciplines olympiques et paralympiques mais aussi à la protection de l'environnement. Cette semaine aura pour objectif de démocratiser la pratique du sport grâce à des activités ludiques tout en changeant le regard porté sur le sport par la découverte de disciplines olympiques et paralympiques. Des rencontres avec des sportifs de haut niveau sont attendus.</t>
  </si>
  <si>
    <t>En collaboration avec les partenaires locaux, les 85 classes de maternelle de la ville vont s'inscrire sur une activité au choix parmi les suivantes: activités sportives, séance de cinéma, activité musicale, activités manuelles, activités paralympiques (ateliers d'initiation).</t>
  </si>
  <si>
    <t>Cette manifestation se traduit par plusieurs ateliers de découverte de sports olympiques et paralympiques. Les élèves participeront également à un atelier culturel en classe autour des sports de plein air et des disciplines olympiques et paralympiques plus généralement. Les élèves non voyants seront également inclus à ces ateliers.</t>
  </si>
  <si>
    <t>L'objectif de cette manifestation est d'encourager des professeurs des écoles à mettre en place des activités sportives régulières pour les enfants pendant la semaine. A travers plusieurs ateliers sportifs et para sportifs (corde à sauter, fitness et para athlétisme), les élèves pourront se dépenser tout en étant sensibilisés aux valeurs olympiques et paralympiques.</t>
  </si>
  <si>
    <t>Cette manifestation sera organisée autour de 3 temps forts: -Mise en place d'ateliers autour de la danse -Mise en place de l'exposition CASDEN autour du sport -Déplacement de 90 élèves à la faculté STAPS de Nîmes dans le but de participer à des ateliers de sensibilisation au handisport</t>
  </si>
  <si>
    <t>Le lycée Jean Monnet organise sa SOP autour de plusieurs activités: -Clip olympique et paralympique de présentation. -Exposition de la Casden, suivi d'un questionnaire sur l'univers des Jeux Olympiques et Paralympiques -Tournoi de handball en 4 contre 4 en partenariat avec le club local -Tournoi de basket en 3 contre 3 avec la venue de Karim Souchu, sélectionneur de l'équipe de France</t>
  </si>
  <si>
    <t>Cette manifestation a pour but de sensibiliser les élèves face à d'autres élèves en situation de handicap. L'objectif est de permettre aux enfants valides d'être sensibilisés au handicap en se mettant en situation à travers trois activités: une course guidée, un tournoi de basketball et une course de vélo en tandem.</t>
  </si>
  <si>
    <t>Le collège organise ses propres olympiades avec la totalité des classes de sixième et des élèves de l'option des arts du cirque. Tout au long de la journée, les élèves s'affronteront sur plusieurs épreuves sportives et un classement sera établi en fin de journée.</t>
  </si>
  <si>
    <t>Les élèves de la classe olympique "Génération Capron 2024" seront accueillis au stade nautique d?Antibes pour assister à un entraînement du nageur français Florent Manaudou. Cette action se terminera par des invitations pour aller voir le Meeting Golden Tour de Nice qui aura lieu en février 2022.</t>
  </si>
  <si>
    <t>Plusieurs interventions dans 4 groupes scolaires de la ville de Caen sont prévues. Au programme: course de ramassage de déchets, quiz autour des Jeux Olympiques et Paralympiques et de l?environnement, atelier de pratique du volleyball assis et du basket, témoignage d'un athlète de haut-niveau. En parallèle, les licenciés du club seront sensibilisés aux valeurs olympiques et paralympiques sur les créneaux d'entraînement.</t>
  </si>
  <si>
    <t>Cette manifestation sera orientée sur le thème du sport de haut niveau et des Jeux Olympiques. Le lycée accueillera le rugbyman professionnel Quentin Pueyo, issu de la région, et les élèves pourront échanger avec lui afin d'en apprendre un peu plus sur la vie d'un sportif de haut niveau. Une animation de rugby à 7 sera proposée par le joueur afin de se familiariser avec cette discipline olympique. La semaine se terminera par une visite d'un musée portant sur une exposition des Jeux Olympiques et Paralympiques.</t>
  </si>
  <si>
    <t>Cette manifestation réunira des étudiants licenciés de la Fédération Française du Sport Universitaire autour de plusieurs temps forts: -Rencontre inter académique de volleyball entre l'AS Université de Franche-Comté vs l'AS Université de Strasbourg -Découverte de trois disciplines paralympiques : Boccia, Rugby et Basket Fauteuil -Atelier de danse: séances de cyclo dance, de breaking suivi d'un spectacle</t>
  </si>
  <si>
    <t>L'objectif de la SOP à Croissy est de permettre aux élèves de tous les âges de se rencontrer, d'échanger, de pratiquer du sport et d'être sensibilisé à différents sujets. Le sport et l'Olympisme seront au c?ur des actions cette semaine à travers deux sujets pour cette année : le sport et l'environnement ainsi que le sport et handicap.</t>
  </si>
  <si>
    <t>Le collège La Ponétie organise 5 ateliers pendant les cours d'EPS autour du thème du "sport pour l?environnement et le climat". Les élèves de sixième participeront également à un éveil musculaire en musique.</t>
  </si>
  <si>
    <t>Pendant cette semaine, l'Association Rémoise des Etudiants en STAPS souhaite sensibiliser les étudiants aux valeurs de l'Olympisme et du Paralympisme et en lien avec l'environnement. De nombreuses activités seront proposées telles qu'un colloque sur la thématique des Jeux de Paris 2024, la mise en place d'interviews sur l'organisation de ces Jeux durant un "Clean Up DAY" organisé par l'ARES, et plusieurs interventions en collège avec l'aide de l'UNSS ainsi que dans les écoles avec l'aide de l'USEP.</t>
  </si>
  <si>
    <t>Les élèves du master spécialisé en Management des Organisations Sportives (MOS) souhaitent mener deux actions dans le cadre de la SOP 2022: -Récolte d'équipements sportifs auprès des élèves à des fins de seconde main. Les biens seront ensuite redistribués à la "Recyclerie Sportive" -Activité de plogging dans le cadre du learning trip organisé à Annecy</t>
  </si>
  <si>
    <t>Labellisée "Terre de Jeux 2024", la commune de Boisset-et-Gaujac souhaite organiser, en partenariat avec l'école élémentaire, sa première SOP autour de plusieurs activités : -Pratique de sports olympiques -Ateliers de sensibilisation au handicap avec des pratiques de sports paralympiques -Expositions sur des thèmes olympiques et diffusion du film "La Couleur de la victoire" -Rencontre avec un athlète de haut niveau</t>
  </si>
  <si>
    <t>L'école élémentaire Aygalades Oasis organise sa SOP autour de deux temps forts: -Atelier sportif et rencontre avec des athlètes paralympiques -Atelier ludique autour des valeurs de l'Olympisme</t>
  </si>
  <si>
    <t>Cette manifestation va réunir plus 700 collégiens autour d'un forum des métiers. L'intervention portera sur tous les métiers en lien avec Paris 2024 et son organisation.</t>
  </si>
  <si>
    <t>Cette manifestation vise à faire découvrir aux enfants les valeurs de l'Olympisme et du Paralympisme pendant la semaine à travers plusieurs ateliers sportifs et para sportifs. Elle vise aussi à les sensibiliser aux bienfaits d'une activité physique et régulière.</t>
  </si>
  <si>
    <t>L'école élémentaire publique Jules Ferry organise plusieurs activités s'appuyant sur le sport comme outil pédagogique pour sensibiliser aux valeurs olympiques et paralympiques. Au programme: - Séances de découverte de sports olympiques et paralympiques - Cours utilisant le sport comme ressource pour les apprentissages - Atelier de sensibilisation au handicap - Rencontre avec un athlète de haut niveau</t>
  </si>
  <si>
    <t>Le projet annuel du collège se concentre sur deux objectifs afin de proposer une démarche cohérente sur l'ensemble des 4 années du collège : Objectif 1: découvrir et vivre des « grands événements sportifs » afin de construire une culture olympique commune et partagée. Objectif 2: être sensible aux problématiques du handicap dans le sport et participer à des actions de promotion aux Jeux Paralympiques. C'est en ce sens que le collège animera sa SOP.</t>
  </si>
  <si>
    <t>Cette manifestation est proposée à l'ensemble des primaires de la commune. Chaque section se verra proposer une activité adaptée par niveau: -MS/GS : Arts plastiques sur le thème du sport avec des matériaux recyclés -CP : Jeux de société sur le thème des Jeux Olympiques et Paralympiques -CE1 : Exposition "En route vers Paris 2024" -CE2 : Parcours #ExploreTerredeJeux2024 -CM1 : Activité para sportives -CM2 : Initiation au Padel, suivie d'une animation d'Engie Sur les temps périscolaires, les élèves participeront à la réalisation d'une fresque et une animation de nutrition sur la pause méridienne.</t>
  </si>
  <si>
    <t>Deux projets verront le jour pendant cette semaine: -L'un proposé à toutes les classes d'élémentaire autour de 4 ateliers (sur l'environnement, les 30 minutes d'APQ et le handicap) -L'autre proposé aux élèves motivés pour participer à un parcours aquatique traditionnel, suivi d'un parcours para sportif</t>
  </si>
  <si>
    <t>Le CDOS 76 organise sa SOP autour de deux actions: -Action 1 sur toute la semaine : invitation des collégiens à l'Hôtel du Département pour 4 expositions sur les Jeux et l'environnement, animations avec des casques virtuels sur les notions de Sport/Respect, Quizz -Action 2 :course d'orientation et plogging, parcours de sport adapté Les élèves ne pourront accéder à ces activités qu'en fournissant des bouchons de plastique à recycler à l'entrée.</t>
  </si>
  <si>
    <t>Toutes les classes participeront à un réveil musculaire préparé par une classe avant de commencer la semaine remplie d'activités: -Rencontre de l'athlète Christophe Six -Découverte de sports olympiques -Ateliers de para sports: exercices de motricité sans les mains, avec les yeux bandés -Préparation d'un gouter de fin de semaine avec des ateliers autour de la nutrition</t>
  </si>
  <si>
    <t>Pendant la semaine, les élèves de l'école participeront à des ateliers sportifs et para sportifs. Ces ateliers leur permettront d'être sensibilisé aux valeurs de l'Olympisme et du Paralympisme, plus particulièrement en ce qui concerne le regard porté sur le handicap.</t>
  </si>
  <si>
    <t>Cette manifestation a pour objectif de faire découvrir aux enfants, inscrits au CSCS, les valeurs olympiques et paralympiques avec un soutien du CDOS 16. Pour cela, un programme d'activités sportives et culturelles a été élaboré sur la semaine.</t>
  </si>
  <si>
    <t>Cet événement, organisé par la Ligue AEFE UNSS Amlanord, consiste en un programme de 3 formations à distance sur les rôles de "Jeune Reporter", "Jeune Secouriste" et "Jeune Pratiquant Yoga" avec une découverte du Sojukay (art martial équatorien). Enfin, plusieurs rencontres avec des athlètes de haut niveau français et des pays de la zone Amlanord seront organisées.</t>
  </si>
  <si>
    <t>L?objectif de cette manifestation est de proposer un mini forum aux élèves de troisième et de quatrième sur les métiers du sport avec la présence de différents partenaires qui viendront expliquer leur parcours professionnel et sportif. Plusieurs corps de métiers seront représentés: médiateur sportif, commercial, gardien de gymnase, éducateur sportif, professeur d'EPS, pompier etc.</t>
  </si>
  <si>
    <t>L'école élémentaire Ernest Renan A de Villeurbanne, labellisée "Génération 2024", prévoit sur l'année différents temps forts pour sensibiliser les élèves aux prochains Jeux de Paris 2024. La SOP sera un temps fort qui permettra de capitaliser sur 2 axes majeurs: -La mise en place d'activités physiques et sportives de 30 minutes (4 ateliers par jour dont un atelier orienté sur la sensibilisation au handicap) -La découverte de 4 disciplines olympiques</t>
  </si>
  <si>
    <t>Dans le cadre de sa participation à la Semaine Olympique et Paralympique 2022, un groupe du Centre de Loisirs Roger Boisramé de Pontault-Combault sera initié à certaines pratiques para sportives. Dans un premier temps, les enfants auront la possibilité de connaître une phase de sensibilisation autour de la place du handicap dans le sport ainsi qu'une série de plusieurs petits ateliers permettant de les mettre ensuite dans une situation de handicap.</t>
  </si>
  <si>
    <t>La semaine sera dédiée à la découverte des disciplines olympiques pour les élèves de CE2 à CM2. Des activités handisports seront organisées avec la présence du Comité Départemental Handisports 95 et une diffusion du film "La Couleur de la victoire" sera projetée dans le théâtre communal suivi d'un échange avec le sélectionneur de l?Équipe de France de Boccia. Des activités culturelles seront également mises à disposition des écoles (expositions, animations).</t>
  </si>
  <si>
    <t>Ce projet regroupe plus de 700 enfants incluant notamment 3 écoles en cités éducatives. Plusieurs rencontres ou découvertes d'activités sportives sont prévues sur plusieurs jours en partenariat avec la commune, les clubs locaux de golf, de kayak, le comité départemental de hand-ball et l'USEP 44.</t>
  </si>
  <si>
    <t>Cette journée a pour objectif de développer la pratique sportive chez les jeunes à travers 3 épreuves de sports olympiques et 3 épreuves de sports paralympiques. Les cours d'arts plastiques et de musique porteront également sur l'univers des Jeux: création de bannières par équipe et de chorégraphies de hakkas par classe.</t>
  </si>
  <si>
    <t>Pour la première édition, les deux écoles de la ville découvriront l'histoire et les valeurs de l'Olympisme avec l'exposition "Au c?ur de l'Olympisme" fournit par le CROS. Les élèves s'activeront par une marche de 2024 mètres en plein air et découvriront le handball à 4 et le biathlon grâce aux associations locales.</t>
  </si>
  <si>
    <t>Le CDOS 04 organise sa SOP autour d'un objectif principal: sensibiliser les élèves aux valeurs olympiques et paralympiques au travers d'expositions et d'échanges. Les élèves suivront des présentations sur l'Histoire des Jeux Olympiques et Paralympiques, ainsi que des ateliers de sensibilisation sur les valeurs olympiques et paralympiques.</t>
  </si>
  <si>
    <t>L'école accueille les classes de la petite section de maternelle au CM2 autour d'un défi de course d'endurance, d'aérobic et de randonnée avec ramassage des déchets sur le parcours. Un athlète paralympique de l'équipe de tir et une intervention du SMECOM sur le recyclage des déchets et le compostage seront également au programme.</t>
  </si>
  <si>
    <t>Au programme de la semaine, séances de basket fauteuil pour les élèves de cycle 2 et visionnage du film "La Couleur de la victoire" pour le cycle 3. Ces activités permettront aux élèves d'être sensibilisés aux valeurs paralympiques.</t>
  </si>
  <si>
    <t>Pendant la semaine, l'école maternelle et l'ambassadeur SOP Julien Lavaud organiseront plusieurs défis sportifs en lien avec le handicap (courses, relais, parcours). Il y aura également des ateliers d'arts visuels avec un travail sur les couleurs des anneaux olympiques et des agitos paralympiques.</t>
  </si>
  <si>
    <t>Cette manifestation concerne tous les services municipaux de la petite enfance aux adolescents de la ville. Tout au long de la semaine, plusieurs animations sportives permettront aux enfants de découvrir l?environnement et les espaces naturels de la commune.</t>
  </si>
  <si>
    <t>Divers projets sont lancés tout au long de cette année au seins de la Maison Familiale Rurale de Segré, labélisée "Génération 2024". En plus des activités liées à ces projets, une rencontre avec une athlète paralympique mal voyante sera organisée et ponctuée par une initiation au cécifoot.</t>
  </si>
  <si>
    <t>Le projet est commun aux établissements scolaires de Romilly-sur-Seine en concertation avec un intervenant de la commune. Les élèves découvriront la pratique du basket fauteuil et seront ainsi sensibilisés au handicap et à l'altérité. Ce temps de pratique sera suivi d'un temps de présentation sur l'univers de l'Olympisme te du Paralympisme.</t>
  </si>
  <si>
    <t>Cette manifestation associe des élèves de cycle et cycle 2 des classes ULIS et IME de la ville autour de la découverte de disciplines olympiques et paralympiques. Plusieurs athlètes de haut niveau interviendront pour échanger autour de leur parcours.</t>
  </si>
  <si>
    <t>Cette manifestation associe des élèves de dispositifs ULIS et des élèves valides du bassin brestois autour de 4 pôles d'activités: - Pôle "savoir rouler à vélo" - Pôle numérique - Pôle développement durable - Pôle multisports</t>
  </si>
  <si>
    <t>Cette manifestation concerne tous les élèves du collège autour de plusieurs temps forts: -En EPS, plusieurs ateliers de sensibilisation aux sports paralympiques par niveau de classe. -Activité "Rame 5ème" où les élèves pratiqueront de l'aviron -Cérémonie d'ouverture et de fermeture animée par les élèves des deux sections sportives scolaires, avec la présence d'un athlète de haut niveau</t>
  </si>
  <si>
    <t>L'objectif de cette manifestation est de découvrir les différents sports présents aux Jeux Olympiques et Paralympiques d'hiver. Au programme: - Ciné-débat autour du film "Rasta Rocket" - Participation à des actions menés par l'USEP 86 ("Tous à Pékin") - Rallye mathématiques à travers des énigmes sur le thème des Jeux d'hiver de Pékin 2022</t>
  </si>
  <si>
    <t>L'école fera vivre la SOP par le biais d'activités sportives et culturelles : pratique de la danse (en référence au patinage artistique), du biathlon, du curling de table, de défis para sportifs. L'école organisera également une cérémonie d'ouverture et travaillera sur un livret comprenant la lecture du serment olympique, de l'hymne olympique et de disciplines olympiques d'hiver.</t>
  </si>
  <si>
    <t>De la Petite Section au CM2, tous les élèves de l'école bénéficieront d'une multitudes d'activités ludiques et sportives: Au programme : - Randonnée vélo avec une remorque pour ramasser les déchets - Rencontres sportives et para sportives avec la participation des parents - Olympiades avec 2 autres villages - Ecriture d'articles de presse sur les Jeux (en lien avec le projet "médias et sport")</t>
  </si>
  <si>
    <t>Le lycée propose différents tournois sportifs autour de disciplines olympiques: Volleyball, Handball, Badminton et Escalade. Les 15 classes mobilisées s'affronteront autour de ces différentes disciplines et un classement général sera établi au fur et à mesure des matchs joués de la semaine.</t>
  </si>
  <si>
    <t>Le projet se déroule sur toute une journée: séances de parcours le matin et ateliers d'arts visuels et de photographies l'après midi. De plus un travail en classe sera mené sur le référencement des différents types de handicap, avant de se mettre en situation de handicap autour d'ateliers para sportifs.</t>
  </si>
  <si>
    <t>Ce projet a pour objectif de faire découvrir aux élèves les valeurs de l'Olympisme, la pratique d'activités sportives méconnues et d'aborder le thème du handicap dans plusieurs matières. Le projet se clôturera par une rencontre entre tous les élèves et les parents le vendredi après-midi.</t>
  </si>
  <si>
    <t>De la petite section au CM2, les 520 élèves de l?école primaire Flornoy vont être amenés à se rencontrer lors d?activités sportives (basket fauteuil, volleyball, gymnastique, escrime). L?objectif est de sensibiliser les enfants au nécessaire respect de l?autre, en apprenant à jouer ensemble en se confrontant à la différence.</t>
  </si>
  <si>
    <t>Cette manifestation mobilise les animateurs de la ville de Montauban sur les temps périscolaires du midi et du soir autour de trois projets: -Le premier autour de la santé : 9 écoles de la ville vont se passer la flamme olympique pour sensibiliser les enfants au don du sang -Le second autour d'une randonnée verte où les enfants collecteront les déchets -Le troisième autour d'un atelier de sensibilisation aux sports paralympiques tels que le goalball ou encore la boccia</t>
  </si>
  <si>
    <t>Les élèves du collège, de SEGPA et DITEP participeront à des ateliers mêlant valeurs de l?Olympisme, activités olympiques et paralympiques, sensibilisation au sport santé et au développement durable.</t>
  </si>
  <si>
    <t>L'USEP 72 organise la SOP dans l'école autour de plusieurs activités: danse, biathlon, cécifoot, curling, activités culturelles, quiz sur les Jeux, cérémonie d'ouverture et de fermeture, ateliers sur les Jeux d'hiver de Pékin 2022 (présentation du logo, fabrication de drapeaux, vidéos).</t>
  </si>
  <si>
    <t>Cette manifestation a pour objectif de mobiliser les partenaires de la ville de Duclair (clubs, association MJC, Métropole Rouen Normandie, Comité Départemental Handisport, association "Les Amis de la Renaissance") afin de proposer des actions auprès des élèves de l'école maternelle, de l'école élémentaire, du collège de la ville ainsi que des adultes en situation de handicap. Plusieurs ateliers de sensibilisation au handisport, à l'environnement et des initiations sportives seront prévus.</t>
  </si>
  <si>
    <t>La ville de Saint-Ouen est fortement mobilisées pour la SOP 2022: tous les cours seront dispensés par les éducateurs sportifs du service des sports de la commune autour d'un projet "Eau-Lympiades" qui consiste en des cours de natation et un championnat de handball.</t>
  </si>
  <si>
    <t>Cette manifestation a pour but de réaliser 2024 kilomètres en ski fond ou en raquettes pendant la semaine. Chaque enfant devra réaliser une distance équivalente à 15km et participera également à des séances d'EPS, un jeu de questions/réponses sur l'univers de l'Olympisme et du Paralympisme.</t>
  </si>
  <si>
    <t>Cette semaine permet de faire intervenir les associations locales au niveau des écoles primaires et du collège ainsi que des intervenants extérieurs dans le but de faire découvrir aux élèves certains sports olympiques et paralympiques. Les élèves pourront notamment s'initier au rugby fauteuil, cécifoot et goalball.</t>
  </si>
  <si>
    <t>Plusieurs actions seront menées tout au long de la SOP : intervention d'athlètes de haut niveau dans des classes scolaires, table ronde, clean walk, relais, micro-trottoir). Elles ont pour objectif de promouvoir les valeurs du sport et de l'activité physique, de sensibiliser au développement durable, de faire partager des expériences autour de l'Olympisme et le Paralympisme.</t>
  </si>
  <si>
    <t>Le service régional UNSS souhaite organiser un championnat d'académie UNSS Futsal, Basket 3x3 et Badminton de temps d'échanges avec un sportif ou un arbitre de haut niveau. Le service régional portera aussi un dossier de présentation valorisant les principales actions remarquables du territoire et aidera financièrement les AS qui organisent une randonnée éco-responsable pendant la période (transport, petit matériel de collecte de déchets).</t>
  </si>
  <si>
    <t>Collège &amp; Lycée &amp; Université/Ecole</t>
  </si>
  <si>
    <t>Maternelle &amp; Lycée</t>
  </si>
  <si>
    <t>Université/Ecole ; IME, IEM, ITEP, SESSAD; Maternelle ; Collège</t>
  </si>
  <si>
    <t xml:space="preserve">Nombre de projets   </t>
  </si>
  <si>
    <t>3 classes de CM1/CM2 + classes de CE2</t>
  </si>
  <si>
    <t>a0R2o00000jrfGK</t>
  </si>
  <si>
    <t>03/01/2022</t>
  </si>
  <si>
    <t>Tous à Pékin à Taissy</t>
  </si>
  <si>
    <t>classes de C2 et C3</t>
  </si>
  <si>
    <t>Athlétisme; Basket fauteuil; Boccia; Goalball; Para athlétisme</t>
  </si>
  <si>
    <t>Florian LARIVIERE DACR</t>
  </si>
  <si>
    <t>Ecole élémentaire Emile Bruyant</t>
  </si>
  <si>
    <t>7 rue de Longjumeau</t>
  </si>
  <si>
    <t>51500</t>
  </si>
  <si>
    <t>Taissy</t>
  </si>
  <si>
    <t>0510423H</t>
  </si>
  <si>
    <t>a0R2o00000jrfGP</t>
  </si>
  <si>
    <t>Découverte du sport paralympique</t>
  </si>
  <si>
    <t>A travers divers jeux, les enfants seront mis en situation de handicap visuel ou moteur pour être sensibilisé au handicap dans le sport. Des vidéos de compétitions paralympiques leur seront également présentées.</t>
  </si>
  <si>
    <t>Gs</t>
  </si>
  <si>
    <t>Ecole primaire Duflot</t>
  </si>
  <si>
    <t>10 bis rue Anatole France</t>
  </si>
  <si>
    <t>27780</t>
  </si>
  <si>
    <t>Garennes-sur-Eure</t>
  </si>
  <si>
    <t>0270382U</t>
  </si>
  <si>
    <t>a0R2o00000jrfGZ</t>
  </si>
  <si>
    <t>Rencontre entre les jeunes et les sportifs de haut niveau</t>
  </si>
  <si>
    <t>La collectivité européenne d'Alsace organise une rencontre entre deux équipes de haut niveau (handball et volleyball) et des collégiens de la ville de Colmar. Au programme: temps d'échanges, ateliers sportifs, para sportifs et de sensibilisations.</t>
  </si>
  <si>
    <t>2 classes de 4ème  et autres classes à définir</t>
  </si>
  <si>
    <t>Handball; Volleyball</t>
  </si>
  <si>
    <t>ASPTT MULHOUSE RIXHEIM  hand ball et l’ASPTT VOLLEY MULHOUSE féminin</t>
  </si>
  <si>
    <t>ccdd2666-c92c-a0ab-55c2-bb693614910f</t>
  </si>
  <si>
    <t>COSEC de Munster</t>
  </si>
  <si>
    <t>2ae130c9-42f5-4135-a557-fbc19334f64e</t>
  </si>
  <si>
    <t>Rue du Docteur Heid</t>
  </si>
  <si>
    <t>68140</t>
  </si>
  <si>
    <t>Munster</t>
  </si>
  <si>
    <t>collège Victor Hugo</t>
  </si>
  <si>
    <t>3c5ff735-d23f-6f7e-578c-a6210f32d135</t>
  </si>
  <si>
    <t>a0R2o00000jrfGe</t>
  </si>
  <si>
    <t>Tous à PEKIN Gallieni Reims Usep</t>
  </si>
  <si>
    <t>Athlétisme; Biathlon; Boccia; Goalball; Para athlétisme</t>
  </si>
  <si>
    <t>Farouk MADACI entraineur EFSRA</t>
  </si>
  <si>
    <t>Ecole élémentaire Galliéni</t>
  </si>
  <si>
    <t>6 rue Maréchal Gallieni</t>
  </si>
  <si>
    <t>0510490f</t>
  </si>
  <si>
    <t>a0R2o00000jrfGj</t>
  </si>
  <si>
    <t>Découverte de l'Olympisme</t>
  </si>
  <si>
    <t>La classe de CM1/CM2 participera sur 4 demi-journée à 30 minutes d'activité physique quotidienne et travaillera sous forme d'ateliers sur les valeurs de l'Olympisme et du Paralympisme.</t>
  </si>
  <si>
    <t>La classe de CM1/CM2</t>
  </si>
  <si>
    <t>Boxe; Danse</t>
  </si>
  <si>
    <t>Ecole primaire Revaison</t>
  </si>
  <si>
    <t>2 rue du 11 novembre</t>
  </si>
  <si>
    <t>69800</t>
  </si>
  <si>
    <t>Saint-Priest</t>
  </si>
  <si>
    <t>0693532P</t>
  </si>
  <si>
    <t>a0R2o00000jrfGo</t>
  </si>
  <si>
    <t>La Couleur de la victoire</t>
  </si>
  <si>
    <t>A partir de l'élémentaire</t>
  </si>
  <si>
    <t>Comité Départemental Olympique et Sportif de Vaucluse</t>
  </si>
  <si>
    <t>4725 Rocade Charles de Gaulle</t>
  </si>
  <si>
    <t>f6c6843f-3de5-87aa-a595-238b3b410f2a</t>
  </si>
  <si>
    <t>Cinémas</t>
  </si>
  <si>
    <t>a0R2o00000jrfGt</t>
  </si>
  <si>
    <t>Journée avec les Classes Olympiques</t>
  </si>
  <si>
    <t>1 classe de 6ème et 1 classe de 5ème</t>
  </si>
  <si>
    <t>Wilfried Happio (Athlétisme)</t>
  </si>
  <si>
    <t>Collège Eugène Chevreul</t>
  </si>
  <si>
    <t>137 boulevard Paul Vaillant Couturier</t>
  </si>
  <si>
    <t>94240</t>
  </si>
  <si>
    <t>L'Hay-les-Roses</t>
  </si>
  <si>
    <t>0940551N</t>
  </si>
  <si>
    <t>a0R2o00000jrfGy</t>
  </si>
  <si>
    <t>Muscle ton avenir</t>
  </si>
  <si>
    <t>Classes de 5ème, 4ème et 3ème, Lycéens en seconde générale et professionnelle et jeunes décrochés scolaires</t>
  </si>
  <si>
    <t>Aviron; Cécifoot; Rugby; Volleyball; Volleyball assis</t>
  </si>
  <si>
    <t>Rien de confirmé mais nous souhaiterions avoir la présence d'Antoine Jesel.</t>
  </si>
  <si>
    <t>CDOS 94</t>
  </si>
  <si>
    <t>16 Avenue Raspail</t>
  </si>
  <si>
    <t>94250</t>
  </si>
  <si>
    <t>Gentilly</t>
  </si>
  <si>
    <t>b968f3d7-a8e5-41d3-5600-62b85098ae31</t>
  </si>
  <si>
    <t>DSDEN 94</t>
  </si>
  <si>
    <t>1aa6f4c4-55a8-afcc-33f2-47fd5f781c50</t>
  </si>
  <si>
    <t>68 Avenue du Général de Gaulle</t>
  </si>
  <si>
    <t>Action Prévention Sport</t>
  </si>
  <si>
    <t>2bbd1a5f-f1f6-f73e-0d37-e534678341c4</t>
  </si>
  <si>
    <t>7 Rue Roland Martin</t>
  </si>
  <si>
    <t>a0R2o00000jrfHN</t>
  </si>
  <si>
    <t>Badminton; Basketball; Football; Handball; Skateboard; Tennis de table; Tir à l'arc</t>
  </si>
  <si>
    <t>c45a7bba-32b5-5c83-e29e-8e60f3a12304</t>
  </si>
  <si>
    <t>a0R2o00000jrfHS</t>
  </si>
  <si>
    <t>Athlétisme; Basketball; Cyclisme; Escrime; Football; Handball; Judo; Rugby; Skateboard; Tennis</t>
  </si>
  <si>
    <t>Mairie de Gaillac</t>
  </si>
  <si>
    <t>70 Place d’Hautpoul</t>
  </si>
  <si>
    <t>81600</t>
  </si>
  <si>
    <t>Gaillac</t>
  </si>
  <si>
    <t>20503eb2-9361-6ecb-44fb-8ad5d298e991</t>
  </si>
  <si>
    <t>a0R2o00000jrfHX</t>
  </si>
  <si>
    <t>Semaine Olympique et Paralympique 2022 à Challans</t>
  </si>
  <si>
    <t>6 écoles élémentaires</t>
  </si>
  <si>
    <t>BMX; Course d’orientation; Escalade; Escrime; Judo; Marche nordique; Natation; Taekwondo; VTT</t>
  </si>
  <si>
    <t>Ville de Challans</t>
  </si>
  <si>
    <t>1 Boulevard Lucien Dodin</t>
  </si>
  <si>
    <t>85300</t>
  </si>
  <si>
    <t>Challans</t>
  </si>
  <si>
    <t>50eaa6c2-67ef-4f80-d2ca-c4eeb6b1f5c7</t>
  </si>
  <si>
    <t>Ecole primaire privée de l'Alliance</t>
  </si>
  <si>
    <t>0851256D</t>
  </si>
  <si>
    <t>55 boulevard Jean XXIII</t>
  </si>
  <si>
    <t>0850253N</t>
  </si>
  <si>
    <t>20 rue de la Cailletière</t>
  </si>
  <si>
    <t>Ecole primaire privée notre dame</t>
  </si>
  <si>
    <t>0850923S</t>
  </si>
  <si>
    <t>15 rue du Capitaine Débouté</t>
  </si>
  <si>
    <t>Ecole élémentaire LA MELIERE</t>
  </si>
  <si>
    <t>0851284J</t>
  </si>
  <si>
    <t>80 rue de la Proutière</t>
  </si>
  <si>
    <t>ECOLE ELEMENTAIRE LA CROIX MARAUD</t>
  </si>
  <si>
    <t>0851171L</t>
  </si>
  <si>
    <t>30 rue Saint Dominique</t>
  </si>
  <si>
    <t>a0R2o00000jrfHc</t>
  </si>
  <si>
    <t>De petite section maternelle à Cm2, puis secondes aux terminales ainsi que l’école municipale des sports et une classe ULIS</t>
  </si>
  <si>
    <t>Athlétisme; Badminton; Boccia; Cécifoot; Escrime; Football; Golf; Handball; Hockey; Rugby</t>
  </si>
  <si>
    <t>Mairie de Montigny-le-Bretonneux</t>
  </si>
  <si>
    <t>66 Rue de la Mare aux Carats</t>
  </si>
  <si>
    <t>78180</t>
  </si>
  <si>
    <t>Montigny-le-Bretonneux</t>
  </si>
  <si>
    <t>4958b3ec-482f-2e0c-86e9-b866605a0cea</t>
  </si>
  <si>
    <t>a0R2o00000jrfHh</t>
  </si>
  <si>
    <t>Bougez pour la planète</t>
  </si>
  <si>
    <t>80 classes primaires et 43 classes maternelles, 2 IME</t>
  </si>
  <si>
    <t>Mairie de Sens - Service des Sports</t>
  </si>
  <si>
    <t>78 bis rue René Binet</t>
  </si>
  <si>
    <t>f85f5dd1-a2f6-fc4f-c3ee-c949b0c60fbe</t>
  </si>
  <si>
    <t>Unicef, IME de SENS</t>
  </si>
  <si>
    <t>a0R2o00000jrfHr</t>
  </si>
  <si>
    <t>Découverte des Jeux Olympiques et Paralympiques d'hiver</t>
  </si>
  <si>
    <t>une classe de CM1-CM2</t>
  </si>
  <si>
    <t>Baseball; Basketball; Handball; Tchoukball; Zumba</t>
  </si>
  <si>
    <t>Ecole primaire privée Saint Léger</t>
  </si>
  <si>
    <t>14 rue Isaïe Rabu</t>
  </si>
  <si>
    <t>44170</t>
  </si>
  <si>
    <t>Marsac-sur-Don</t>
  </si>
  <si>
    <t>0441187B</t>
  </si>
  <si>
    <t>UGSEL 44</t>
  </si>
  <si>
    <t>a0R2o00000jrfHw</t>
  </si>
  <si>
    <t>Découverte, histoire et valeurs des Jeux Olympiques et Paralympiques</t>
  </si>
  <si>
    <t>2 classes de CM1-CM2</t>
  </si>
  <si>
    <t>Notre demande est en cours de traitement.</t>
  </si>
  <si>
    <t>Ecole primaire Les Batignolles</t>
  </si>
  <si>
    <t>45 route de Paris</t>
  </si>
  <si>
    <t>0440691M</t>
  </si>
  <si>
    <t>a0R2o00000jrfI1</t>
  </si>
  <si>
    <t>La Semaine Olympique et Paralympique à Guérande</t>
  </si>
  <si>
    <t>classes de cycles 2 et 3 du CP au CM2 , 8 écoles</t>
  </si>
  <si>
    <t>Athlétisme; Basketball; Cécifoot; Escrime; Football; Tchoukball; Tennis de table; Tir</t>
  </si>
  <si>
    <t>Mairie de Guérande</t>
  </si>
  <si>
    <t>Place du Marché aux Bois</t>
  </si>
  <si>
    <t>44350</t>
  </si>
  <si>
    <t>Guérande</t>
  </si>
  <si>
    <t>1f0bd609-ad2c-4663-bd8e-68bb20f3e52c</t>
  </si>
  <si>
    <t>a0R2o00000jrfIB</t>
  </si>
  <si>
    <t>La Semaine Olympique et Paralympique pour tous</t>
  </si>
  <si>
    <t>Classe uliss,segpa,IME,clsh,Quartiers sensible</t>
  </si>
  <si>
    <t>Ville de Pontivy</t>
  </si>
  <si>
    <t>8 Rue François Mitterrand</t>
  </si>
  <si>
    <t>56300</t>
  </si>
  <si>
    <t>Pontivy</t>
  </si>
  <si>
    <t>f4a3f681-b539-095d-9ec6-0ff89a045630</t>
  </si>
  <si>
    <t>IME Tréleau</t>
  </si>
  <si>
    <t>f3409a7c-d699-a850-0dfc-a6e7a317e69a</t>
  </si>
  <si>
    <t>Rue de Keropert</t>
  </si>
  <si>
    <t>IEFPA Ange Guépin</t>
  </si>
  <si>
    <t>a7f03d5b-6912-a2e1-3bdb-23cf3b9aa38c</t>
  </si>
  <si>
    <t>Kerimaux</t>
  </si>
  <si>
    <t>a0R2o00000jrfIS</t>
  </si>
  <si>
    <t>Semaine Olympique et Paralympique à Pasteur</t>
  </si>
  <si>
    <t>2 classes maternelles</t>
  </si>
  <si>
    <t>Basketball; Cyclisme; Football; Handball; Judo; Tennis</t>
  </si>
  <si>
    <t>Ugo ANANIE</t>
  </si>
  <si>
    <t>a0R2o00000jrfJE</t>
  </si>
  <si>
    <t>L'association USEP Loiret aidera l'école à mettre en place des activités sportives mais aussi à découvrir l'esprit olympique par le biais de temps de débat pendant la semaine.</t>
  </si>
  <si>
    <t>Course d’orientation; Tchoukball; Ultimate</t>
  </si>
  <si>
    <t>Ecole élémentaire la Cerisaie</t>
  </si>
  <si>
    <t>119 rue du Général de Gaulle</t>
  </si>
  <si>
    <t>45160</t>
  </si>
  <si>
    <t>Olivet</t>
  </si>
  <si>
    <t>0450346G</t>
  </si>
  <si>
    <t>a0R2o00000jrfJn</t>
  </si>
  <si>
    <t>1 classe par niveau de la 6e à la 3e</t>
  </si>
  <si>
    <t>Collège Saint-Dominique</t>
  </si>
  <si>
    <t>8 chemin Souloumiac</t>
  </si>
  <si>
    <t>12270</t>
  </si>
  <si>
    <t>La Fouillade</t>
  </si>
  <si>
    <t>0120090H</t>
  </si>
  <si>
    <t>Lycée agricole privé François Marty</t>
  </si>
  <si>
    <t>0120867C</t>
  </si>
  <si>
    <t>348 chemin du Mas de Castanié</t>
  </si>
  <si>
    <t>Monteils</t>
  </si>
  <si>
    <t>a0R2o00000jrfK2</t>
  </si>
  <si>
    <t>1 classe de l'ITEP, 11-14 ans.</t>
  </si>
  <si>
    <t>Athlétisme; Basketball; BMX; Football; Handball; Roller; Rugby; Yoga</t>
  </si>
  <si>
    <t>ITEP la Rosace de Sées</t>
  </si>
  <si>
    <t>87 Rue Saint Martin</t>
  </si>
  <si>
    <t>4a91a03e-f109-da52-df97-0a237c6a1979</t>
  </si>
  <si>
    <t>a0R2o00000jrfK7</t>
  </si>
  <si>
    <t>En route vers les Jeux de Paris 2024</t>
  </si>
  <si>
    <t>Plusieurs activités sportives, culturelles et artistiques seront menées au sein de l'école avec l'ensemble des enfants de l'école du cycle 1 au cycle 3 pour sensibiliser les enfants à la pratique du sport et au handicap.</t>
  </si>
  <si>
    <t>PS/MS, Ms/GS, Cp/CE1, CE1/CE2, Cm1/Cm2</t>
  </si>
  <si>
    <t>Acrosport; Athlétisme; Gymnastique; Natation; Para athlétisme; Yoga</t>
  </si>
  <si>
    <t>Ecole élémentaire Jacques prévert</t>
  </si>
  <si>
    <t>01 TER RUE DE LA GREVE</t>
  </si>
  <si>
    <t>78130</t>
  </si>
  <si>
    <t>Chapet</t>
  </si>
  <si>
    <t>0781340H</t>
  </si>
  <si>
    <t>a0R2o00000jrfKU</t>
  </si>
  <si>
    <t>Breaking; Gymnastique; Para tir sportif</t>
  </si>
  <si>
    <t>École Blanche de Louvencourt</t>
  </si>
  <si>
    <t>1 Rue de Louvencourt</t>
  </si>
  <si>
    <t>78160</t>
  </si>
  <si>
    <t>Marly-le-Roi</t>
  </si>
  <si>
    <t>0780081P</t>
  </si>
  <si>
    <t>a0R2o00000jrfKZ</t>
  </si>
  <si>
    <t>SOP à l'école Paul Gauguin</t>
  </si>
  <si>
    <t>les 7 classes de maternelle : TPS PS MS GS</t>
  </si>
  <si>
    <t>Ecole primaire Paul Gauguin</t>
  </si>
  <si>
    <t>20 rue de la Coulée</t>
  </si>
  <si>
    <t>0441666X</t>
  </si>
  <si>
    <t>a0R2o00000jrfKe</t>
  </si>
  <si>
    <t>A la découverte des Jeux</t>
  </si>
  <si>
    <t>2 classes CP, 2 classes CE1, 2 classes CE2, 2 classes CM1 et 2 classes CM2.</t>
  </si>
  <si>
    <t>Athlétisme; Football; Gymnastique; Handball</t>
  </si>
  <si>
    <t>Mairie de Trévoux</t>
  </si>
  <si>
    <t>Place de la Terrasse</t>
  </si>
  <si>
    <t>01600</t>
  </si>
  <si>
    <t>Trévoux</t>
  </si>
  <si>
    <t>cad71d7d-bfb1-a04b-45b4-d2e5aff2776d</t>
  </si>
  <si>
    <t>0010240F</t>
  </si>
  <si>
    <t>19 boulevard Poyat</t>
  </si>
  <si>
    <t>Ecole élémentaire Béluizon</t>
  </si>
  <si>
    <t>0010239E</t>
  </si>
  <si>
    <t>Chemin des Corbettes</t>
  </si>
  <si>
    <t>a0R2o00000jrfKs</t>
  </si>
  <si>
    <t>Ecole primaire Robert Terral</t>
  </si>
  <si>
    <t>Rue République</t>
  </si>
  <si>
    <t>30330</t>
  </si>
  <si>
    <t>Connaux</t>
  </si>
  <si>
    <t>0301191G</t>
  </si>
  <si>
    <t>a0R2o00000jrfKx</t>
  </si>
  <si>
    <t>Découverte et sensibilisation au handisport</t>
  </si>
  <si>
    <t>Maternelle, CP-CE1, CE2-CM1 et CM1-CM2</t>
  </si>
  <si>
    <t>Athlétisme; Basketball; Basket fauteuil; Escrime; Escrime fauteuil; Para athlétisme</t>
  </si>
  <si>
    <t>Ecole élémentaire publique Henri Matisse</t>
  </si>
  <si>
    <t>8 rue de Landivisiau</t>
  </si>
  <si>
    <t>29440</t>
  </si>
  <si>
    <t>Plouzévédé</t>
  </si>
  <si>
    <t>0291072H</t>
  </si>
  <si>
    <t>a0R2o00000jrfLM</t>
  </si>
  <si>
    <t>Les Jeux Olympiques de Jacques Prévert</t>
  </si>
  <si>
    <t>Cycle 2, CE1</t>
  </si>
  <si>
    <t>Acrosport; Arts du cirque; Danse; Natation; Rugby</t>
  </si>
  <si>
    <t>Impasse Pierre Bize</t>
  </si>
  <si>
    <t>91150</t>
  </si>
  <si>
    <t>Etampes</t>
  </si>
  <si>
    <t>0911592L</t>
  </si>
  <si>
    <t>a0R2o00000jrfLR</t>
  </si>
  <si>
    <t>"L'un vers l'autre" et "des structures sportives propres dans un cœur de vie sai</t>
  </si>
  <si>
    <t>4 groupes scolaires (maternelle à 3ème)</t>
  </si>
  <si>
    <t>Céline Bousrez (Guide paratriathlon, médaille de bronze Tokyo avec Annouck Curzillat, détachée de l'Education Nationale)</t>
  </si>
  <si>
    <t>Commune de Pégomas</t>
  </si>
  <si>
    <t>169 Avenue de Grasse</t>
  </si>
  <si>
    <t>06580</t>
  </si>
  <si>
    <t>Pégomas</t>
  </si>
  <si>
    <t>f947f14f-a4ee-8cf5-d829-c0fbe33b8bd8</t>
  </si>
  <si>
    <t>Collège Arnaud Beltrame</t>
  </si>
  <si>
    <t>0062181N</t>
  </si>
  <si>
    <t>212 avenue de Cannes</t>
  </si>
  <si>
    <t>Ecole élémentaire Curie</t>
  </si>
  <si>
    <t>0062067P</t>
  </si>
  <si>
    <t>805 rue de la Fènerie</t>
  </si>
  <si>
    <t>Ecole primaire Rostand</t>
  </si>
  <si>
    <t>0061167L</t>
  </si>
  <si>
    <t>Avenue de Castellaras</t>
  </si>
  <si>
    <t>Ecole maternelle Ferry</t>
  </si>
  <si>
    <t>0061151U</t>
  </si>
  <si>
    <t>56 avenue Lucien Funel</t>
  </si>
  <si>
    <t>a0R2o00000jrfM0</t>
  </si>
  <si>
    <t>Promotion du sport et de l’Olympisme</t>
  </si>
  <si>
    <t>6ème / 5ème</t>
  </si>
  <si>
    <t>Basket fauteuil; Cécifoot; Para tennis de table</t>
  </si>
  <si>
    <t>Fabien Lamirault / Stéphane Molliens + Equipe de France de Para Tennis de Table.</t>
  </si>
  <si>
    <t>UNSS Lozère</t>
  </si>
  <si>
    <t>1 Rue du Faubourg Montbel</t>
  </si>
  <si>
    <t>48000</t>
  </si>
  <si>
    <t>Mende</t>
  </si>
  <si>
    <t>9a784f92-a1d0-805d-f71c-694c95e565f1</t>
  </si>
  <si>
    <t>a0R2o00000jrfM5</t>
  </si>
  <si>
    <t>La SOP s'invite à Marquise</t>
  </si>
  <si>
    <t>2 classes de CP, 1 classe de CP/CE1,  2 classes de CE1,  1 classe de CE1/CE2,  2 classes de CE2,  3 classes de CM1, 3 classes de CM2</t>
  </si>
  <si>
    <t>Athlétisme; Cécifoot; Danse; Fitness; Lutte; Para tir à l'arc</t>
  </si>
  <si>
    <t>Mairie de Marquise</t>
  </si>
  <si>
    <t>4 Place Louis le Senechal</t>
  </si>
  <si>
    <t>cb30a382-4826-edea-038c-53bf9fd33beb</t>
  </si>
  <si>
    <t>Ecole primaire Pierre Mendès France</t>
  </si>
  <si>
    <t>0623896Y</t>
  </si>
  <si>
    <t>1 espace Pierre Mendès France</t>
  </si>
  <si>
    <t>Ecole primaire Des Carrières</t>
  </si>
  <si>
    <t>0621203W</t>
  </si>
  <si>
    <t>4 rue des Carrières</t>
  </si>
  <si>
    <t>a0R2o00000jrfMA</t>
  </si>
  <si>
    <t>Lancement du projet "Adopte un arbre du village des athlètes"</t>
  </si>
  <si>
    <t>2 Classes de CE1, 2 classes de CE2, 2 classes de CM1, 1 classe de CM2, 1 classe de sixième, 1 classe de cinquième</t>
  </si>
  <si>
    <t>EPT Plaine Commune</t>
  </si>
  <si>
    <t>21 Avenue Jules Rimet</t>
  </si>
  <si>
    <t>273f311d-7472-7874-0bcd-58fe28fd0066</t>
  </si>
  <si>
    <t>Ecole élémentaire Guillaume Apollinaire</t>
  </si>
  <si>
    <t>0930541H</t>
  </si>
  <si>
    <t>53 rue Jean Durand</t>
  </si>
  <si>
    <t>a0R2o00000jrfMF</t>
  </si>
  <si>
    <t>Pratique sportive et Environnement</t>
  </si>
  <si>
    <t>Basketball; Basket fauteuil; Natation; Randonnée; Tchoukball</t>
  </si>
  <si>
    <t>Ecole primaire Robespierre</t>
  </si>
  <si>
    <t>17 boulevard Robespierre</t>
  </si>
  <si>
    <t>0100794J</t>
  </si>
  <si>
    <t>a0R2o00000jrfMK</t>
  </si>
  <si>
    <t>Une année olympique</t>
  </si>
  <si>
    <t>CE1/CE2</t>
  </si>
  <si>
    <t>Athlétisme; Badminton; Escrime</t>
  </si>
  <si>
    <t>Ecole élémentaire publique JONZIER EPAGNY</t>
  </si>
  <si>
    <t>Place du Souvenir</t>
  </si>
  <si>
    <t>74520</t>
  </si>
  <si>
    <t>Jonzier-Epagny</t>
  </si>
  <si>
    <t>0740723J</t>
  </si>
  <si>
    <t>a0R2o00000jrfMP</t>
  </si>
  <si>
    <t>CP/CE1</t>
  </si>
  <si>
    <t>Ecole Paul Verlaine</t>
  </si>
  <si>
    <t>34 Rue Chanteraine</t>
  </si>
  <si>
    <t>40bd7710-dc68-eba5-0ded-73fff218f051</t>
  </si>
  <si>
    <t>a0R2o00000jrfMU</t>
  </si>
  <si>
    <t>Sport pour tous !</t>
  </si>
  <si>
    <t>2 classes de CP, 1 classe de Ce1, 1 classe de CE1-CE2,  1 classesde CE2-CM1, 1 classe de CM1 et 1 classe CM2</t>
  </si>
  <si>
    <t>Athlétisme; Autre; Badminton; Basket fauteuil; Football; Goalball; Handball; Para athlétisme; Para badminton; Volleyball assis</t>
  </si>
  <si>
    <t>Ecole primaire Voltaire</t>
  </si>
  <si>
    <t>59120</t>
  </si>
  <si>
    <t>Loos</t>
  </si>
  <si>
    <t>0591687N</t>
  </si>
  <si>
    <t>a0R2o00000jrfMZ</t>
  </si>
  <si>
    <t>Trélazé organise sa première SOP</t>
  </si>
  <si>
    <t>22 classes de CM et 8 classes de 6ème</t>
  </si>
  <si>
    <t>Autre; Basketball; Basket fauteuil; Gymnastique; Handball; Parkour; Rugby; Tennis de table</t>
  </si>
  <si>
    <t>Emilie Gomis (basket), Amandine Brossier (athlétisme), Dorothée Mériau.</t>
  </si>
  <si>
    <t>Mairie de Trélazé - Direction des Sports</t>
  </si>
  <si>
    <t>Hôtel de ville, Place Olivier Thuau</t>
  </si>
  <si>
    <t>49801</t>
  </si>
  <si>
    <t>Trélazé</t>
  </si>
  <si>
    <t>c6b4a93d-bceb-97d0-0873-270b2ff67791</t>
  </si>
  <si>
    <t>0490048L</t>
  </si>
  <si>
    <t>142 ave de la République BP 207</t>
  </si>
  <si>
    <t>49800</t>
  </si>
  <si>
    <t>DSDEN</t>
  </si>
  <si>
    <t>14922ef8-681f-4b04-401d-339ffc489de8</t>
  </si>
  <si>
    <t>Bâtiment D, Cité Administrative, 15bis Rue Dupetit Thouars</t>
  </si>
  <si>
    <t>ANGERS</t>
  </si>
  <si>
    <t>Ecole élémentaire Paul Fort</t>
  </si>
  <si>
    <t>0490269B</t>
  </si>
  <si>
    <t>259 rue Elisée Reclus</t>
  </si>
  <si>
    <t>Ecole élémentaire Henri et Yvonne Dufour</t>
  </si>
  <si>
    <t>0490267Z</t>
  </si>
  <si>
    <t>25 rue Edouard Branly</t>
  </si>
  <si>
    <t>a0R2o00000jrfMj</t>
  </si>
  <si>
    <t>Un environnement sain, un corps sain, un esprit sain et des Jeux sains</t>
  </si>
  <si>
    <t>3 classes de CE1, 1 classe de CE2, 3 classes de CM1, 3 classes de CM2</t>
  </si>
  <si>
    <t>Ville de Pontault-Combault</t>
  </si>
  <si>
    <t>107 Avenue de la République</t>
  </si>
  <si>
    <t>000c5988-fc8a-63d0-a3e2-3b486506649f</t>
  </si>
  <si>
    <t>b60c325c-d727-23b0-1afe-b46d798d1265</t>
  </si>
  <si>
    <t>Groupe Run Eco Team</t>
  </si>
  <si>
    <t>dc585d97-6360-f485-f808-be2b613a1191</t>
  </si>
  <si>
    <t>Ecole élémentaire Emile Pajot</t>
  </si>
  <si>
    <t>0772805F</t>
  </si>
  <si>
    <t>9 rue Emile Pajot</t>
  </si>
  <si>
    <t>Ecole élémentaire d'application Jacques Dubus</t>
  </si>
  <si>
    <t>0770882R</t>
  </si>
  <si>
    <t>Place du Général Leclerc</t>
  </si>
  <si>
    <t>Ecole primaire Aimé Césaire</t>
  </si>
  <si>
    <t>0772733C</t>
  </si>
  <si>
    <t>113 rue des Prés Saint-Martin</t>
  </si>
  <si>
    <t>a0R2o00000jrfMo</t>
  </si>
  <si>
    <t>Tous sportifs !</t>
  </si>
  <si>
    <t>3 classes de grande section, deux classes de moyenne section et deux classes de petite section.</t>
  </si>
  <si>
    <t>Ecole maternelle Rû de Montfort</t>
  </si>
  <si>
    <t>12 cours du Rû de Montfort</t>
  </si>
  <si>
    <t>0931559P</t>
  </si>
  <si>
    <t>a0R2o00000jrfMt</t>
  </si>
  <si>
    <t>Découvrir l’Olympisme et le Paralympisme</t>
  </si>
  <si>
    <t>1 classe de gs</t>
  </si>
  <si>
    <t>Cécifoot; Futsal; Para tir à l'arc</t>
  </si>
  <si>
    <t>Ecole maternelle Gérard Philipe</t>
  </si>
  <si>
    <t>Avenue de la Paix</t>
  </si>
  <si>
    <t>72230</t>
  </si>
  <si>
    <t>Arnage</t>
  </si>
  <si>
    <t>0720505H</t>
  </si>
  <si>
    <t>a0R2o00000jrfN3</t>
  </si>
  <si>
    <t>Accompagner la transition écologique du sport</t>
  </si>
  <si>
    <t>Ce2 /Cm1 / Cm2</t>
  </si>
  <si>
    <t>Tomas et christo POPOV et yaelle HOYAUX</t>
  </si>
  <si>
    <t>Volant des 7 rivières</t>
  </si>
  <si>
    <t>Club local</t>
  </si>
  <si>
    <t>30 Avenue de Rascassa</t>
  </si>
  <si>
    <t>84370</t>
  </si>
  <si>
    <t>Bédarrides</t>
  </si>
  <si>
    <t>828e22c5-8616-740b-6ed9-8fbe70d3be20</t>
  </si>
  <si>
    <t>a0R2o00000jrfN8</t>
  </si>
  <si>
    <t>Jeux Olympiques à Jean Mermoz</t>
  </si>
  <si>
    <t>2 classes GS, 2 classes CP, 2classes CE1, 2 classesCE2, 1 classe CE2-CM1, 2 classesCM1, 2 classesCM2</t>
  </si>
  <si>
    <t>Biathlon; Curling; Hockey; Luge</t>
  </si>
  <si>
    <t>Ecole primaire publique Jean Mermoz</t>
  </si>
  <si>
    <t>20 rue du Maréchal Lyautey</t>
  </si>
  <si>
    <t>31600</t>
  </si>
  <si>
    <t>Muret</t>
  </si>
  <si>
    <t>0312493S</t>
  </si>
  <si>
    <t>a0R2o00000jrfPZ</t>
  </si>
  <si>
    <t>Sarrebourg et l'Olympisme</t>
  </si>
  <si>
    <t>6 classes de 6ème</t>
  </si>
  <si>
    <t>Athlétisme; Boccia; Para athlétisme</t>
  </si>
  <si>
    <t>Augustin Bey</t>
  </si>
  <si>
    <t>Collège Mangin</t>
  </si>
  <si>
    <t>34 rue Gambetta BP 70035</t>
  </si>
  <si>
    <t>Sarrebourg</t>
  </si>
  <si>
    <t>0572816B</t>
  </si>
  <si>
    <t>a0R2o00000jrfPe</t>
  </si>
  <si>
    <t>1 CP 1 CE1CE2 1 CE2CM1 1 CM1CM2</t>
  </si>
  <si>
    <t>Augustin Bey (Athlète)</t>
  </si>
  <si>
    <t>Ecole primaire Hoff</t>
  </si>
  <si>
    <t>7 rue des Ponts</t>
  </si>
  <si>
    <t>0572684H</t>
  </si>
  <si>
    <t>a0R2o00000jrfPj</t>
  </si>
  <si>
    <t>CE1-CE2, CM1-CM2</t>
  </si>
  <si>
    <t>Equitation; Football; Futsal; Para équitation; Randonnée; Tennis de table</t>
  </si>
  <si>
    <t>Mairie de Bazougers</t>
  </si>
  <si>
    <t>Rue du Château</t>
  </si>
  <si>
    <t>Bazougers</t>
  </si>
  <si>
    <t>0d8d4441-1f13-98ff-d35e-600126b7159c</t>
  </si>
  <si>
    <t>a0R2o00000jrfPo</t>
  </si>
  <si>
    <t>Une SOP éco-responsable à l'école Jean Louis Etienne</t>
  </si>
  <si>
    <t>RPI dispersé</t>
  </si>
  <si>
    <t>Athlétisme; Course d’orientation; Escalade; Randonnée</t>
  </si>
  <si>
    <t>Jean Louis Etienne - La Baillé</t>
  </si>
  <si>
    <t>Rue de la Bonneterie</t>
  </si>
  <si>
    <t>81390</t>
  </si>
  <si>
    <t>Briatexte</t>
  </si>
  <si>
    <t>0811235C</t>
  </si>
  <si>
    <t>a0R2o00000jrfPt</t>
  </si>
  <si>
    <t>Des Jeux Olympiques éco-responsables</t>
  </si>
  <si>
    <t>Une classe de CE2/CM1, une classe de CE 1 ainsi qu'une classe d'ULIS</t>
  </si>
  <si>
    <t>Acrosport; Baseball; Corde à sauter; Course d’orientation; Fitness; Handball; Rugby; Zumba</t>
  </si>
  <si>
    <t>Ecole élémentaire Coteaux</t>
  </si>
  <si>
    <t>5 rue du Rond Point</t>
  </si>
  <si>
    <t>93160</t>
  </si>
  <si>
    <t>Noisy-le-Grand</t>
  </si>
  <si>
    <t>0931296D</t>
  </si>
  <si>
    <t>a0R2o00000jrfPy</t>
  </si>
  <si>
    <t>L'école primaire La Ferrage fait la SOP</t>
  </si>
  <si>
    <t>Athlétisme; Escrime; Gymnastique</t>
  </si>
  <si>
    <t>Ecole primaire La Ferrage</t>
  </si>
  <si>
    <t>57 bis rue Comtesse de Villeneuve</t>
  </si>
  <si>
    <t>83440</t>
  </si>
  <si>
    <t>Fayence</t>
  </si>
  <si>
    <t>0830587M</t>
  </si>
  <si>
    <t>a0R2o00000jrfQ3</t>
  </si>
  <si>
    <t>Semaine Olympique et Paralympique à Coursan</t>
  </si>
  <si>
    <t>Niveaux concernés : de la 6ème à la 3ème</t>
  </si>
  <si>
    <t>Collège les Mailheuls</t>
  </si>
  <si>
    <t>20 rue des Mailheuls BP 10</t>
  </si>
  <si>
    <t>11110</t>
  </si>
  <si>
    <t>Coursan</t>
  </si>
  <si>
    <t>0110067N</t>
  </si>
  <si>
    <t>a0R2o00000jrfQ8</t>
  </si>
  <si>
    <t>Les Jeux de Tokyo à Paris : le plastique à la loupe</t>
  </si>
  <si>
    <t>plusieurs classes des niveaux de la sixième à la troisième</t>
  </si>
  <si>
    <t>Badminton; Trail; Volleyball; Volleyball assis</t>
  </si>
  <si>
    <t>Peut être en attente d'une réponse</t>
  </si>
  <si>
    <t>Collège Max Jacob</t>
  </si>
  <si>
    <t>26 rue Maurice Millet</t>
  </si>
  <si>
    <t>45140</t>
  </si>
  <si>
    <t>Saint-Jean-de-la-Ruelle</t>
  </si>
  <si>
    <t>0450069F</t>
  </si>
  <si>
    <t>a0R2o00000jrfQD</t>
  </si>
  <si>
    <t>Course d'orientation commune</t>
  </si>
  <si>
    <t>Cette manifestation, parrainée par l'ambassadeur SOP Sylvain Canitrot, se concrétise par l'organisation d'une course d'orientation commune entre une classe de CM2 de l'école Jules Ferry et une classe de sixième du collège Louis Blériot.</t>
  </si>
  <si>
    <t>1 classe de CM2 : 1 classe de 6ème</t>
  </si>
  <si>
    <t>5 rue Jules Ferry</t>
  </si>
  <si>
    <t>0921687J</t>
  </si>
  <si>
    <t>a0R2o00000jrfQI</t>
  </si>
  <si>
    <t>Semaine Olympique et Paralympique au Lycée Paul Verlaine</t>
  </si>
  <si>
    <t>Toutes classes de 3ème à terminales</t>
  </si>
  <si>
    <t>Lycée polyvalent Paul Verlaine</t>
  </si>
  <si>
    <t>19 Rue Normandie Niemen BP 5134</t>
  </si>
  <si>
    <t>Rethel</t>
  </si>
  <si>
    <t>0080039Z</t>
  </si>
  <si>
    <t>a0R2o00000jrfQS</t>
  </si>
  <si>
    <t>Jeux Olympiques d'hiver de Pékin 2022</t>
  </si>
  <si>
    <t>2 classes de CM1</t>
  </si>
  <si>
    <t>Cécifoot; Gymnastique; Handball; Tennis</t>
  </si>
  <si>
    <t>Ecole élémentaire Sablonnière</t>
  </si>
  <si>
    <t>97 avenue du Mantois</t>
  </si>
  <si>
    <t>78711</t>
  </si>
  <si>
    <t>Mantes-la-Ville</t>
  </si>
  <si>
    <t>0780978P</t>
  </si>
  <si>
    <t>a0R2o00000jrfQX</t>
  </si>
  <si>
    <t>Le BDE STAPS Orsay fait la SOP 2022</t>
  </si>
  <si>
    <t>3 classe de CM1, 2 classe de CM2, 1 classe de CE2</t>
  </si>
  <si>
    <t>Athlétisme; Cécifoot; Rugby</t>
  </si>
  <si>
    <t>BDE STAPS Orsay</t>
  </si>
  <si>
    <t>Association Bureau Des Etudiants de STAPS à  Orsay (BDE STAPS Orsay)</t>
  </si>
  <si>
    <t>60eacb2a-131e-6e36-a2db-f31da1e903a0</t>
  </si>
  <si>
    <t>Association National des Etudiants en STAPS (ANESTAPS)</t>
  </si>
  <si>
    <t>a0R2o00000jrfQc</t>
  </si>
  <si>
    <t>Georges Leygues fait la SOP 2022</t>
  </si>
  <si>
    <t>Cette manifestation a pour objectif de sensibiliser les élèves au handicap et à la différence en pratiquant des activités sportives adaptées, tout en échangeant avec des athlètes paralympiques.</t>
  </si>
  <si>
    <t>3 classes de CP, 3 classes de CE1, 2 classes de CE2, 2 classes de CM1, 2 classes de CM2</t>
  </si>
  <si>
    <t>Ecole élementaire Georges Leygues</t>
  </si>
  <si>
    <t>15 avenue de la Châtaigneraie</t>
  </si>
  <si>
    <t>33600</t>
  </si>
  <si>
    <t>0331463L</t>
  </si>
  <si>
    <t>Des étudiants de STAPS._x000D_
Avec la participation d'un sportif pour échanger avec les élèves et le prêt de matériels (en attente de confirmation).</t>
  </si>
  <si>
    <t>a0R2o00000jrfQh</t>
  </si>
  <si>
    <t>Les élèves découvrent les Jeux Olympiques</t>
  </si>
  <si>
    <t>Une classe MS GS et une classe de CM</t>
  </si>
  <si>
    <t>Athlétisme; Gymnastique; Natation</t>
  </si>
  <si>
    <t>école primaire privée jeanne d'arc</t>
  </si>
  <si>
    <t>63 rue Molière</t>
  </si>
  <si>
    <t>0850785S</t>
  </si>
  <si>
    <t>a0R2o00000jrfQm</t>
  </si>
  <si>
    <t>Semaine Olympique et Paralympique à l'école maternelle Madame de Sévigné</t>
  </si>
  <si>
    <t>cm2 et Ulis</t>
  </si>
  <si>
    <t>Futsal; Handball; Hockey; Rugby fauteuil</t>
  </si>
  <si>
    <t>j'attends les noms et prénoms des sportifs. Le premier est une connaissance d'un parent d'élève (sportif porteur de handicap) et l'autre est le sportif proposé par l'intermédiaire du Comité France Olympique.</t>
  </si>
  <si>
    <t>Ecole maternelle Madame de Sévigné</t>
  </si>
  <si>
    <t>483 boulevard de Sévigné ANCENIS</t>
  </si>
  <si>
    <t>0441624B</t>
  </si>
  <si>
    <t>a0R2o00000jrfQr</t>
  </si>
  <si>
    <t>La Maison de Provence Jeunesse et Sports d'Aix en Provence fait la SOP</t>
  </si>
  <si>
    <t>16 classes de collèges</t>
  </si>
  <si>
    <t>Conseil Départemental des Bouches-du-Rhône - Maison de Provence Jeunesse et Sports d'Aix en Provence</t>
  </si>
  <si>
    <t>8 Rue du Chateau de l’Horloge</t>
  </si>
  <si>
    <t>13100</t>
  </si>
  <si>
    <t>9cefd05f-926d-6659-829a-f4f0f17f1368</t>
  </si>
  <si>
    <t>a0R2o00000jrfQw</t>
  </si>
  <si>
    <t>Une Semaine Olympique et Paralympique en classe !</t>
  </si>
  <si>
    <t>1 classe de 10 élèves et 1 classe de 8 élèves niveaux cycle 2 et cycle 3</t>
  </si>
  <si>
    <t>Centre de Rééducation d'Enfants Sourds de Noisy-le-Grand (CRESN)</t>
  </si>
  <si>
    <t>60 Avenue Emile Cossonneau</t>
  </si>
  <si>
    <t>6a7a2d1f-8e58-af21-53bb-5e79fdf666a1</t>
  </si>
  <si>
    <t>a0R2o00000jrfR6</t>
  </si>
  <si>
    <t>L'Olympisme, ça marche !</t>
  </si>
  <si>
    <t>Du CP au  CM2, dont les élèves de l'ULIS école</t>
  </si>
  <si>
    <t>Anne-Catherine Quénervé (Championne de France vétérant de marche)</t>
  </si>
  <si>
    <t>Ecole élémentaire Pierre et Marie Curie</t>
  </si>
  <si>
    <t>236 route de Vars</t>
  </si>
  <si>
    <t>16160</t>
  </si>
  <si>
    <t>Gond-Pontouvre</t>
  </si>
  <si>
    <t>0160250K</t>
  </si>
  <si>
    <t>0160106D</t>
  </si>
  <si>
    <t>22 Rue du Treuil BP 530</t>
  </si>
  <si>
    <t>Le Gond-Pontouvre</t>
  </si>
  <si>
    <t>a0R2o00000jrfRB</t>
  </si>
  <si>
    <t>Rawdat El-Fayhaa s’active pour la SOP!</t>
  </si>
  <si>
    <t>Toutes les classes du primaire</t>
  </si>
  <si>
    <t>Basketball; Corde à sauter; Football; Volleyball; Zumba</t>
  </si>
  <si>
    <t>Ecole Secondaire Rawdat El Fayhaa</t>
  </si>
  <si>
    <t>Dam&amp; Farez, près de Spinney's, Tripoli, Liban</t>
  </si>
  <si>
    <t>Tripoli</t>
  </si>
  <si>
    <t>4d4e072c-4ca3-17f1-b4b7-fd4840cf8fb6</t>
  </si>
  <si>
    <t>a0R2o00000jrfRG</t>
  </si>
  <si>
    <t>Tournoi de basket-fauteuil 3x3</t>
  </si>
  <si>
    <t>Un tournoi de basket-fauteuil 3x3 sera organisé par classe sur une journée. Les élèves participants pourront ainsi découvrir cette discipline tout en étant sensibilisé au handicap et aux valeurs qui en découlent.</t>
  </si>
  <si>
    <t>Une classe de 6ème, une classe de 5ème, une classe de 4ème</t>
  </si>
  <si>
    <t>a0R2o00000jrfRL</t>
  </si>
  <si>
    <t>Projection du film "La Couleur de la victoire"</t>
  </si>
  <si>
    <t>Enfants licenciés des associations sportives</t>
  </si>
  <si>
    <t>Mairie de Rignac</t>
  </si>
  <si>
    <t>1 Place du Portail- Haut</t>
  </si>
  <si>
    <t>12390</t>
  </si>
  <si>
    <t>Rignac</t>
  </si>
  <si>
    <t>17d13992-6bd4-fef0-dd66-13d94e5d69ff</t>
  </si>
  <si>
    <t>a0R2o00000jrfRQ</t>
  </si>
  <si>
    <t>Multi-rencontres à Mozas</t>
  </si>
  <si>
    <t>4èmes et secondes</t>
  </si>
  <si>
    <t>MFR Mozas</t>
  </si>
  <si>
    <t>Chemin de Mozas</t>
  </si>
  <si>
    <t>38300</t>
  </si>
  <si>
    <t>Bourgoin-Jallieu</t>
  </si>
  <si>
    <t>0382436S</t>
  </si>
  <si>
    <t>MFR de Chatte</t>
  </si>
  <si>
    <t>c68a9514-6c23-26c8-9bd6-5761613b82b4</t>
  </si>
  <si>
    <t>Route de Saint Marcellin</t>
  </si>
  <si>
    <t>38160</t>
  </si>
  <si>
    <t>Chatte</t>
  </si>
  <si>
    <t>MFR La Grive</t>
  </si>
  <si>
    <t>1e5cb22b-fabe-fd69-1a3e-890b096391dd</t>
  </si>
  <si>
    <t>88 Route de Lyon</t>
  </si>
  <si>
    <t>a0R2o00000jrfRV</t>
  </si>
  <si>
    <t>Jeux Olympiques et Paralympiques en maternelle</t>
  </si>
  <si>
    <t>L'objectif de cette manifestation est faire découvrir aux élèves de grande section de maternelle les disciplines olympiques par le biais de la lecture, de productions artistiques, d'ateliers sportifs et para sportifs.</t>
  </si>
  <si>
    <t>grande section de maternelle</t>
  </si>
  <si>
    <t>Athlétisme; Bowling; Hockey; Natation</t>
  </si>
  <si>
    <t>Groupe Scolaire La Clé des Chants</t>
  </si>
  <si>
    <t>70 Rue Robert Schuman</t>
  </si>
  <si>
    <t>57320</t>
  </si>
  <si>
    <t>Freistroff</t>
  </si>
  <si>
    <t>db49f0f0-f2d8-c033-ce30-5621c406d771</t>
  </si>
  <si>
    <t>a0R2o00000jrfRk</t>
  </si>
  <si>
    <t>Les valeurs citoyennes dans les sports d'opposition</t>
  </si>
  <si>
    <t>5 classes du CP au CM2</t>
  </si>
  <si>
    <t>Badminton; Judo; Lutte</t>
  </si>
  <si>
    <t>Emilie Andéol</t>
  </si>
  <si>
    <t>Ecole élementaire du Bourg</t>
  </si>
  <si>
    <t>225 avenue de la Gironde</t>
  </si>
  <si>
    <t>33480</t>
  </si>
  <si>
    <t>Moulis-en-Médoc</t>
  </si>
  <si>
    <t>0330946Z</t>
  </si>
  <si>
    <t>a0R2o00000jrfRp</t>
  </si>
  <si>
    <t>Les Jeux Olympiques à travers l'histoire</t>
  </si>
  <si>
    <t>Cycle 2 et 3 primaire et 6 èmes collège</t>
  </si>
  <si>
    <t>Thomas BOUVAIS (Tennis de Table)</t>
  </si>
  <si>
    <t>Ville de Saint-Brice-sous-Forêt</t>
  </si>
  <si>
    <t>Service des Sports Complexe Sportif Lionel Terray . Rue Pierre Salvi</t>
  </si>
  <si>
    <t>95350</t>
  </si>
  <si>
    <t>Saint-Brice-sous-Forêt</t>
  </si>
  <si>
    <t>aedf1fbf-0f2a-ad52-a4f0-2bd555dbc828</t>
  </si>
  <si>
    <t>a0R2o00000jrfRu</t>
  </si>
  <si>
    <t>Découvrir le handisport</t>
  </si>
  <si>
    <t>Nous sommes en contact virtuel avec le skieur Arthur Bauchet. Il ne sera pas présent sur cette semaine mais nous sommes en contact avec lui</t>
  </si>
  <si>
    <t>4 rue Verte</t>
  </si>
  <si>
    <t>45210</t>
  </si>
  <si>
    <t>La Selle-en-Hermoy</t>
  </si>
  <si>
    <t>0450585S</t>
  </si>
  <si>
    <t>a0R2o00000jrfRz</t>
  </si>
  <si>
    <t>Semaine Olympique et Paralympique - "OLYMPIC'ASSO"</t>
  </si>
  <si>
    <t>3 classes de CP, 3 classes de CE1, 3 classes de CE2, 3 classes de CM1, 1 classe de CM1/CM2, 3 classes de CM2 et 1 classe d'ULIS</t>
  </si>
  <si>
    <t>Athlétisme; Basket fauteuil; Boccia; Cécifoot; Football; Lutte; Para athlétisme</t>
  </si>
  <si>
    <t>Audrey Prieto</t>
  </si>
  <si>
    <t>Ecole élémentaire Pablo Picasso</t>
  </si>
  <si>
    <t>5 avenue de Valenton</t>
  </si>
  <si>
    <t>0941337T</t>
  </si>
  <si>
    <t>a0R2o00000jrfS9</t>
  </si>
  <si>
    <t>Ensemble vers 2024 !</t>
  </si>
  <si>
    <t>Mathéo BOHEAS (Tennis de table handisport)</t>
  </si>
  <si>
    <t>Ecole primaire Alexandre Bernard</t>
  </si>
  <si>
    <t>187 rue du Mortier SAINT-GEREON</t>
  </si>
  <si>
    <t>0441606G</t>
  </si>
  <si>
    <t>a0R2o00000jrfSp</t>
  </si>
  <si>
    <t>L'école primaire publique Jean de La Fontaine fait la SOP</t>
  </si>
  <si>
    <t>Ecole primaire publique Jean de La Fontaine</t>
  </si>
  <si>
    <t>Place de l'Eglise</t>
  </si>
  <si>
    <t>56200</t>
  </si>
  <si>
    <t>La Gacilly</t>
  </si>
  <si>
    <t>0560794J</t>
  </si>
  <si>
    <t>a0R2o00000jrfSu</t>
  </si>
  <si>
    <t>Pouillon fait la SOP 2022</t>
  </si>
  <si>
    <t>cm2</t>
  </si>
  <si>
    <t>Goalball</t>
  </si>
  <si>
    <t>Boulevard des Sports</t>
  </si>
  <si>
    <t>40350</t>
  </si>
  <si>
    <t>Pouillon</t>
  </si>
  <si>
    <t>0400923L</t>
  </si>
  <si>
    <t>a0R2o00000jrfTP</t>
  </si>
  <si>
    <t>Découverte de disciplines olympiques et paralympiques</t>
  </si>
  <si>
    <t>Les élèves vont participer à une demi-journée de présentation de disciplines olympiques et paralympiques: badminton, pentathlon moderne, tir à l'arc, danse.</t>
  </si>
  <si>
    <t>tous les niveaux de classe</t>
  </si>
  <si>
    <t>Athlétisme; Badminton; Danse; Pentathlon moderne; Tir à l'arc</t>
  </si>
  <si>
    <t>UNSS 29 - DSDEN du Finistère</t>
  </si>
  <si>
    <t>f3f8ef1c-0833-2465-6b80-18d243533d3d</t>
  </si>
  <si>
    <t>a0R2o00000jrfTZ</t>
  </si>
  <si>
    <t>Mobilisation sur les valeurs citoyennes et sportives de l'Olympisme.</t>
  </si>
  <si>
    <t>13 classes de l'école ( avec Ulis)</t>
  </si>
  <si>
    <t>Arts du cirque; Athlétisme; Course d’orientation; Danse; Fitness; Handball</t>
  </si>
  <si>
    <t>Ecole élémentaire L'Epine Guyon 2</t>
  </si>
  <si>
    <t>3 allée Got</t>
  </si>
  <si>
    <t>Franconville</t>
  </si>
  <si>
    <t>0950724W</t>
  </si>
  <si>
    <t>a0R2o00000jrfTe</t>
  </si>
  <si>
    <t>Semaine Olympique et Paralympique au collège Victor Hugo</t>
  </si>
  <si>
    <t>Toutes les classes de la 6ème à la 3ème</t>
  </si>
  <si>
    <t>David Skrela ( Rugby)_x000D_
Aida    (Basket)_x000D_
      ( Golf)_x000D_
     ( Hockey)</t>
  </si>
  <si>
    <t>33 boulevard Victor Hugo BP 317</t>
  </si>
  <si>
    <t>0312092F</t>
  </si>
  <si>
    <t>a0R2o00000jrfTj</t>
  </si>
  <si>
    <t>En route vers Paris 2024 au collège de Sizun</t>
  </si>
  <si>
    <t>toutes les classes du collège</t>
  </si>
  <si>
    <t>Athlétisme; Badminton; Course d’orientation; Danse; Marche nordique; Pentathlon moderne; Randonnée; Rugby; Tennis de table; VTT</t>
  </si>
  <si>
    <t>collège du Val d'Elorn SIZUN</t>
  </si>
  <si>
    <t>Route du Pont de Bodivy</t>
  </si>
  <si>
    <t>29450</t>
  </si>
  <si>
    <t>Sizun</t>
  </si>
  <si>
    <t>0290089p</t>
  </si>
  <si>
    <t>UNSS Finistère</t>
  </si>
  <si>
    <t>f1ddea89-a101-e234-d56c-241e1beb8061</t>
  </si>
  <si>
    <t>a0R2o00000jrfTo</t>
  </si>
  <si>
    <t>Athlétisme; Badminton; Basket fauteuil; Hockey</t>
  </si>
  <si>
    <t>Ecole élémentaire le Centenaire</t>
  </si>
  <si>
    <t>7 avenue des Serres</t>
  </si>
  <si>
    <t>34880</t>
  </si>
  <si>
    <t>Lavérune</t>
  </si>
  <si>
    <t>0340394U</t>
  </si>
  <si>
    <t>a0R2o00000jrfUD</t>
  </si>
  <si>
    <t>a6772b18-b0d3-d20a-31cc-606954423549</t>
  </si>
  <si>
    <t>a0R2o00000jrfUI</t>
  </si>
  <si>
    <t>7d7a3264-ce89-d999-92d3-8364c0152c67</t>
  </si>
  <si>
    <t>a0R2o00000jrfUN</t>
  </si>
  <si>
    <t>f1b08d91-a0c8-6109-ffac-792f791a5ce4</t>
  </si>
  <si>
    <t>a0R2o00000jrfUS</t>
  </si>
  <si>
    <t>SOP à Saint-Germain-en-Laye</t>
  </si>
  <si>
    <t>CM1 - CM2</t>
  </si>
  <si>
    <t>Ville de Saint-Germain-en-Laye</t>
  </si>
  <si>
    <t>16 rue de Pontoise</t>
  </si>
  <si>
    <t>78100</t>
  </si>
  <si>
    <t>Saint-Germain-en-Laye</t>
  </si>
  <si>
    <t>dbb23127-abfc-d855-b031-bcc92b485827</t>
  </si>
  <si>
    <t>Ecole élémentaire Schnapper</t>
  </si>
  <si>
    <t>0781119T</t>
  </si>
  <si>
    <t>26 Rue Schnapper</t>
  </si>
  <si>
    <t>École Élémentaire Les Sources</t>
  </si>
  <si>
    <t>0781227K</t>
  </si>
  <si>
    <t>11 Rue Ernest Bonin</t>
  </si>
  <si>
    <t>Ecole elementaire Marie Curie</t>
  </si>
  <si>
    <t>0783714N</t>
  </si>
  <si>
    <t>73 Boulevard Hector Berlioz</t>
  </si>
  <si>
    <t>École élémentaire Jean Moulin</t>
  </si>
  <si>
    <t>0780153T</t>
  </si>
  <si>
    <t>50 Rue de l’Aurore</t>
  </si>
  <si>
    <t>Ecole élémentaire publique Bonnenfant</t>
  </si>
  <si>
    <t>0782185B</t>
  </si>
  <si>
    <t>34 Rue André Bonnenfant</t>
  </si>
  <si>
    <t>a0R2o00000jrfUX</t>
  </si>
  <si>
    <t>TPS-PS</t>
  </si>
  <si>
    <t>Ecole primaire publique le Cheval Blanc</t>
  </si>
  <si>
    <t>47 rue de Vannes</t>
  </si>
  <si>
    <t>56400</t>
  </si>
  <si>
    <t>Sainte-Anne-d'Auray</t>
  </si>
  <si>
    <t>0561535P</t>
  </si>
  <si>
    <t>04cf652f-8ba3-d3d4-b249-497ff8d552d1</t>
  </si>
  <si>
    <t>a0R2o00000jrfUc</t>
  </si>
  <si>
    <t>Ecole primaire publique la Rose des Vents</t>
  </si>
  <si>
    <t>1 rue DE LA CROIX BALOU</t>
  </si>
  <si>
    <t>35360</t>
  </si>
  <si>
    <t>Boisgervilly</t>
  </si>
  <si>
    <t>0352268A</t>
  </si>
  <si>
    <t>373f89aa-e8f1-007b-3341-603607c81051</t>
  </si>
  <si>
    <t>a0R2o00000jrfUh</t>
  </si>
  <si>
    <t>Ecole maternelle publique Charles Tillon</t>
  </si>
  <si>
    <t>10 rue des Ecoles</t>
  </si>
  <si>
    <t>35340</t>
  </si>
  <si>
    <t>La Bouëxière</t>
  </si>
  <si>
    <t>0351916T</t>
  </si>
  <si>
    <t>38c60915-1cae-1c74-fbb0-b8c7042e0907</t>
  </si>
  <si>
    <t>a0R2o00000jrfV1</t>
  </si>
  <si>
    <t>Tous à Pékin avec l'école Galliéni</t>
  </si>
  <si>
    <t>Athlétisme; Biathlon; Goalball; Para athlétisme</t>
  </si>
  <si>
    <t>farouk MADACI entraineur Vincent LUIS</t>
  </si>
  <si>
    <t>a0R2o00000jrfV6</t>
  </si>
  <si>
    <t>Tous à Pékin avec l'IMF Usep</t>
  </si>
  <si>
    <t>CP CM</t>
  </si>
  <si>
    <t>IMF</t>
  </si>
  <si>
    <t>INSTITUT MICHEL FANDRE</t>
  </si>
  <si>
    <t>51 Rue Léon Mathieu</t>
  </si>
  <si>
    <t>6b13e356-b418-743a-6f3e-1531029ffe5c</t>
  </si>
  <si>
    <t>a0R2o00000jrfVB</t>
  </si>
  <si>
    <t>Tous à Pékin à Val-de-Vesle</t>
  </si>
  <si>
    <t>CP CE CM</t>
  </si>
  <si>
    <t>Biathlon; Boccia; Goalball; Hockey; Para athlétisme</t>
  </si>
  <si>
    <t>Rue du Général de Gaulle</t>
  </si>
  <si>
    <t>51360</t>
  </si>
  <si>
    <t>Val-de-Vesle</t>
  </si>
  <si>
    <t>0510427M</t>
  </si>
  <si>
    <t>0510259E</t>
  </si>
  <si>
    <t>Beaumont-sur-Vesle</t>
  </si>
  <si>
    <t>0511389H</t>
  </si>
  <si>
    <t>30 rue 30 RUE DE MAILLY</t>
  </si>
  <si>
    <t>Verzenay</t>
  </si>
  <si>
    <t>0510464C</t>
  </si>
  <si>
    <t>Rue de l'Ecole</t>
  </si>
  <si>
    <t>51380</t>
  </si>
  <si>
    <t>Vaudemange</t>
  </si>
  <si>
    <t>0510449L</t>
  </si>
  <si>
    <t>3 place de la Mairie</t>
  </si>
  <si>
    <t>Villers-Marmery</t>
  </si>
  <si>
    <t>0510439A</t>
  </si>
  <si>
    <t>5 place de la Mairie</t>
  </si>
  <si>
    <t>Trépail</t>
  </si>
  <si>
    <t>a0R2o00000jrfVG</t>
  </si>
  <si>
    <t>Tous à Pékin à Suippes</t>
  </si>
  <si>
    <t>maternelle et élementaire</t>
  </si>
  <si>
    <t>Athlétisme; Basket fauteuil; Biathlon; Boccia; Goalball; Handball</t>
  </si>
  <si>
    <t>Mairie de Suippes</t>
  </si>
  <si>
    <t>51600</t>
  </si>
  <si>
    <t>Suippes</t>
  </si>
  <si>
    <t>233dca6d-d160-40aa-6e8e-89a4e57c2630</t>
  </si>
  <si>
    <t>Ecole maternelle Renée THIERY</t>
  </si>
  <si>
    <t>0510422G</t>
  </si>
  <si>
    <t>Place de l'Hôtel de Ville</t>
  </si>
  <si>
    <t>0510420E</t>
  </si>
  <si>
    <t>Rue Jules Ferry</t>
  </si>
  <si>
    <t>Ecole élémentaire Aubert Senart</t>
  </si>
  <si>
    <t>0510421F</t>
  </si>
  <si>
    <t>2 rue Aubert Senart</t>
  </si>
  <si>
    <t>a0R2o00000jrfVL</t>
  </si>
  <si>
    <t>Tous à Pékin à Auve</t>
  </si>
  <si>
    <t>cp ce cm</t>
  </si>
  <si>
    <t>Biathlon; Boccia; Hockey</t>
  </si>
  <si>
    <t>Rue de la Chaussée</t>
  </si>
  <si>
    <t>51800</t>
  </si>
  <si>
    <t>Auve</t>
  </si>
  <si>
    <t>0510664V</t>
  </si>
  <si>
    <t>a0R2o00000jrfVQ</t>
  </si>
  <si>
    <t>Tous à Pékin à Givry-en-Argonne</t>
  </si>
  <si>
    <t>Quartier Champ Treizain</t>
  </si>
  <si>
    <t>51330</t>
  </si>
  <si>
    <t>Givry-en-Argonne</t>
  </si>
  <si>
    <t>0510661S</t>
  </si>
  <si>
    <t>a0R2o00000jrfVV</t>
  </si>
  <si>
    <t>CE CM</t>
  </si>
  <si>
    <t>Basket fauteuil; Boccia; Goalball; Para athlétisme</t>
  </si>
  <si>
    <t>Florian LARIVIERE sport adapté</t>
  </si>
  <si>
    <t>a0R2o00000jrfWu</t>
  </si>
  <si>
    <t>Semaine Olympique et Paralympique 2022 à Cesson-Sévigné</t>
  </si>
  <si>
    <t>Pour les écoles primaires, intervention des éducateurs et sportifs de haut niveau auprès des CM1</t>
  </si>
  <si>
    <t>Athlétisme; Canoë-Kayak; Course d’orientation; Cyclisme; Handball; Natation</t>
  </si>
  <si>
    <t>athlètes et entraineurs de l'équipe pro de Handball et du Pôle France Canoë kayak</t>
  </si>
  <si>
    <t>Ville de Cesson-Sévigné</t>
  </si>
  <si>
    <t>1 Esplanade de l’Hôtel de Ville</t>
  </si>
  <si>
    <t>35510</t>
  </si>
  <si>
    <t>Cesson-Sévigné</t>
  </si>
  <si>
    <t>2b9f9012-c51b-5343-a711-b512d67cdc9d</t>
  </si>
  <si>
    <t>a0R2o00000jrfWz</t>
  </si>
  <si>
    <t>Le BDE STAPS Rouen fait la SOP</t>
  </si>
  <si>
    <t>De la 6ème au doctorat</t>
  </si>
  <si>
    <t>Basket fauteuil; Boccia; Volleyball assis</t>
  </si>
  <si>
    <t>BDE STAPS Rouen</t>
  </si>
  <si>
    <t>454c53f4-ccc2-55a8-7f21-0792b2cbed77</t>
  </si>
  <si>
    <t>a0R2o00000jrfX4</t>
  </si>
  <si>
    <t>Nouveau regard sur le Paralympisme</t>
  </si>
  <si>
    <t>Département du Doubs</t>
  </si>
  <si>
    <t>7 Avenue de la Gare d’Eau</t>
  </si>
  <si>
    <t>3cc140ce-bed3-e6f2-157f-6f8d8afb6539</t>
  </si>
  <si>
    <t>CPSF</t>
  </si>
  <si>
    <t>a0R2o00000jrfXE</t>
  </si>
  <si>
    <t>A la découverte des sportifs vosgiens</t>
  </si>
  <si>
    <t>Autre; Danse; Randonnée</t>
  </si>
  <si>
    <t>École Primaire</t>
  </si>
  <si>
    <t>Deyvillers</t>
  </si>
  <si>
    <t>0881532M</t>
  </si>
  <si>
    <t>a0R2o00000jrfXJ</t>
  </si>
  <si>
    <t>Au cœur et aux couleurs de l'Olympisme et du Paralympisme</t>
  </si>
  <si>
    <t>2 classes de 6ème, 2 classes de 5ème, 3 classes de 4ème, 2 classes de 3ème, 1 classe UEE</t>
  </si>
  <si>
    <t>Athlétisme; Aviron; Basket fauteuil; Rugby fauteuil</t>
  </si>
  <si>
    <t>Ronny TURIAF Basket-ball</t>
  </si>
  <si>
    <t>Collège Joseph Lagrosillière</t>
  </si>
  <si>
    <t>Boulevard de la Voie Lactée BP 58</t>
  </si>
  <si>
    <t>9720006Z</t>
  </si>
  <si>
    <t>a0R2o00000jrfXO</t>
  </si>
  <si>
    <t>Journée Sportive : activités sportives et sensibilisation au handicap</t>
  </si>
  <si>
    <t>6 classes de 6ème (ou 6 classes de 5ème)</t>
  </si>
  <si>
    <t>Athlétisme; Autre; Cécifoot; Goalball; Para badminton; Tennis; Volleyball assis</t>
  </si>
  <si>
    <t>Dimitri JOZWICKI : athlètisme (parasport)_x000D_
Kamil Bousselham : breakdance</t>
  </si>
  <si>
    <t>Collège Louise Michel</t>
  </si>
  <si>
    <t>Route de Goyencourt BP 70 127</t>
  </si>
  <si>
    <t>80700</t>
  </si>
  <si>
    <t>Roye</t>
  </si>
  <si>
    <t>0801341Y</t>
  </si>
  <si>
    <t>a0R2o00000jrfXT</t>
  </si>
  <si>
    <t>La Semaine Olympique et Paralympique des Ambassadeurs du sport de l'Essonne</t>
  </si>
  <si>
    <t>20+ classe de CE2 à CM2 / 4 (ou plus) classes de 5émes /4 (ou plus) classes de 4éme / 1 classe de secondes/</t>
  </si>
  <si>
    <t>Aviron; Boxe; Judo; Karaté; Triathlon</t>
  </si>
  <si>
    <t>Nina BERGANDI, Sophia BOUDERBANE, Sirine BOUKLI, Léa FONTAINE, Sokhna GALLE, Thanh-Liêm LE, Krilan LE BIHAN, Kilian LE BLOUCH, Alexandre MARTINS-NUNES, Franck NGOAN, Alexandra RECCHIA, Audrey ROSSAT_x000D_
Tous font partie des Ambassadeurs du sport de l'Essonne</t>
  </si>
  <si>
    <t>Département de l'Essonne</t>
  </si>
  <si>
    <t>Boulevard de France</t>
  </si>
  <si>
    <t>000d7790-ef05-0c11-24e9-b8c05f96c0e4</t>
  </si>
  <si>
    <t>Etablissement régional d'enseignement adapté Jean Isoard</t>
  </si>
  <si>
    <t>0911353B</t>
  </si>
  <si>
    <t>4 rue Raymond Paumier BP 37</t>
  </si>
  <si>
    <t>91230</t>
  </si>
  <si>
    <t>Montgeron</t>
  </si>
  <si>
    <t>Ecole élémentaire Le Bélier</t>
  </si>
  <si>
    <t>0911131K</t>
  </si>
  <si>
    <t>13 rue Dédale</t>
  </si>
  <si>
    <t>0911042N</t>
  </si>
  <si>
    <t>Rue Léo Lagrange BP 113</t>
  </si>
  <si>
    <t>91700</t>
  </si>
  <si>
    <t>Sainte-Geneviève-des-Bois</t>
  </si>
  <si>
    <t>La Fontaine au Bergers</t>
  </si>
  <si>
    <t>48ba30db-07c4-0662-d625-5acf1882f21a</t>
  </si>
  <si>
    <t>14 Rue de la Roche</t>
  </si>
  <si>
    <t>91340</t>
  </si>
  <si>
    <t>Ollainville</t>
  </si>
  <si>
    <t>a0R2o00000jrfXi</t>
  </si>
  <si>
    <t>Tous en scène pour la Semaine Olympique et Paralympique</t>
  </si>
  <si>
    <t>A ce jour sont engagés : 1 classe de CE2 / 2 classes de CE1-CE2 /1 classe de CE1 / 1 classe de CE2-CM1 / 1 classe de CM1-CM2</t>
  </si>
  <si>
    <t>Athlétisme; Autre; Basketball; Escalade; Handball; Tir à l'arc; Triathlon</t>
  </si>
  <si>
    <t>Mairie de Digne-les-Bains</t>
  </si>
  <si>
    <t>6 Avenue du Maréchal Juin</t>
  </si>
  <si>
    <t>e1e84051-145f-0d81-877b-b9b287cbb724</t>
  </si>
  <si>
    <t>1d81a0f9-44d0-6bbc-60f2-75299cc97511</t>
  </si>
  <si>
    <t>a0R2o00000jrfXn</t>
  </si>
  <si>
    <t>Olympisme, environnement et climat</t>
  </si>
  <si>
    <t>2 CP, 2 CE1, 2CE2, 2 CM1-CM2, 1 classe  CM1, 1 classe CM2</t>
  </si>
  <si>
    <t>Autre; Parkour; Tennis fauteuil</t>
  </si>
  <si>
    <t>Ecole élémentaire Jean Goueslard</t>
  </si>
  <si>
    <t>20 rue François Mitterrand</t>
  </si>
  <si>
    <t>14123</t>
  </si>
  <si>
    <t>Fleury-sur-Orne</t>
  </si>
  <si>
    <t>0142070Z</t>
  </si>
  <si>
    <t>a0R2o00000jrfYT</t>
  </si>
  <si>
    <t>Les 5 travaux "seinolympiens"</t>
  </si>
  <si>
    <t>Athlétisme; Basketball; Randonnée; Ski</t>
  </si>
  <si>
    <t>78 route de Goderville</t>
  </si>
  <si>
    <t>76110</t>
  </si>
  <si>
    <t>Bretteville-du-Grand-Caux</t>
  </si>
  <si>
    <t>0762611A</t>
  </si>
  <si>
    <t>a0R2o00000jrfYd</t>
  </si>
  <si>
    <t>SOP 2022 - On se bouge pour la planète au Zénith</t>
  </si>
  <si>
    <t>4 CM / 4 Collèges / 4 Lycée par Académie</t>
  </si>
  <si>
    <t>Basketball; Course d’orientation; Cyclisme; Equitation; Football; Golf; Hockey; Randonnée; Skateboard; Triathlon</t>
  </si>
  <si>
    <t>Tony Estanguet_x000D_
En attente de la réponse du CROSIF</t>
  </si>
  <si>
    <t>Académie de Paris</t>
  </si>
  <si>
    <t>Boulevard d’Indochine</t>
  </si>
  <si>
    <t>da53c47a-b2db-e7ce-1057-1c7a7d970361</t>
  </si>
  <si>
    <t>La Villette / Zénith</t>
  </si>
  <si>
    <t>Académie de Versailles</t>
  </si>
  <si>
    <t>39644e33-6c64-2ebc-9497-2c284725aa1b</t>
  </si>
  <si>
    <t>3 Boulevard de Lesseps</t>
  </si>
  <si>
    <t>Académie de Créteil</t>
  </si>
  <si>
    <t>762f21f2-2315-9aa5-a1d8-9e5272c8ffc2</t>
  </si>
  <si>
    <t>4 Rue Georges Enesco</t>
  </si>
  <si>
    <t>a0R2o00000jrfYi</t>
  </si>
  <si>
    <t>L'école élémentaire Jules Ferry fait la SOP</t>
  </si>
  <si>
    <t>Course d’orientation; Handball; Natation; Para athlétisme; Tennis de table</t>
  </si>
  <si>
    <t>527 avenue Maréchal Joffre</t>
  </si>
  <si>
    <t>0760554P</t>
  </si>
  <si>
    <t>a0R2o00000jrfYn</t>
  </si>
  <si>
    <t>Plus vite, plus haut, plus fort pour les Jeux de Paris 2024</t>
  </si>
  <si>
    <t>toutes les 5èmes et éco délégués</t>
  </si>
  <si>
    <t>12 rue François Coppée</t>
  </si>
  <si>
    <t>94520</t>
  </si>
  <si>
    <t>Mandres-les-Roses</t>
  </si>
  <si>
    <t>0942187S</t>
  </si>
  <si>
    <t>a0R2o00000jrfq2</t>
  </si>
  <si>
    <t>04/01/2022</t>
  </si>
  <si>
    <t>SOP</t>
  </si>
  <si>
    <t>GS,CP, CE1, CE2, CM1, CM2</t>
  </si>
  <si>
    <t>Arts du cirque; Athlétisme; Danse; Randonnée</t>
  </si>
  <si>
    <t>Ecole élémentaire La Fermette</t>
  </si>
  <si>
    <t>18 bis rue du Pavé</t>
  </si>
  <si>
    <t>78490</t>
  </si>
  <si>
    <t>Le Tremblay-sur-Mauldre</t>
  </si>
  <si>
    <t>0780973J</t>
  </si>
  <si>
    <t>a0R2o00000jrfq7</t>
  </si>
  <si>
    <t>Découverte de sports adaptés</t>
  </si>
  <si>
    <t>une classe de MS/GS, une classe de CP/CE1, une classe de CE2/CM1, une classe de CM1/CM2</t>
  </si>
  <si>
    <t>Basket fauteuil; Boccia; Cécifoot; Course d’orientation; Tir à l'arc</t>
  </si>
  <si>
    <t>Avenue de la Malepère</t>
  </si>
  <si>
    <t>11290</t>
  </si>
  <si>
    <t>Alairac</t>
  </si>
  <si>
    <t>0110073V</t>
  </si>
  <si>
    <t>a0R2o00000jrfqC</t>
  </si>
  <si>
    <t>Athlétisme; Basket fauteuil; Biathlon; Course d’orientation</t>
  </si>
  <si>
    <t>Service des sports (cité des sports )</t>
  </si>
  <si>
    <t>181cbe6a-076c-623e-c6d6-55e749ff5b31</t>
  </si>
  <si>
    <t>a0R2o00000jrfqM</t>
  </si>
  <si>
    <t>La section "Handi'capable" reçoit le CDJ</t>
  </si>
  <si>
    <t>Groupe de Conseillers Départementaux jeunes ( 4° et 3°)</t>
  </si>
  <si>
    <t>41 Avenue du Maréchal Joffre</t>
  </si>
  <si>
    <t>25200</t>
  </si>
  <si>
    <t>Montbéliard</t>
  </si>
  <si>
    <t>9252d7cb-2286-16f5-12e8-fae2e13ac042</t>
  </si>
  <si>
    <t>ASCAP Montbéliard</t>
  </si>
  <si>
    <t>4c30cf76-fd33-945d-b784-fcb74e87d093</t>
  </si>
  <si>
    <t>4 Route de Grand-Charmont</t>
  </si>
  <si>
    <t>a0R2o00000jrfqR</t>
  </si>
  <si>
    <t>Aviron; Cécifoot; Danse; Goalball; Handball; Rugby; Volleyball; Volleyball assis</t>
  </si>
  <si>
    <t>Antoine Jesel (en attente de confirmation)</t>
  </si>
  <si>
    <t>6c73deed-a2bc-ea38-dcac-d8891a10c560</t>
  </si>
  <si>
    <t>d44950f7-f4a2-0d8b-70f0-3a4d32061ee4</t>
  </si>
  <si>
    <t>87e4b1af-b0c4-25ac-527b-86cfc2bbaf71</t>
  </si>
  <si>
    <t>a0R2o00000jrfqW</t>
  </si>
  <si>
    <t>Sensibilisation au Paralympisme au collège de Beynost</t>
  </si>
  <si>
    <t>Toutes les classes de la 6° à la 3°</t>
  </si>
  <si>
    <t>Autre; Escalade; Para badminton; Para tennis de table; Volleyball assis</t>
  </si>
  <si>
    <t>Axel Zorzi</t>
  </si>
  <si>
    <t>Collège Louis Armstrong</t>
  </si>
  <si>
    <t>RN 84 Lieu dit Pré Mayeux BP 80428</t>
  </si>
  <si>
    <t>01700</t>
  </si>
  <si>
    <t>Beynost</t>
  </si>
  <si>
    <t>0011360Y</t>
  </si>
  <si>
    <t>a0R2o00000jrfqb</t>
  </si>
  <si>
    <t>Classes (2°, 1°, TERM) des VOIES PRO et GT; et CLASSES CPGE ("prépa")</t>
  </si>
  <si>
    <t>Basket fauteuil; Football; Futsal; Para tennis de table; Volleyball assis</t>
  </si>
  <si>
    <t>Lycée polyvalent Louis Couffignal</t>
  </si>
  <si>
    <t>11 route de la Fédération BP 70149</t>
  </si>
  <si>
    <t>0670085D</t>
  </si>
  <si>
    <t>a0R2o00000jrfqg</t>
  </si>
  <si>
    <t>ce2-cm1-cm2</t>
  </si>
  <si>
    <t>Cyril Tommasone (3 jo)_x000D_
Louis Mindford (accession pôle France)_x000D_
Théo Noblet (Pôle France apprenti entraineur)</t>
  </si>
  <si>
    <t>Convention Gymnique de Lyon</t>
  </si>
  <si>
    <t>13 Avenue Viviani</t>
  </si>
  <si>
    <t>69008</t>
  </si>
  <si>
    <t>0de5425a-9c9d-0c8a-3358-78a473dd06f9</t>
  </si>
  <si>
    <t>a0R2o00000jrfql</t>
  </si>
  <si>
    <t>SOP 2022 à la ville de Reims</t>
  </si>
  <si>
    <t>Pour l'élémentaire classes de Cycle 2, pour les collèges de la 6ème à la 3ème et pour le lycée de la 2nde à la Terminale</t>
  </si>
  <si>
    <t>Athlétisme; Autre; Boxe; Cécifoot; Football; Gymnastique; Haltérophilie; Judo; Ju-Jitsu; Tir à l'arc</t>
  </si>
  <si>
    <t>Véronique PIERRON (Patinage de vitesse)</t>
  </si>
  <si>
    <t>Direction des Sports de la Ville de Reims</t>
  </si>
  <si>
    <t>2 Esplanade Leo Lagrange</t>
  </si>
  <si>
    <t>2029506e-2c41-eeba-ca57-05bd3192804f</t>
  </si>
  <si>
    <t>Direction de la transition écologique du Grand Reims</t>
  </si>
  <si>
    <t>d06b7fe6-2651-707a-d18a-538fe8f3492e</t>
  </si>
  <si>
    <t>a0R2o00000jrfqq</t>
  </si>
  <si>
    <t>Semaine Olympique et Paralympique dans les écoles élémentaires de Courbevoie</t>
  </si>
  <si>
    <t>Les classes du CE2 au CM2 de Courbevoie</t>
  </si>
  <si>
    <t>Athlétisme; Aviron; Escrime; Gymnastique; Hockey-sur-glace; Judo; Natation; Para tir sportif; Patinage; Tennis de table</t>
  </si>
  <si>
    <t>20 athlètes de Courbevoie présents sur liste ministérielle 2021 en catégorie Espoir, Relève et Senior.</t>
  </si>
  <si>
    <t>Ville de Courbevoie</t>
  </si>
  <si>
    <t>2 Place de l’Hôtel de Ville</t>
  </si>
  <si>
    <t>7c9f7e43-0fa3-198d-ac2b-14c8b58fac80</t>
  </si>
  <si>
    <t>a0R2o00000jrfqv</t>
  </si>
  <si>
    <t>Projet alimentation : mieux manger et bouger plus</t>
  </si>
  <si>
    <t>CP-CE1 ; CE2-CM1 ; CE1-CM2</t>
  </si>
  <si>
    <t>Football; Handball; Karaté</t>
  </si>
  <si>
    <t>Mme le Maire ne m'a pas encore donné les noms.</t>
  </si>
  <si>
    <t>8 rue des Ecoles</t>
  </si>
  <si>
    <t>Saulny</t>
  </si>
  <si>
    <t>0572402B</t>
  </si>
  <si>
    <t>Mairie de Saulny</t>
  </si>
  <si>
    <t>0c6ec3d9-1526-cf43-6205-aaa8fcf3cc51</t>
  </si>
  <si>
    <t>9 rue de l'Eglise</t>
  </si>
  <si>
    <t>a0R2o00000jrfr0</t>
  </si>
  <si>
    <t>SOP 2022: à la découverte des Jeux</t>
  </si>
  <si>
    <t>L'objectif de cette semaine est de faire découvrir les différentes disciplines paralympiques aux jeunes en situation de handicap de l'IEM FP La Grillonnais. Ils pourront alors s'essayer au para cyclisme, à la boccia ou encore au volleyball assis.</t>
  </si>
  <si>
    <t>OOPS et Formation Professionnelle</t>
  </si>
  <si>
    <t>Basket fauteuil; Boccia; Para cyclisme; Para tennis de table; Volleyball assis</t>
  </si>
  <si>
    <t>IEM FP La Grillonnais</t>
  </si>
  <si>
    <t>2 Rue de la Croix des Fosses</t>
  </si>
  <si>
    <t>44115</t>
  </si>
  <si>
    <t>Basse-Goulaine</t>
  </si>
  <si>
    <t>732978b5-0ad0-4fda-0fbd-cb1b520cbbab</t>
  </si>
  <si>
    <t>a0R2o00000jrfr5</t>
  </si>
  <si>
    <t>La SOP à Sainte-Marie-de-Ré</t>
  </si>
  <si>
    <t>classes de CP, CE1, CE2, CM1, CM1/CM2, CM2</t>
  </si>
  <si>
    <t>Athlétisme; Boccia; Handball; Tennis de table; Ultimate; Volleyball assis</t>
  </si>
  <si>
    <t>Antoine Albeau, Sarah Steyaert</t>
  </si>
  <si>
    <t>Ecole élémentaire Louis Gaucher Ste Marie de Ré</t>
  </si>
  <si>
    <t>14 rue de la Ferlandière</t>
  </si>
  <si>
    <t>17740</t>
  </si>
  <si>
    <t>Sainte-Marie-de-Ré</t>
  </si>
  <si>
    <t>0171206U</t>
  </si>
  <si>
    <t>a0R2o00000jrfrA</t>
  </si>
  <si>
    <t>La SOP s'invite à Doisneau</t>
  </si>
  <si>
    <t>7 classes de 4èmes</t>
  </si>
  <si>
    <t>Autre; Handball; Para athlétisme; Tennis fauteuil</t>
  </si>
  <si>
    <t>Danse / Breakdanse</t>
  </si>
  <si>
    <t>Collège Robert Doisneau</t>
  </si>
  <si>
    <t>Chemin de la Vieille Montagne</t>
  </si>
  <si>
    <t>93390</t>
  </si>
  <si>
    <t>Clichy-sous-Bois</t>
  </si>
  <si>
    <t>4dd1dc0e-ac8f-247b-c53a-b2c25510b154</t>
  </si>
  <si>
    <t>a0R2o00000jrfrF</t>
  </si>
  <si>
    <t>SOP 2022 à Marly</t>
  </si>
  <si>
    <t>Mairie de Marly</t>
  </si>
  <si>
    <t>Rue Gilles Fabry</t>
  </si>
  <si>
    <t>59770</t>
  </si>
  <si>
    <t>Marly</t>
  </si>
  <si>
    <t>8e34fe33-1293-319d-cbdc-3c4e9c4289f8</t>
  </si>
  <si>
    <t>a0R2o00000jrfrK</t>
  </si>
  <si>
    <t>Sportons ensemble à Seilh</t>
  </si>
  <si>
    <t>PS à GS en maternelle, CP à CM2 en élémentaire, collégiens</t>
  </si>
  <si>
    <t>Aerobic; Breaking; Corde à sauter; Danse; Football; Golf; Handball; Rugby; Tir; Tir à l'arc</t>
  </si>
  <si>
    <t>Mairie de Seilh</t>
  </si>
  <si>
    <t>1 Place de Roaldès du Bourg</t>
  </si>
  <si>
    <t>31840</t>
  </si>
  <si>
    <t>Seilh</t>
  </si>
  <si>
    <t>6ba272cc-246f-62e6-3ee3-b50bbb41601d</t>
  </si>
  <si>
    <t>Service périscolaire et Centre Animation Jeunesse Seilh</t>
  </si>
  <si>
    <t>12c1188e-9e09-57c4-1ddc-fe80d9e44819</t>
  </si>
  <si>
    <t>Allée de l’Europe</t>
  </si>
  <si>
    <t>Ecole maternelle publique Léonard de Vinci</t>
  </si>
  <si>
    <t>0312312V</t>
  </si>
  <si>
    <t>Allée de l'Europe</t>
  </si>
  <si>
    <t>a0R2o00000jrfrP</t>
  </si>
  <si>
    <t>Semaine Olympique et Paralympique à Blanzy</t>
  </si>
  <si>
    <t>4 classes de grande section, 4 classes de CP, 5 classes de CE1/CE2, 4 classes de CM1, 4 classes de CM2, 1 groupe de centre de loisir, 1 groupe de jeunes adolescents, 1 groupe famille</t>
  </si>
  <si>
    <t>Badminton; Football; Gymnastique; Judo</t>
  </si>
  <si>
    <t>Artgur Repiquet (judo)</t>
  </si>
  <si>
    <t>Ville de Blanzy</t>
  </si>
  <si>
    <t>2 Rue de la République</t>
  </si>
  <si>
    <t>71450</t>
  </si>
  <si>
    <t>Blanzy</t>
  </si>
  <si>
    <t>27a0f297-ecc0-33be-1916-3be60eba9b4d</t>
  </si>
  <si>
    <t>a0R2o00000jrfrU</t>
  </si>
  <si>
    <t>Animations "Savoir rouler à vélo"</t>
  </si>
  <si>
    <t>12 classes de CE2-CM1, 1 Centre de loisirs</t>
  </si>
  <si>
    <t>Plaine Commune</t>
  </si>
  <si>
    <t>068e09d3-f224-33db-b081-623c58c60781</t>
  </si>
  <si>
    <t>a0R2o00000jrfrZ</t>
  </si>
  <si>
    <t>Les Jeux Olympiques des petits amis</t>
  </si>
  <si>
    <t>Petite, moyenne et grande section de maternelle</t>
  </si>
  <si>
    <t>Basketball; Bowling; Danse; Football; Gymnastique; Zumba</t>
  </si>
  <si>
    <t>Alsh donnefort</t>
  </si>
  <si>
    <t>Accueil de loisir</t>
  </si>
  <si>
    <t>7 Rue Léo Lagrange</t>
  </si>
  <si>
    <t>47000</t>
  </si>
  <si>
    <t>Agen</t>
  </si>
  <si>
    <t>5fbae55d-5d9b-b793-04b8-b283478245f4</t>
  </si>
  <si>
    <t>a0R2o00000jrfre</t>
  </si>
  <si>
    <t>Prendre plaisir à faire du sport en pleine nature</t>
  </si>
  <si>
    <t>L'objectif de cette manifestation est de faire pratiquer du sport en pleine nature aux élèves afin qu'ils se rendent compte de l'importance de protéger la nature. Ils seront également sensibilisés aux enjeux climatiques et environnementaux.</t>
  </si>
  <si>
    <t>1 classe de CE2, CM1 et CM2</t>
  </si>
  <si>
    <t>Athlétisme; Corde à sauter; Para athlétisme; Randonnée; Ultimate</t>
  </si>
  <si>
    <t>27820</t>
  </si>
  <si>
    <t>Saint-Christophe-sur-Avre</t>
  </si>
  <si>
    <t>0270916Z</t>
  </si>
  <si>
    <t>a0R2o00000jrfrj</t>
  </si>
  <si>
    <t>Mise en place de vélos-chargeur</t>
  </si>
  <si>
    <t>Etudiants universitaires</t>
  </si>
  <si>
    <t>bc202236-867c-e754-148b-c937ae234094</t>
  </si>
  <si>
    <t>a0R2o00000jrfry</t>
  </si>
  <si>
    <t>Le mercredi olympique Rémois</t>
  </si>
  <si>
    <t>CM1/CM2/6e/5e</t>
  </si>
  <si>
    <t>Athlétisme; Football; Para athlétisme; Patinage; Triathlon</t>
  </si>
  <si>
    <t>Véronique Pierron_x000D_
Yohann Diniz</t>
  </si>
  <si>
    <t>Direction de la Jeunesse de la Ville de Reims</t>
  </si>
  <si>
    <t>3 Rue des Orphelins</t>
  </si>
  <si>
    <t>779134e8-ab1a-9c7d-0ed2-8a9bd42365f3</t>
  </si>
  <si>
    <t>a0R2o00000jrftw</t>
  </si>
  <si>
    <t>2 classes de 3eme, 1 classe de 5eme et 2 classes de 6eme</t>
  </si>
  <si>
    <t>Athlétisme; Randonnée; Trail</t>
  </si>
  <si>
    <t>Collège Sainte-Ide</t>
  </si>
  <si>
    <t>75 rue Emile Zola</t>
  </si>
  <si>
    <t>62300</t>
  </si>
  <si>
    <t>Lens</t>
  </si>
  <si>
    <t>0622115M</t>
  </si>
  <si>
    <t>a0R2o00000jrfu1</t>
  </si>
  <si>
    <t>La SOP au collège Beaupeyrat</t>
  </si>
  <si>
    <t>La semaine sera banalisée pour que la classe puisse vivre un ensemble d'activités sportives et para sportives en lien avec l'univers olympique et paralympique.</t>
  </si>
  <si>
    <t>Damien Tokatlian</t>
  </si>
  <si>
    <t>Collège Beaupeyrat</t>
  </si>
  <si>
    <t>9 ter rue Pétiniaud Beaupeyrat</t>
  </si>
  <si>
    <t>0870909R</t>
  </si>
  <si>
    <t>a0R2o00000jrfuB</t>
  </si>
  <si>
    <t>Vive l'Olympisme à l'école élémentaire Mercoeur</t>
  </si>
  <si>
    <t>CP - CE1 - CE2 - CM1 - CM2</t>
  </si>
  <si>
    <t>Athlétisme; Course d’orientation; Football</t>
  </si>
  <si>
    <t>En négociation avec le Clermont Foot (possible visite du stade situé de l'autre côté de la rue de l'école, ou accueil de sportifs, réponse début janvier)</t>
  </si>
  <si>
    <t>Ecole élémentaire Mercoeur</t>
  </si>
  <si>
    <t>98 rue du Var</t>
  </si>
  <si>
    <t>63100</t>
  </si>
  <si>
    <t>0631140X</t>
  </si>
  <si>
    <t>a0R2o00000jrfuG</t>
  </si>
  <si>
    <t>Athlétisme; Basket fauteuil; Gymnastique</t>
  </si>
  <si>
    <t>13 avenue Pasteur</t>
  </si>
  <si>
    <t>50470</t>
  </si>
  <si>
    <t>Tollevast</t>
  </si>
  <si>
    <t>0500573B</t>
  </si>
  <si>
    <t>a0R2o00000jrfuh</t>
  </si>
  <si>
    <t>Familiarisation avec les Jeux Olympiques</t>
  </si>
  <si>
    <t>1 classe CM2 et 2 classes de CE2</t>
  </si>
  <si>
    <t>Athlétisme; Badminton; Course d’orientation; Escrime</t>
  </si>
  <si>
    <t>Méryl Loquette (attente de confirmation)</t>
  </si>
  <si>
    <t>Ecole élémentaire Denouval</t>
  </si>
  <si>
    <t>07  SENTE DES POINTES</t>
  </si>
  <si>
    <t>78570</t>
  </si>
  <si>
    <t>Andrésy</t>
  </si>
  <si>
    <t>0780766J</t>
  </si>
  <si>
    <t>a0R2o00000jrfum</t>
  </si>
  <si>
    <t>Bouger pour la planète</t>
  </si>
  <si>
    <t>6è cycle 3</t>
  </si>
  <si>
    <t>Biathlon; Volleyball; Volleyball assis</t>
  </si>
  <si>
    <t>Collège Jules Grévy</t>
  </si>
  <si>
    <t>1 place Jean Moulin BP 22</t>
  </si>
  <si>
    <t>39380</t>
  </si>
  <si>
    <t>Mont-sous-Vaudrey</t>
  </si>
  <si>
    <t>0390997X</t>
  </si>
  <si>
    <t>ÉTAPE</t>
  </si>
  <si>
    <t>d14d2be9-f093-fd54-d1e9-d544b0a4db99</t>
  </si>
  <si>
    <t>5 Rue Vieille de Salins</t>
  </si>
  <si>
    <t>a0R2o00000jrfwg</t>
  </si>
  <si>
    <t>Muret: en route vers les Jeux Olympiques et Paralympiques d'hiver de Pékin 2022</t>
  </si>
  <si>
    <t>Pendant 3 jours, l'ensemble des élèves de l'école participeront à des mini olympiades comprenant plusieurs disciplines olympiques d'hiver: curling, luge, hockey-sur-glace.</t>
  </si>
  <si>
    <t>3 Gs, 2 CP, 2 CE1, 2 CE2, 1 CE2/CM1, 2CM1, 2 CM2</t>
  </si>
  <si>
    <t>Biathlon; Curling; Hockey-sur-glace; Luge</t>
  </si>
  <si>
    <t>a0R2o00000jrfwl</t>
  </si>
  <si>
    <t>Tous acteurs à l'école Saint Joseph !</t>
  </si>
  <si>
    <t>Cette manifestation mobilisera les 4 classes de l'école. Les élèves de CM organiseront les activités et ateliers tout au long de la semaine. Cette semaine serait l'opportunité de faire vivre le thème de l'année qui concerne l'environnement.</t>
  </si>
  <si>
    <t>Une classe PS/MS, une classe GS/CP, une classe CE et une classe CM</t>
  </si>
  <si>
    <t>Autre; Boxe</t>
  </si>
  <si>
    <t>Rousseau Mathéo école française de boxe</t>
  </si>
  <si>
    <t>2 rue de la Garenne</t>
  </si>
  <si>
    <t>49170</t>
  </si>
  <si>
    <t>Saint-Germain-des-Prés</t>
  </si>
  <si>
    <t>0491219J</t>
  </si>
  <si>
    <t>a0R2o00000jrfwv</t>
  </si>
  <si>
    <t>Semaine Olympique et Paralympique à l'école de Saramon</t>
  </si>
  <si>
    <t>6 classes de la TPS au CM2</t>
  </si>
  <si>
    <t>Basket fauteuil; Biathlon; Danse</t>
  </si>
  <si>
    <t>Ecole publique de Saramon</t>
  </si>
  <si>
    <t>Place St Joseph</t>
  </si>
  <si>
    <t>32450</t>
  </si>
  <si>
    <t>Saramon</t>
  </si>
  <si>
    <t>0320282H</t>
  </si>
  <si>
    <t>a0R2o00000jrfx0</t>
  </si>
  <si>
    <t>Sport et Culture pendant la SOP</t>
  </si>
  <si>
    <t>3 classes du primaire, 3 classes du collège et 3 classes du lycée</t>
  </si>
  <si>
    <t>Natation; Ski</t>
  </si>
  <si>
    <t>Ryan Akiki (skieur)</t>
  </si>
  <si>
    <t>Collège des Soeurs des Saints Coeurs</t>
  </si>
  <si>
    <t>VGPG+G77</t>
  </si>
  <si>
    <t>Beirut</t>
  </si>
  <si>
    <t>7ced3808-69b4-2674-d138-b0fec3e6b17d</t>
  </si>
  <si>
    <t>SSCC - Kfardebiane</t>
  </si>
  <si>
    <t>1e19691e-1e7d-fc19-b44c-6b6da443fe55</t>
  </si>
  <si>
    <t>kfardebian/Liban</t>
  </si>
  <si>
    <t>Jounieh</t>
  </si>
  <si>
    <t>a0R2o00000jrfx5</t>
  </si>
  <si>
    <t>Semaine Olympique et Paralympique à l'école Joliot Curie</t>
  </si>
  <si>
    <t>Cette manifestation vise à sensibiliser les élèves à l'importance du sport, à connaitre les symboles et les valeurs de l'Olympisme tout en changeant leur regard sur le handicap à travers la mise en place d'ateliers para sportifs.</t>
  </si>
  <si>
    <t>3 classes de grande section, 2 classes de CP, 1 classes de CP-CE1, 2 classes de CE1</t>
  </si>
  <si>
    <t>Ecole primaire Joliot Curie</t>
  </si>
  <si>
    <t>5 impasse Roger Salengro</t>
  </si>
  <si>
    <t>69200</t>
  </si>
  <si>
    <t>Vénissieux</t>
  </si>
  <si>
    <t>0693035Z</t>
  </si>
  <si>
    <t>a0R2o00000jrfxA</t>
  </si>
  <si>
    <t>Les CP de l'école primaire Jean de Florette en route pour les Jeux Olympiques !</t>
  </si>
  <si>
    <t>Ecole primaire Jean de Florette</t>
  </si>
  <si>
    <t>CORPS DE LA VILLE</t>
  </si>
  <si>
    <t>83640</t>
  </si>
  <si>
    <t>Plan-d'Aups-Sainte-Baume</t>
  </si>
  <si>
    <t>0830477T</t>
  </si>
  <si>
    <t>a0R2o00000jrfxF</t>
  </si>
  <si>
    <t>"Les coquelicots olympiques"</t>
  </si>
  <si>
    <t>1 classe de CP, 1 classe de CP/CE1, 1 classe de CE1/CE2, 1 classe de CE2, 1 classe de CE2/CM1, 1 classe de CM1, 1 classe de CM2.</t>
  </si>
  <si>
    <t>Ecole élémentaire les coquelicots</t>
  </si>
  <si>
    <t>Place des Canadiens</t>
  </si>
  <si>
    <t>Thue et Mue</t>
  </si>
  <si>
    <t>0140732v</t>
  </si>
  <si>
    <t>a0R2o00000jrfxK</t>
  </si>
  <si>
    <t>Semaine Olympique et Paralympique au collège Gaston Fébus</t>
  </si>
  <si>
    <t>De la sixième à la troisième</t>
  </si>
  <si>
    <t>Chemin du Couloumier</t>
  </si>
  <si>
    <t>09270</t>
  </si>
  <si>
    <t>Mazères</t>
  </si>
  <si>
    <t>0090012P</t>
  </si>
  <si>
    <t>a0R2o00000jrfxP</t>
  </si>
  <si>
    <t>Sensibilisation aux valeurs de l'Olympisme: en route pour 2024</t>
  </si>
  <si>
    <t>Le public primaire en lien avec les écoles et les accueils de loisirs + public adolescent avec l'accueil jeunes</t>
  </si>
  <si>
    <t>Autre; Basketball; Ski; Zumba</t>
  </si>
  <si>
    <t>Mairie Le Poinçonnet</t>
  </si>
  <si>
    <t>Place du 1er Mai</t>
  </si>
  <si>
    <t>8a365f39-d08d-e72a-1694-478ea27bcf25</t>
  </si>
  <si>
    <t>Ecole maternelle Petite Fadette</t>
  </si>
  <si>
    <t>1c434a1b-f0f8-8442-a46d-6ae524e26988</t>
  </si>
  <si>
    <t>Ecole Elémentaire Jacques Prévert</t>
  </si>
  <si>
    <t>26fdaa35-19cf-495d-c9a4-f7bd7611a17b</t>
  </si>
  <si>
    <t>6 Allée Rollinat</t>
  </si>
  <si>
    <t>a0R2o00000jrfxj</t>
  </si>
  <si>
    <t>classes CM2 et CM1</t>
  </si>
  <si>
    <t>Autre; Basket fauteuil; Boccia; Cécifoot</t>
  </si>
  <si>
    <t>Julien CASOLI</t>
  </si>
  <si>
    <t>Comité départemental handisport de la Haute-Saône</t>
  </si>
  <si>
    <t>1 Rue de Montesseaux</t>
  </si>
  <si>
    <t>70200</t>
  </si>
  <si>
    <t>La Neuvelle-lès-Lure</t>
  </si>
  <si>
    <t>0a4657f5-0bb0-41b7-b706-37d582d352d3</t>
  </si>
  <si>
    <t>a0R2o00000jrfxo</t>
  </si>
  <si>
    <t>L'Olympisme et ses valeurs à l'école</t>
  </si>
  <si>
    <t>4 classes de maternelle et 6 classes élémentaires</t>
  </si>
  <si>
    <t>Athlétisme; Basketball; Gymnastique</t>
  </si>
  <si>
    <t>Contact en cours avec Coralie DEMAY et Marie LE NET - Cyclisme</t>
  </si>
  <si>
    <t>Ville de Molac</t>
  </si>
  <si>
    <t>8 Rue Jollivet</t>
  </si>
  <si>
    <t>8a2cd3de-a3e0-9ff0-64c2-9b3226f0a828</t>
  </si>
  <si>
    <t>0436c025-92d1-ecea-d454-a017c7da8acf</t>
  </si>
  <si>
    <t>Ecole Saint Pierre</t>
  </si>
  <si>
    <t>8530d867-8802-d8e1-5619-9e6b49911573</t>
  </si>
  <si>
    <t>a0R2o00000jrfxt</t>
  </si>
  <si>
    <t>L' USEP 87 fait la SOP</t>
  </si>
  <si>
    <t>Classes de la GS au CM2 du département</t>
  </si>
  <si>
    <t>Athlétisme; Course d’orientation; Escrime; Para athlétisme; VTT</t>
  </si>
  <si>
    <t>Cyril Jonard_x000D_
Nenad Stanic_x000D_
Jeanine Assani Issouf</t>
  </si>
  <si>
    <t>Comité départemental USEP de la Haute-Vienne</t>
  </si>
  <si>
    <t>22 Rue Lieutenant Menieux</t>
  </si>
  <si>
    <t>09f04ea2-9407-77ac-ea1c-20c5d5a87c4d</t>
  </si>
  <si>
    <t>a0R2o00000jrfxy</t>
  </si>
  <si>
    <t>Engagement citoyen</t>
  </si>
  <si>
    <t>3e et 2nde</t>
  </si>
  <si>
    <t>Lycée professionnel Voillaume</t>
  </si>
  <si>
    <t>136 rue de Mitry</t>
  </si>
  <si>
    <t>0930846P</t>
  </si>
  <si>
    <t>a0R2o00000jrfy3</t>
  </si>
  <si>
    <t>6 classes de cycle 2 et 3 classes de cycle 3</t>
  </si>
  <si>
    <t>Athlétisme; Badminton; Basketball; Corde à sauter; Gymnastique; Zumba</t>
  </si>
  <si>
    <t>2 rue Villefranche</t>
  </si>
  <si>
    <t>34200</t>
  </si>
  <si>
    <t>Sète</t>
  </si>
  <si>
    <t>0341664Z</t>
  </si>
  <si>
    <t>a0R2o00000jrfy8</t>
  </si>
  <si>
    <t>Moment olympique à Cordon</t>
  </si>
  <si>
    <t>Luge; Ski; Snowboard</t>
  </si>
  <si>
    <t>Ecole primaire publique CORDON</t>
  </si>
  <si>
    <t>Les Darbaillets</t>
  </si>
  <si>
    <t>74700</t>
  </si>
  <si>
    <t>Cordon</t>
  </si>
  <si>
    <t>0740741D</t>
  </si>
  <si>
    <t>a0R2o00000jrfyD</t>
  </si>
  <si>
    <t>Semaine Olympique et Paralympique à l'école Camille Hilaire</t>
  </si>
  <si>
    <t>CPA,CPB, CP/CE1, CE1, CE1/CE2, CE2A, CE2B, CM1A, CM1B,CM1/CM2,CM2</t>
  </si>
  <si>
    <t>Gymnastique; Triathlon</t>
  </si>
  <si>
    <t>Des triathlètes de METZ Triathlon</t>
  </si>
  <si>
    <t>17 rue Dominique Macherez</t>
  </si>
  <si>
    <t>0573521T</t>
  </si>
  <si>
    <t>a0R2o00000jrfz0</t>
  </si>
  <si>
    <t>Semaine sportive</t>
  </si>
  <si>
    <t>1 classe de CP, 1 classe de CP/CE1, 1 classe de CE1/CE2, 1 classe de CM1, 1 classe de CM1/CM2 et une classe de CM2 (6 classes)</t>
  </si>
  <si>
    <t>Athlétisme; Cécifoot; Danse; Gymnastique; Handball; Volleyball assis</t>
  </si>
  <si>
    <t>Ecole régionale du premier degré Ernest Couteaux</t>
  </si>
  <si>
    <t>6 rue Saint Bernard</t>
  </si>
  <si>
    <t>0591613H</t>
  </si>
  <si>
    <t>a0R2o00000jrfz5</t>
  </si>
  <si>
    <t>Journée USEP</t>
  </si>
  <si>
    <t>Athlétisme; Badminton; Boccia; Handball; Para athlétisme; Rugby; Tchoukball</t>
  </si>
  <si>
    <t>24510</t>
  </si>
  <si>
    <t>Saint-Félix-de-Villadeix</t>
  </si>
  <si>
    <t>0240228T</t>
  </si>
  <si>
    <t>0240849T</t>
  </si>
  <si>
    <t>Bourg Montclard</t>
  </si>
  <si>
    <t>24140</t>
  </si>
  <si>
    <t>Saint-Georges-de-Montclard</t>
  </si>
  <si>
    <t>Ecole De Lembras</t>
  </si>
  <si>
    <t>0240377E</t>
  </si>
  <si>
    <t>37 route de Périgueux</t>
  </si>
  <si>
    <t>24100</t>
  </si>
  <si>
    <t>Lembras</t>
  </si>
  <si>
    <t>0240222L</t>
  </si>
  <si>
    <t>24520</t>
  </si>
  <si>
    <t>Liorac-sur-Louyre</t>
  </si>
  <si>
    <t>a0R2o00000jrg3l</t>
  </si>
  <si>
    <t>Varennes-sur-Loire vers les Jeux Olympiques et Paralympiques</t>
  </si>
  <si>
    <t>Athlétisme; Escrime; Escrime fauteuil</t>
  </si>
  <si>
    <t>Ecole primaire Urbain Fardeau</t>
  </si>
  <si>
    <t>Rue du Haut Bourg</t>
  </si>
  <si>
    <t>49730</t>
  </si>
  <si>
    <t>Varennes-sur-Loire</t>
  </si>
  <si>
    <t>0490553K</t>
  </si>
  <si>
    <t>a0R2o00000jrg3q</t>
  </si>
  <si>
    <t>À la rencontre du partage</t>
  </si>
  <si>
    <t>PRIMAIRE</t>
  </si>
  <si>
    <t>Fitness; Judo; Randonnée</t>
  </si>
  <si>
    <t>Dominique Benassi _x000D_
Triathlon 11 FOIS CHAMPION DU MONDE TRIATHLON HANDISPORT</t>
  </si>
  <si>
    <t>Dojo club Brando</t>
  </si>
  <si>
    <t>salle des fêtes parcours santé,  sentiers</t>
  </si>
  <si>
    <t>Erbalunga</t>
  </si>
  <si>
    <t>20222</t>
  </si>
  <si>
    <t>Brando</t>
  </si>
  <si>
    <t>4595ab58-a5d1-125d-35f8-025dc68ae6b8</t>
  </si>
  <si>
    <t>COMMUNE</t>
  </si>
  <si>
    <t>a0R2o00000jrg45</t>
  </si>
  <si>
    <t>Découvrir les Jeux Olympiques et Paralympiques</t>
  </si>
  <si>
    <t>Arts du cirque</t>
  </si>
  <si>
    <t>11 bis rue de la cure</t>
  </si>
  <si>
    <t>Saint-Martin-la-Plaine</t>
  </si>
  <si>
    <t>0421956Y</t>
  </si>
  <si>
    <t>a0R2o00000jrg4A</t>
  </si>
  <si>
    <t>classe de CM1/CM2</t>
  </si>
  <si>
    <t>Ecole primaire privée Ange Gardien - Ste Thérèse</t>
  </si>
  <si>
    <t>Boulevard de la Gare</t>
  </si>
  <si>
    <t>61230</t>
  </si>
  <si>
    <t>Gacé</t>
  </si>
  <si>
    <t>0611257K</t>
  </si>
  <si>
    <t>a0R2o00000jrg4F</t>
  </si>
  <si>
    <t>2 classes maternelles, 5 classes élémentaires</t>
  </si>
  <si>
    <t>Ecole Primaire Lazare Carnot</t>
  </si>
  <si>
    <t>1 Rue Viala</t>
  </si>
  <si>
    <t>01000</t>
  </si>
  <si>
    <t>Bourg-en-Bresse</t>
  </si>
  <si>
    <t>01001193</t>
  </si>
  <si>
    <t>a0R2o00000jrg4K</t>
  </si>
  <si>
    <t>A la découverte de l'Olympisme</t>
  </si>
  <si>
    <t>CM2 et CE1</t>
  </si>
  <si>
    <t>Ecole élémentaire Jean Vassal</t>
  </si>
  <si>
    <t>3 rue Hubert Francolin</t>
  </si>
  <si>
    <t>0600298Y</t>
  </si>
  <si>
    <t>a0R2o00000jrg4Z</t>
  </si>
  <si>
    <t>Intervention en collèges et primaires</t>
  </si>
  <si>
    <t>Classes de 6-5-4-3éme</t>
  </si>
  <si>
    <t>Basketball; Basket fauteuil; Para tennis de table; Volleyball</t>
  </si>
  <si>
    <t>Bureau des étudiants en STAPS Montpellier</t>
  </si>
  <si>
    <t>Bureau des étudiants en STAPS MONTPELLIER</t>
  </si>
  <si>
    <t>700 Avenue du Pic Saint Loup</t>
  </si>
  <si>
    <t>34090</t>
  </si>
  <si>
    <t>c5884018-fb9d-7b9d-24dc-3ec635d03337</t>
  </si>
  <si>
    <t>a0R2o00000jrg5J</t>
  </si>
  <si>
    <t>Sport à l'école</t>
  </si>
  <si>
    <t>L'école élémentaire d'application Frédéric Mistral proposera plusieurs ateliers sportifs aux élèves afin de les sensibiliser à l'univers des Jeux Olympiques et Paralympiques.</t>
  </si>
  <si>
    <t>Ecole élémentaire d'application Frédéric Mistral</t>
  </si>
  <si>
    <t>2 avenue Doyen Guyon</t>
  </si>
  <si>
    <t>0131201K</t>
  </si>
  <si>
    <t>a0R2o00000jrg5O</t>
  </si>
  <si>
    <t>toutes les classes du lycée professionnel</t>
  </si>
  <si>
    <t>Cécifoot; Danse</t>
  </si>
  <si>
    <t>Lycée professionnel Rosa Parks</t>
  </si>
  <si>
    <t>47 rue René Le Magorec BP 52</t>
  </si>
  <si>
    <t>22110</t>
  </si>
  <si>
    <t>Rostrenen</t>
  </si>
  <si>
    <t>0220186H</t>
  </si>
  <si>
    <t>a0R2o00000jrg5T</t>
  </si>
  <si>
    <t>Vers les Jeux Olympiques d'hiver de Pékin 2022</t>
  </si>
  <si>
    <t>1 classe CP/CE1/CE2 + 1 classe CM1/CM2</t>
  </si>
  <si>
    <t>En attente d'une validation par le CD</t>
  </si>
  <si>
    <t>Ecole primaire intercommunale</t>
  </si>
  <si>
    <t>1 A rue de Bouxwiller</t>
  </si>
  <si>
    <t>68480</t>
  </si>
  <si>
    <t>Fislis</t>
  </si>
  <si>
    <t>0680462H</t>
  </si>
  <si>
    <t>a0R2o00000jrg5Y</t>
  </si>
  <si>
    <t>Semaine Olympique et Paralympique à Port-Saint-Louis-du-Rhône</t>
  </si>
  <si>
    <t>6 classes de 5ème, 5 classes de 4ème, 6 classes de 3ème et 5,4,3 SEGPA</t>
  </si>
  <si>
    <t>Collège Maximilien Robespierre</t>
  </si>
  <si>
    <t>Avenue Louis Aragon</t>
  </si>
  <si>
    <t>13230</t>
  </si>
  <si>
    <t>Port-Saint-Louis-du-Rhône</t>
  </si>
  <si>
    <t>0132323E</t>
  </si>
  <si>
    <t>Association Algernon</t>
  </si>
  <si>
    <t>ad3e697d-fa14-0bea-bf8a-a9d69ce5982d</t>
  </si>
  <si>
    <t>272 Avenue de Mazargues</t>
  </si>
  <si>
    <t>13008</t>
  </si>
  <si>
    <t>a0R2o00000jrg5n</t>
  </si>
  <si>
    <t>A la rencontre des athlètes</t>
  </si>
  <si>
    <t>En attente de réponse d'Enzo Lefort</t>
  </si>
  <si>
    <t>E.E.PU BAUCHES H 10 rue des Bauches</t>
  </si>
  <si>
    <t>10  RUE DES BAUCHES</t>
  </si>
  <si>
    <t>0751118H</t>
  </si>
  <si>
    <t>a0R2o00000jrg5s</t>
  </si>
  <si>
    <t>Les Jeux Olympiques et Paralympiques : les sports, les athlètes, les valeurs...</t>
  </si>
  <si>
    <t>Ecole primaire Georges Lévy</t>
  </si>
  <si>
    <t>64 avenue du Docteur Georges Lévy</t>
  </si>
  <si>
    <t>0692540L</t>
  </si>
  <si>
    <t>a0R2o00000jrg62</t>
  </si>
  <si>
    <t>Semaine Olympique et Paralympique à l'école primaire publique Charles Martin</t>
  </si>
  <si>
    <t>Cécifoot; Para athlétisme; Para tir sportif; Tennis fauteuil; Volleyball assis</t>
  </si>
  <si>
    <t>Ne sais pas encore</t>
  </si>
  <si>
    <t>Ecole primaire publique Charles Martin</t>
  </si>
  <si>
    <t>81 rue Charles Martin</t>
  </si>
  <si>
    <t>33300</t>
  </si>
  <si>
    <t>0333049K</t>
  </si>
  <si>
    <t>a0R2o00000jrg6C</t>
  </si>
  <si>
    <t>La SOP à Louis Armand</t>
  </si>
  <si>
    <t>CP/CE1/CE2/CM1/CM2</t>
  </si>
  <si>
    <t>Boccia; Tchoukball</t>
  </si>
  <si>
    <t>Nous ne savons pas encore quels sportifs seront là pour cette semaine-là pour notre école.</t>
  </si>
  <si>
    <t>Ecole élémentaire Louis Armand</t>
  </si>
  <si>
    <t>3 allée du Lys Orangé</t>
  </si>
  <si>
    <t>0690162B</t>
  </si>
  <si>
    <t>a0R2o00000jrg6H</t>
  </si>
  <si>
    <t>Découverte de la pratique sportive</t>
  </si>
  <si>
    <t>CL Colombelles Handball</t>
  </si>
  <si>
    <t>8 Rue du Stade</t>
  </si>
  <si>
    <t>14460</t>
  </si>
  <si>
    <t>Colombelles</t>
  </si>
  <si>
    <t>811da0d6-f345-db07-c3a7-c586f6578fc7</t>
  </si>
  <si>
    <t>EPPU Françoise Giroud</t>
  </si>
  <si>
    <t>Rue du Bout de Là-Bas</t>
  </si>
  <si>
    <t>Caen Athletic Club</t>
  </si>
  <si>
    <t>44265c43-9849-3460-3da6-cef29e8be727</t>
  </si>
  <si>
    <t>15 Rue du Carel</t>
  </si>
  <si>
    <t>a0R2o00000jrg6b</t>
  </si>
  <si>
    <t>Découvrir des disciplines olympiques et paralympiques</t>
  </si>
  <si>
    <t>2 classes de cycle 3 ; 4 classes de cycle2 et 3 classes de cycle 1</t>
  </si>
  <si>
    <t>Athlétisme; Basket fauteuil; Cécifoot; Para athlétisme; Volleyball assis</t>
  </si>
  <si>
    <t>21 rue Wilfrid Challemel</t>
  </si>
  <si>
    <t>61600</t>
  </si>
  <si>
    <t>La Ferté Macé</t>
  </si>
  <si>
    <t>0610881B</t>
  </si>
  <si>
    <t>a0R2o00000jrg7Q</t>
  </si>
  <si>
    <t>Semaine Olympique et Paralympique à l'école Jean de la Fontaine</t>
  </si>
  <si>
    <t>Cette semaine a pour objectif de faire découvrir aux élèves l'Olympisme et le Paralympisme, leurs valeurs, et le parcours des athlètes de haut niveau. Les élèves pourront également s'initier à certaines disciplines comme le badminton ou la gymnastique.</t>
  </si>
  <si>
    <t>??? non défini à ce jour</t>
  </si>
  <si>
    <t>a0R2o00000jrg7V</t>
  </si>
  <si>
    <t>Les bateaux olympiques</t>
  </si>
  <si>
    <t>1 classe de cm2 avec une ou plusieurs classe de 6eme</t>
  </si>
  <si>
    <t>Ecole élémentaire Marcelle Nadaud</t>
  </si>
  <si>
    <t>Place du 8 Mai</t>
  </si>
  <si>
    <t>16120</t>
  </si>
  <si>
    <t>Châteauneuf-sur-Charente</t>
  </si>
  <si>
    <t>0160774E</t>
  </si>
  <si>
    <t>0160863B</t>
  </si>
  <si>
    <t>Boulevard de la Corderie BP 32</t>
  </si>
  <si>
    <t>a0R2o00000jrg7k</t>
  </si>
  <si>
    <t>Solidarité et Olympisme</t>
  </si>
  <si>
    <t>1 classe de Ce1-CE2-CM1-CM2</t>
  </si>
  <si>
    <t>Athlétisme; Cécifoot; Course d’orientation; Natation</t>
  </si>
  <si>
    <t>Centre du Village</t>
  </si>
  <si>
    <t>65700</t>
  </si>
  <si>
    <t>Soublecause</t>
  </si>
  <si>
    <t>0650099E</t>
  </si>
  <si>
    <t>a0R2o00000jrg7p</t>
  </si>
  <si>
    <t>Promotion des Jeux Olympiques et Paralympiques dans une académie de football</t>
  </si>
  <si>
    <t>De la 6ème à la 3ème.</t>
  </si>
  <si>
    <t>Association Sportive Saint-Hilaire Vihiers Saint Paul</t>
  </si>
  <si>
    <t>Lieu Dit le Domino</t>
  </si>
  <si>
    <t>49310</t>
  </si>
  <si>
    <t>Lys-Haut-Layon</t>
  </si>
  <si>
    <t>988ea645-8874-a13c-bed1-1e34c62402a1</t>
  </si>
  <si>
    <t>a0R2o00000jrg84</t>
  </si>
  <si>
    <t>L'Olympisme au cœur de l'école Roger Salengro</t>
  </si>
  <si>
    <t>2 classes de CM2, 1 classe CM1/CM2, 2 classes CM1, 2 classes CE2, 1 classe CE1, 2 classes CP/CE1, 2 classes CP</t>
  </si>
  <si>
    <t>Athlétisme; Escrime; Tennis de table</t>
  </si>
  <si>
    <t>Ecole élémentaire Roger Salengro</t>
  </si>
  <si>
    <t>96 avenue Gabriel Péri</t>
  </si>
  <si>
    <t>95500</t>
  </si>
  <si>
    <t>Gonesse</t>
  </si>
  <si>
    <t>0950434F</t>
  </si>
  <si>
    <t>a0R2o00000jrg8J</t>
  </si>
  <si>
    <t>Quiz du CDOS de la Mayenne</t>
  </si>
  <si>
    <t>CDOS de la Mayenne</t>
  </si>
  <si>
    <t>109 bis</t>
  </si>
  <si>
    <t>a0R2o00000jrg8Y</t>
  </si>
  <si>
    <t>2024 mètres d'activités physiques et sportives</t>
  </si>
  <si>
    <t>Le CDOS de la Mayenne proposera à la Maison des sports, au CREF et aux associations du quartier des défis sportifs visant à parcourir systématiquement 2024 mètres: course, marche et vélo.</t>
  </si>
  <si>
    <t>école maternelle, élémentaire, IME</t>
  </si>
  <si>
    <t>Athlétisme; Cyclisme; Para athlétisme; Para cyclisme; Randonnée; VTT</t>
  </si>
  <si>
    <t>CREF de LAVAL</t>
  </si>
  <si>
    <t>a0R2o00000jrg92</t>
  </si>
  <si>
    <t>Classes olympiques du CDOS 95</t>
  </si>
  <si>
    <t>CM2 - 6ème - 2nd</t>
  </si>
  <si>
    <t>Alexandre Dipoko-Ewané._x000D_
Autres demandes en cours (Escrime, Athlétisme, ...).</t>
  </si>
  <si>
    <t>CDOS 95</t>
  </si>
  <si>
    <t>Association Loi 1901</t>
  </si>
  <si>
    <t>106 Rue des Bussys</t>
  </si>
  <si>
    <t>a112af8e-7db6-d397-6172-274b986a8257</t>
  </si>
  <si>
    <t>Établissements scolaires</t>
  </si>
  <si>
    <t>a0R2o00000jrg97</t>
  </si>
  <si>
    <t>Le Département du Gard fait la SOP</t>
  </si>
  <si>
    <t>Sportifs au collège : 15 classes de collèges ; Journée terre de jeux : 20 élèves de 4/3ème de 5 collèges différents ; Journée Kaufmann : 250 collégiens tous niveau ; USEP :  45 classes regroupant écoles maternelles et primaire</t>
  </si>
  <si>
    <t>Athlétisme; Cricket; Cyclisme; Football; Handball; Para athlétisme; Rugby; Volleyball</t>
  </si>
  <si>
    <t>Wided Atatou_x000D_
Pontvianne Jean-Marc_x000D_
Guillaume Jean _x000D_
Moret Rachel _x000D_
Jerome Chauvet _x000D_
Shirine Boukli</t>
  </si>
  <si>
    <t>Conseil départemental du Gard</t>
  </si>
  <si>
    <t>176 Avenue Président Salvadore Allende</t>
  </si>
  <si>
    <t>cd1775b8-f111-55c9-5433-99ae1273c437</t>
  </si>
  <si>
    <t>a0R2o00000jrg9M</t>
  </si>
  <si>
    <t>Plogging à Romainville</t>
  </si>
  <si>
    <t>Ce 2</t>
  </si>
  <si>
    <t>Mairie de Romainville (Service des sports)</t>
  </si>
  <si>
    <t>Place de la laïcité</t>
  </si>
  <si>
    <t>93230</t>
  </si>
  <si>
    <t>Romainville</t>
  </si>
  <si>
    <t>f14599a7-fa28-619c-5f1a-beea3e0147c5</t>
  </si>
  <si>
    <t>a0R2o00000jrg9R</t>
  </si>
  <si>
    <t>Sport et handicap au sein des écoles de Saint-Alban-d'Ay</t>
  </si>
  <si>
    <t>PS/MS/GS/CP/CE1/CE2/CM1/CM2</t>
  </si>
  <si>
    <t>Nathan PETIT</t>
  </si>
  <si>
    <t>Mairie de St Alban d'Ay</t>
  </si>
  <si>
    <t>30 Route de la Chomotte</t>
  </si>
  <si>
    <t>07790</t>
  </si>
  <si>
    <t>Saint-Alban-d'Ay</t>
  </si>
  <si>
    <t>51ef33e6-a173-3c83-1cf1-880b2d4a27f0</t>
  </si>
  <si>
    <t>Ecole publique du Petit Prince</t>
  </si>
  <si>
    <t>7db40ce5-7551-b883-796b-b70f4e4e2242</t>
  </si>
  <si>
    <t>1 Place Saint Exupéry</t>
  </si>
  <si>
    <t>Ecole privée Saint Roch</t>
  </si>
  <si>
    <t>6414c36e-96bd-8aea-14ba-e461218e1bea</t>
  </si>
  <si>
    <t>1  place Saint Roch</t>
  </si>
  <si>
    <t>Saint Alband 'Ay</t>
  </si>
  <si>
    <t>a0R2o00000jrg9W</t>
  </si>
  <si>
    <t>Bogny-sur-Meuse en route vers 2024</t>
  </si>
  <si>
    <t>les retours ne sont pas encore définitifs. potentiellement il y a 2 classes de CP, 1 classe CP-CE1, 3 classes de CE1, 2 classes de CE2, 1 classe CE2-CM1, 2 classes de CM1, 2 classes CM1-CM2 et une classe CM2</t>
  </si>
  <si>
    <t>Tchoukball; Ultimate</t>
  </si>
  <si>
    <t>Mairie de Bogny-sur-Meuse</t>
  </si>
  <si>
    <t>bbfde0b6-3407-bf63-021b-af374334ab24</t>
  </si>
  <si>
    <t>a0R2o00000jrg9b</t>
  </si>
  <si>
    <t>Un jour, un sport !</t>
  </si>
  <si>
    <t>9 classes : 1 CP, 2 CE1, 2 CE2, 1 CM1, 1 CP/CM1 et 2 CM2</t>
  </si>
  <si>
    <t>Athlétisme; Cécifoot; Corde à sauter; Escrime; Escrime fauteuil; Judo; Natation; Tennis; Triathlon; Volleyball assis</t>
  </si>
  <si>
    <t>Nous attendons les confirmations.</t>
  </si>
  <si>
    <t>E.E.PU ST LAMBERT EA 10 rue Saint Lambert</t>
  </si>
  <si>
    <t>10 rue SAINT LAMBERT</t>
  </si>
  <si>
    <t>0750999D</t>
  </si>
  <si>
    <t>a0R2o00000jrg9l</t>
  </si>
  <si>
    <t>L'IME Espoir fait la SOP</t>
  </si>
  <si>
    <t>ensemble des jeunes de l'IME de 6 a 18 ans</t>
  </si>
  <si>
    <t>IME Espoir</t>
  </si>
  <si>
    <t>3 Rue des Cordeliers</t>
  </si>
  <si>
    <t>14400</t>
  </si>
  <si>
    <t>Bayeux</t>
  </si>
  <si>
    <t>84950847-ef36-6f43-4cb9-c3abd46b6720</t>
  </si>
  <si>
    <t>a0R2o00000jrgA5</t>
  </si>
  <si>
    <t>Le sport, c'est fort !</t>
  </si>
  <si>
    <t>3 CP, 2 CE1,  2CE2, 2 CM1, 2 CM2</t>
  </si>
  <si>
    <t>Athlétisme; Basketball; Basket fauteuil; Escrime; Football; Handball; Hockey; Para athlétisme; Para judo; Para tennis de table</t>
  </si>
  <si>
    <t>Guy ONTANON_x000D_
Meddy ELICE_x000D_
Trésor MAKUNDA ou Gauthier SIMOUNET</t>
  </si>
  <si>
    <t>Ecole Atlantis</t>
  </si>
  <si>
    <t>9 Avenue Marcel Ramolfo Garnier</t>
  </si>
  <si>
    <t>91300</t>
  </si>
  <si>
    <t>Massy</t>
  </si>
  <si>
    <t>0912314w</t>
  </si>
  <si>
    <t>a0R2o00000jrgAA</t>
  </si>
  <si>
    <t>Les élèves d'Henri Perrot aux Jeux Olympiques</t>
  </si>
  <si>
    <t>Athlétisme; Gymnastique; Para athlétisme</t>
  </si>
  <si>
    <t>Ecole primaire Henri Perrot</t>
  </si>
  <si>
    <t>64140</t>
  </si>
  <si>
    <t>Lons</t>
  </si>
  <si>
    <t>0641517B</t>
  </si>
  <si>
    <t>a0R2o00000jrgAP</t>
  </si>
  <si>
    <t>La SOP à Anatole !</t>
  </si>
  <si>
    <t>Football; Para judo</t>
  </si>
  <si>
    <t>Peut-être... une jeune aveugle formée par le club de judo du quartier et qui est championne olympique.</t>
  </si>
  <si>
    <t>21 boulevard la Méditerranée</t>
  </si>
  <si>
    <t>0312152W</t>
  </si>
  <si>
    <t>a0R2o00000jrgAj</t>
  </si>
  <si>
    <t>Découverte des sports olympiques et paralympiques au cycle 3</t>
  </si>
  <si>
    <t>3 classes de cycle 2/3: 1CE2/CM1 et 2 CM1/CM2</t>
  </si>
  <si>
    <t>Arts du cirque; Autre; Basketball; Natation; Rugby; Twirling baton; Volleyball</t>
  </si>
  <si>
    <t>Ecole primaire privée Sainte-Famille</t>
  </si>
  <si>
    <t>8 rue des Cordeliers</t>
  </si>
  <si>
    <t>Villefranche-de-Rouergue</t>
  </si>
  <si>
    <t>0121125H</t>
  </si>
  <si>
    <t>a0R2o00000jrgAo</t>
  </si>
  <si>
    <t>Vive la SOP !</t>
  </si>
  <si>
    <t>1 classe de 4ème, 1 classe de 3ème, 2 garderies maternelles, 2 garderies élémentaires, CM2 - CM1 - CE2</t>
  </si>
  <si>
    <t>Basketball; Boccia; Breaking; Cécifoot; Handball; Tennis; Tennis de table</t>
  </si>
  <si>
    <t>Ville de Vern-sur-Seiche</t>
  </si>
  <si>
    <t>22 Rue de Châteaubriant</t>
  </si>
  <si>
    <t>35770</t>
  </si>
  <si>
    <t>Vern-sur-Seiche</t>
  </si>
  <si>
    <t>dfa98be7-7de7-c6b7-69c7-162acfe80a5a</t>
  </si>
  <si>
    <t>a0R2o00000jrgB8</t>
  </si>
  <si>
    <t>Les Jeux Olympiques et Paralympiques de René Descartes</t>
  </si>
  <si>
    <t>Athlétisme; Basketball; Cécifoot; Course d’orientation; Gymnastique; Hockey; Lutte; Tchoukball; Tennis</t>
  </si>
  <si>
    <t>Ecole maternelle René Descartes</t>
  </si>
  <si>
    <t>1 avenue DU MARECHAL JUIN</t>
  </si>
  <si>
    <t>0170427X</t>
  </si>
  <si>
    <t>a0R2o00000jrgBt</t>
  </si>
  <si>
    <t>Dans la peau d'un athlète en situation de handicap</t>
  </si>
  <si>
    <t>1 classe de CE2/CM1 et 1 classe de CM1/CM2</t>
  </si>
  <si>
    <t>Ecole Calandreta</t>
  </si>
  <si>
    <t>22 Rue des Enfedettes</t>
  </si>
  <si>
    <t>34140</t>
  </si>
  <si>
    <t>Mèze</t>
  </si>
  <si>
    <t>0342004U</t>
  </si>
  <si>
    <t>a0R2o00000jrgC8</t>
  </si>
  <si>
    <t>En attendant Paris, en route pour les Jeux Olympiques d'hiver de Pékin 2022 !</t>
  </si>
  <si>
    <t>CE1-CE2 et CM1-CM2</t>
  </si>
  <si>
    <t>Athlétisme; Biathlon</t>
  </si>
  <si>
    <t>Alexis Phelut (athlétisme)</t>
  </si>
  <si>
    <t>63190</t>
  </si>
  <si>
    <t>Seychalles</t>
  </si>
  <si>
    <t>0630836S</t>
  </si>
  <si>
    <t>a0R2o00000jrgCS</t>
  </si>
  <si>
    <t>Volleyball assis : découverte, rencontres et pratique sportive partagée</t>
  </si>
  <si>
    <t>4 classes de 6ème et les élèves de la section volley +</t>
  </si>
  <si>
    <t>Jocelyn Truchet_x000D_
Christine Futrzynski</t>
  </si>
  <si>
    <t>Collège le Petit Pont</t>
  </si>
  <si>
    <t>730 avenue des hauts du lyonnais</t>
  </si>
  <si>
    <t>69850</t>
  </si>
  <si>
    <t>Saint-Martin-en-Haut</t>
  </si>
  <si>
    <t>0694092Y</t>
  </si>
  <si>
    <t>a0R2o00000jrgCX</t>
  </si>
  <si>
    <t>La course aux bouchons</t>
  </si>
  <si>
    <t>5 classes de CP, 5 classes de CE1, 2 classes de CE2, 1 classe de CE2/CM2, 1 classe de CM1/CM2, 2 classes de CM1, 1 classe de CM2</t>
  </si>
  <si>
    <t>Aerobic; Athlétisme; Basketball; Para athlétisme</t>
  </si>
  <si>
    <t>Ecole élémentaire Joachim du Bellay</t>
  </si>
  <si>
    <t>17 avenue Joachim du Bellay</t>
  </si>
  <si>
    <t>0910244W</t>
  </si>
  <si>
    <t>a0R2o00000jrgCm</t>
  </si>
  <si>
    <t>Semaine Olympique et Paralympique à Seattle</t>
  </si>
  <si>
    <t>Cp</t>
  </si>
  <si>
    <t>Hockey</t>
  </si>
  <si>
    <t>Kraken Seattle team</t>
  </si>
  <si>
    <t>French Immersion School of Washington</t>
  </si>
  <si>
    <t>4211 W Lake Sammamish Pkwy SE</t>
  </si>
  <si>
    <t>98008</t>
  </si>
  <si>
    <t>Bellevue, WA</t>
  </si>
  <si>
    <t>United States</t>
  </si>
  <si>
    <t>d059462a-88a2-66af-9367-43d07c6bf919</t>
  </si>
  <si>
    <t>a0R2o00000jrgCr</t>
  </si>
  <si>
    <t>L'objectif de cette manifestation est de sensibiliser les élèves au handicap et au mouvement paralympique. Pour ce faire, les élèves participeront à des ateliers d'initiation aux disciplines paralympiques.</t>
  </si>
  <si>
    <t>Je ne sais pas encore le nom voir handisport oise</t>
  </si>
  <si>
    <t>Ecole primaire L. Pasteur</t>
  </si>
  <si>
    <t>4 boulevard Pablo Picasso</t>
  </si>
  <si>
    <t>60110</t>
  </si>
  <si>
    <t>Méru</t>
  </si>
  <si>
    <t>0601625R</t>
  </si>
  <si>
    <t>a0R2o00000jrgD6</t>
  </si>
  <si>
    <t>Sensibilisation des élèves au handicap et rencontre avec un athlète de para badm</t>
  </si>
  <si>
    <t>2 classes 6ème / 2 classes 5ème / 2 classes 4ème</t>
  </si>
  <si>
    <t>Teddy Djemaa-Ferrazza - Parabadminton</t>
  </si>
  <si>
    <t>Collège Voltaire</t>
  </si>
  <si>
    <t>Avenue Georges Braque BP 57</t>
  </si>
  <si>
    <t>84700</t>
  </si>
  <si>
    <t>Sorgues</t>
  </si>
  <si>
    <t>0840033E</t>
  </si>
  <si>
    <t>FAM APF France - Terro Flourido Avignon</t>
  </si>
  <si>
    <t>a0R2o00000jrgDQ</t>
  </si>
  <si>
    <t>L'IMPRO de Vérone fait son sport</t>
  </si>
  <si>
    <t>tous les 54 élèves 14-20 ans</t>
  </si>
  <si>
    <t>Autre; Rugby</t>
  </si>
  <si>
    <t>Karima Medjeded judo_x000D_
en attente réponse de plusieurs rugbymen de l'équipe de France_x000D_
en attente réponse d'un kayakiste de l'équipe de France</t>
  </si>
  <si>
    <t>IMPRO de Vérone</t>
  </si>
  <si>
    <t>455 Route de Lescale</t>
  </si>
  <si>
    <t>47510</t>
  </si>
  <si>
    <t>Foulayronnes</t>
  </si>
  <si>
    <t>0470665T</t>
  </si>
  <si>
    <t>a0R2o00000jrgDV</t>
  </si>
  <si>
    <t>Découverte des activités de glisse</t>
  </si>
  <si>
    <t>classe de CM2</t>
  </si>
  <si>
    <t>Curling; Hockey; Patinage; Roller</t>
  </si>
  <si>
    <t>38 avenue Jean-Baptiste Clément</t>
  </si>
  <si>
    <t>0922423J</t>
  </si>
  <si>
    <t>L'ambassadrice Magali Errecart m'a encouragée à monter ce projet</t>
  </si>
  <si>
    <t>a0R2o00000jrgE4</t>
  </si>
  <si>
    <t>Découverte de l'univers des Jeux Olympiques et Paralympiques</t>
  </si>
  <si>
    <t>une classe de CM1</t>
  </si>
  <si>
    <t>Danse; Fitness; Natation; Yoga</t>
  </si>
  <si>
    <t>Ecole élémentaire Monceau</t>
  </si>
  <si>
    <t>25 allée de Fontenoy</t>
  </si>
  <si>
    <t>Les Pavillons-sous-Bois</t>
  </si>
  <si>
    <t>0930187Y</t>
  </si>
  <si>
    <t>a0R2o00000jrgEJ</t>
  </si>
  <si>
    <t>Sensibilisation des élèves de CP au handisport</t>
  </si>
  <si>
    <t>Classe de CP</t>
  </si>
  <si>
    <t>Ecole élémentaire Jean d'Azieu</t>
  </si>
  <si>
    <t>Rue Hector Berlioz</t>
  </si>
  <si>
    <t>69740</t>
  </si>
  <si>
    <t>Genas</t>
  </si>
  <si>
    <t>85e3817b-8279-597b-1a20-e9858ee98e03</t>
  </si>
  <si>
    <t>Ville de Genas</t>
  </si>
  <si>
    <t>de9ccb48-4255-3915-4432-a44a68ee71e5</t>
  </si>
  <si>
    <t>Place General de Gaulle</t>
  </si>
  <si>
    <t>a0R2o00000jrgEn</t>
  </si>
  <si>
    <t>Cette manifestation concerne l'ensemble des élèves de CP et a pour objectif de sensibiliser les élèves au handicap, aux valeurs des mouvements olympiques et paralympiques, ainsi qu'aux enjeux climatiques et environnementaux.</t>
  </si>
  <si>
    <t>demande en attente de réponse</t>
  </si>
  <si>
    <t>Ecole maternelle Métare Réjaillère</t>
  </si>
  <si>
    <t>1  CHEMIN CLAUDE BERTHIER</t>
  </si>
  <si>
    <t>a0R2o00000jrgEs</t>
  </si>
  <si>
    <t>Sensibilisation aux Jeux Olympiques et au développement durable</t>
  </si>
  <si>
    <t>petite enfance</t>
  </si>
  <si>
    <t>Crèche des Bout'choux</t>
  </si>
  <si>
    <t>Crèche</t>
  </si>
  <si>
    <t>Place du Docteur Janez</t>
  </si>
  <si>
    <t>17a51215-4b01-a881-b049-9145525ac5be</t>
  </si>
  <si>
    <t>ville de Genas</t>
  </si>
  <si>
    <t>44be4918-238d-ee87-c129-d2ac50c9007c</t>
  </si>
  <si>
    <t>a0R2o00000jrgF7</t>
  </si>
  <si>
    <t>L'école La Salle glisse</t>
  </si>
  <si>
    <t>3 classes de CP</t>
  </si>
  <si>
    <t>Athlétisme; Curling; Danse; Hockey</t>
  </si>
  <si>
    <t>Ecole primaire privée la Salle</t>
  </si>
  <si>
    <t>20 rue des Frères BP 2</t>
  </si>
  <si>
    <t>31820</t>
  </si>
  <si>
    <t>Pibrac</t>
  </si>
  <si>
    <t>0311673A</t>
  </si>
  <si>
    <t>a0R2o00000jrgFd</t>
  </si>
  <si>
    <t>A la découverte de l'environnement</t>
  </si>
  <si>
    <t>3 classes de 6°, 3 classes de 5°, 4 classes de 4°</t>
  </si>
  <si>
    <t>Autre; Basket fauteuil; Boccia; Cécifoot; Para athlétisme; Tennis de table</t>
  </si>
  <si>
    <t>5 avenue Gounon</t>
  </si>
  <si>
    <t>32800</t>
  </si>
  <si>
    <t>Eauze</t>
  </si>
  <si>
    <t>0320011N</t>
  </si>
  <si>
    <t>a0R2o00000jrgFi</t>
  </si>
  <si>
    <t>Les accueils de loisirs de la mairie de Martignas-sur-Jalle s'investissent dans</t>
  </si>
  <si>
    <t>Des petites sections aux CM2</t>
  </si>
  <si>
    <t>Athlétisme; Cécifoot; Equitation; Football; Golf; Rugby fauteuil; Skateboard; Surf</t>
  </si>
  <si>
    <t>Amaury DELERUE (arbitre de football professionnel)_x000D_
Manon GENEST (championne paralympique)</t>
  </si>
  <si>
    <t>Mairie de Martignas-sur-Jalle</t>
  </si>
  <si>
    <t>33127</t>
  </si>
  <si>
    <t>Martignas-sur-Jalle</t>
  </si>
  <si>
    <t>c5c5c011-d243-76ce-3ad7-8732ed90c4e8</t>
  </si>
  <si>
    <t>Ecole maternelle J. Castagnet</t>
  </si>
  <si>
    <t>0330193F</t>
  </si>
  <si>
    <t>8 rue de Verdun Cedex 13</t>
  </si>
  <si>
    <t>Ecole élémentaire Jean de La Fontaine</t>
  </si>
  <si>
    <t>0330894T</t>
  </si>
  <si>
    <t>a0R2o00000jrgGH</t>
  </si>
  <si>
    <t>L'école Saint Pierre fait sa SOP avec l'UGSEL</t>
  </si>
  <si>
    <t>Danse; Patinage</t>
  </si>
  <si>
    <t>Mélanie Legoux Clément_x000D_
Fanny Horta</t>
  </si>
  <si>
    <t>8 rue de Nabécor</t>
  </si>
  <si>
    <t>0541646W</t>
  </si>
  <si>
    <t>a0R2o00000jrgGW</t>
  </si>
  <si>
    <t>Mini olympiades à l'école primaire Charlemagne</t>
  </si>
  <si>
    <t>Cette manifestation se traduit par la réalisation de mini olympiades sur trois disciplines olympiques d'hiver, encadrées par une cérémonie d'ouverture et de fermeture avec la présence de drapeaux.</t>
  </si>
  <si>
    <t>Classe de GS/CE1 + Classe de CM1/CM2</t>
  </si>
  <si>
    <t>Ecole primaire Charlemagne</t>
  </si>
  <si>
    <t>4 rue de la Croix Robin</t>
  </si>
  <si>
    <t>14910</t>
  </si>
  <si>
    <t>Blonville-sur-Mer</t>
  </si>
  <si>
    <t>0140951H</t>
  </si>
  <si>
    <t>a0R2o00000jrgGb</t>
  </si>
  <si>
    <t>Focus sur l'Asie et les Jeux Olympiques de Pékin 2022</t>
  </si>
  <si>
    <t>1 classe de CE1, CE2, CM1, CM2</t>
  </si>
  <si>
    <t>Danse; Hockey; Ski nordique</t>
  </si>
  <si>
    <t>Margot Boch (bobsleigh)</t>
  </si>
  <si>
    <t>Place Chef-Lieu GRANIER</t>
  </si>
  <si>
    <t>73210</t>
  </si>
  <si>
    <t>Aime-la-Plagne</t>
  </si>
  <si>
    <t>0730652M</t>
  </si>
  <si>
    <t>a0R2o00000jrgGv</t>
  </si>
  <si>
    <t>En route pour les Jeux Olympiques d'hiver de Pékin 2022 !</t>
  </si>
  <si>
    <t>une classe de CE2 - CM1 - CM2</t>
  </si>
  <si>
    <t>Athlétisme; Corde à sauter; Handball; Hockey; Randonnée</t>
  </si>
  <si>
    <t>Ecole primaire Le Grand Saule</t>
  </si>
  <si>
    <t>1 rue DES FRAICHES FEMMES</t>
  </si>
  <si>
    <t>95780</t>
  </si>
  <si>
    <t>La Roche-Guyon</t>
  </si>
  <si>
    <t>0950356W</t>
  </si>
  <si>
    <t>a0R2o00000jrgH0</t>
  </si>
  <si>
    <t>Les établissements scolaires de l'Agglomération de la Région de Château-Thierry</t>
  </si>
  <si>
    <t>Toutes les classes de la Communauté d'Agglomération volontaires</t>
  </si>
  <si>
    <t>Athlétisme; Cécifoot; Football; Judo; Para athlétisme; Para judo</t>
  </si>
  <si>
    <t>M. Cédric NANKIN (rugby fauteuil)</t>
  </si>
  <si>
    <t>Communauté d'Agglomération de la Région de Château-Thierry</t>
  </si>
  <si>
    <t>2 Avenue Ernest Couvrecelle</t>
  </si>
  <si>
    <t>Étampes-sur-Marne</t>
  </si>
  <si>
    <t>419c0299-7fb1-2ee7-d6e6-0118cbd11c42</t>
  </si>
  <si>
    <t>a0R2o00000jrgHF</t>
  </si>
  <si>
    <t>L'école primaire Andancette suit les Jeux Olympiques et Paralympiques d'hiver de</t>
  </si>
  <si>
    <t>GS, CP</t>
  </si>
  <si>
    <t>Ecole primaire Andancette</t>
  </si>
  <si>
    <t>26140</t>
  </si>
  <si>
    <t>Andancette</t>
  </si>
  <si>
    <t>0260543Z</t>
  </si>
  <si>
    <t>a0R2o00000jrgHK</t>
  </si>
  <si>
    <t>Semaine Olympique et Paralympique au collège Foch</t>
  </si>
  <si>
    <t>Boccia; Para badminton; Para tennis de table; Volleyball assis</t>
  </si>
  <si>
    <t>Collège Foch</t>
  </si>
  <si>
    <t>14 Boulevard Vaugeois</t>
  </si>
  <si>
    <t>L'Aigle</t>
  </si>
  <si>
    <t>4aeaf9e5-c9c0-9497-0642-608951f7e5a5</t>
  </si>
  <si>
    <t>a0R2o00000jrgHZ</t>
  </si>
  <si>
    <t>Tout est possible</t>
  </si>
  <si>
    <t>1 classe de 5 ème, une de quatrième et une de troisième</t>
  </si>
  <si>
    <t>Jeremy LEROUX  et Tristan MARCY</t>
  </si>
  <si>
    <t>Mairie de Salon-de-Provence</t>
  </si>
  <si>
    <t>Avenue Paul Bourret</t>
  </si>
  <si>
    <t>13300</t>
  </si>
  <si>
    <t>Salon-de-Provence</t>
  </si>
  <si>
    <t>8ee67124-f47e-d883-5419-35794f555ee9</t>
  </si>
  <si>
    <t>a0R2o00000jrgID</t>
  </si>
  <si>
    <t>De l'Olympisme Antique à l'Olympisme Moderne</t>
  </si>
  <si>
    <t>a0R2o00000jrgIS</t>
  </si>
  <si>
    <t>Atelier de sensibilisation au tri et au ramassage des déchets</t>
  </si>
  <si>
    <t>CM1, CM2</t>
  </si>
  <si>
    <t>33579d89-b89a-7806-0b7d-99b71d157276</t>
  </si>
  <si>
    <t>a0R2o00000jrgIr</t>
  </si>
  <si>
    <t>Projection et débat autour du documentaire "Comme des phénix: l'esprit paralympi</t>
  </si>
  <si>
    <t>Université, établissement d'enseignement supérieur</t>
  </si>
  <si>
    <t>TBD</t>
  </si>
  <si>
    <t>037457ca-d420-4df1-8be7-9f220b381017</t>
  </si>
  <si>
    <t>a0R2o00000jrgJG</t>
  </si>
  <si>
    <t>SOP 2022 à Montsoult : Les Jeux Olympiques - leurs valeurs, leur histoire et leu</t>
  </si>
  <si>
    <t>Athlétisme; Basketball; Football; Handball; Hockey</t>
  </si>
  <si>
    <t>Service animation Jeunesse sport de Montsoult</t>
  </si>
  <si>
    <t>08093512-6ac2-9806-f40b-bf8250f7ab00</t>
  </si>
  <si>
    <t>Ecole primaire Alphonse Daudet</t>
  </si>
  <si>
    <t>0951030D</t>
  </si>
  <si>
    <t>27 rue Alphonse Daudet</t>
  </si>
  <si>
    <t>a0R2o00000jrgJq</t>
  </si>
  <si>
    <t>Des Jeux de Londres 2012 aux Jeux de Paris 2024</t>
  </si>
  <si>
    <t>56b2ff23-ffed-fb69-8b45-c7095919d5e6</t>
  </si>
  <si>
    <t>Ambassade du Royaume-Uni en France</t>
  </si>
  <si>
    <t>a0R2o00000jrgKK</t>
  </si>
  <si>
    <t>La ville de Lamballe-Armor fait la SOP</t>
  </si>
  <si>
    <t>Ville de Lamballe-Armor</t>
  </si>
  <si>
    <t>5 Rue Simone Veil</t>
  </si>
  <si>
    <t>22400</t>
  </si>
  <si>
    <t>Lamballe-Armor</t>
  </si>
  <si>
    <t>ff6ca286-c787-148e-33f3-82c6226b2793</t>
  </si>
  <si>
    <t>a0R2o00000jrgKZ</t>
  </si>
  <si>
    <t>Semaine Olympique et Paralympique à Le Pré-Saint-Gervais</t>
  </si>
  <si>
    <t>CM1 / CM2</t>
  </si>
  <si>
    <t>Basketball; Golf; Handball; Judo; Tir à l'arc</t>
  </si>
  <si>
    <t>Alpha Djalo - judo _x000D_
Alexis Nicolas - boxe</t>
  </si>
  <si>
    <t>Ville du Pré Saint-Gervais</t>
  </si>
  <si>
    <t>84bis Rue André Joineau</t>
  </si>
  <si>
    <t>93310</t>
  </si>
  <si>
    <t>Le Pré-Saint-Gervais</t>
  </si>
  <si>
    <t>5d6836c2-2135-8aeb-87f0-aa10f87883d2</t>
  </si>
  <si>
    <t>a0R2o00000jrgKe</t>
  </si>
  <si>
    <t>Le sport, vecteur d'intégration pour tous</t>
  </si>
  <si>
    <t>Classe de CM1/CM2</t>
  </si>
  <si>
    <t>Natation; Tennis de table</t>
  </si>
  <si>
    <t>Ecole élémentaire d'application Pasteur</t>
  </si>
  <si>
    <t>64 rue du Général de Gaulle</t>
  </si>
  <si>
    <t>0770584S</t>
  </si>
  <si>
    <t>a0R2o00000jrgKj</t>
  </si>
  <si>
    <t>Interdisciplinarité autour de l'Olympisme</t>
  </si>
  <si>
    <t>en attente de confirmation</t>
  </si>
  <si>
    <t>E.E.A.PU BLANCHE H 9 rue Blanche</t>
  </si>
  <si>
    <t>9 rue Blanche</t>
  </si>
  <si>
    <t>75009</t>
  </si>
  <si>
    <t>Paris  9e  Arrondissement</t>
  </si>
  <si>
    <t>0752636H</t>
  </si>
  <si>
    <t>a0R2o00000jrgL8</t>
  </si>
  <si>
    <t>Bouger pour sa santé et pour la planète</t>
  </si>
  <si>
    <t>toutes les classes du CP au CM2</t>
  </si>
  <si>
    <t>Autre; Cyclisme</t>
  </si>
  <si>
    <t>a0R2o00000jrgLN</t>
  </si>
  <si>
    <t>Quinzaine Olympique et Paralympique !</t>
  </si>
  <si>
    <t>toutes les classes et classe ULIS et classes segpa et ITEP</t>
  </si>
  <si>
    <t>Aviron; Basketball; Boxe; Escrime; Football; Handball; Judo; Rugby; Taekwondo; Tennis de table</t>
  </si>
  <si>
    <t>voir document joint_x000D_
_x000D_
Perle BOUGE , cyril MORé , Kevin Campion , Florian Merrien...........</t>
  </si>
  <si>
    <t>Collège Claude Delvincourt</t>
  </si>
  <si>
    <t>18 rue Roger Evrard</t>
  </si>
  <si>
    <t>76200</t>
  </si>
  <si>
    <t>Dieppe</t>
  </si>
  <si>
    <t>0760026R</t>
  </si>
  <si>
    <t>a0R2o00000jrgM6</t>
  </si>
  <si>
    <t>Semaine Olympique et Paralympique du LFCL de LISBONNE</t>
  </si>
  <si>
    <t>6èmes, 5èmes, 4èmes, 3èmes, secondes, premières, terminales</t>
  </si>
  <si>
    <t>Athlétisme; Basketball; Biathlon; Escalade; Handball; Para athlétisme; Para tennis de table; Para triathlon; Tennis de table</t>
  </si>
  <si>
    <t>Lycée Français Charles Lepierre de LISBONNE</t>
  </si>
  <si>
    <t>32 Avenida Duarte Pacheco</t>
  </si>
  <si>
    <t>1070-112</t>
  </si>
  <si>
    <t>lisbonne</t>
  </si>
  <si>
    <t>Portugal</t>
  </si>
  <si>
    <t>4a7d893a-1a27-5a54-ca5e-eb4bf9bc51d1</t>
  </si>
  <si>
    <t>a0R2o00000jrgML</t>
  </si>
  <si>
    <t>SOP 2022 aux Tilleuls</t>
  </si>
  <si>
    <t>4 classes de CM, 1 classe ULIS, 3 classes de CP</t>
  </si>
  <si>
    <t>Athlétisme; Autre; Handball; Para athlétisme; Rugby; Tennis de table; Volleyball assis; VTT</t>
  </si>
  <si>
    <t>Eva BERGER Athlétisme</t>
  </si>
  <si>
    <t>Ecole des Tilleuls</t>
  </si>
  <si>
    <t>Boulevard des Tilleuls</t>
  </si>
  <si>
    <t>0040369E</t>
  </si>
  <si>
    <t>Ecole du Colombier</t>
  </si>
  <si>
    <t>0040198U</t>
  </si>
  <si>
    <t>Boulevard Paul Martin Nalin</t>
  </si>
  <si>
    <t>a0R2o00000jrgMQ</t>
  </si>
  <si>
    <t>SOP 2022 aux Combes</t>
  </si>
  <si>
    <t>5 classes de CM, IME et FH HP, 2 classes de CP</t>
  </si>
  <si>
    <t>Athlétisme; Autre; Gymnastique; Judo; Para athlétisme; Rugby; Volleyball assis; VTT</t>
  </si>
  <si>
    <t>Ecole des Combes</t>
  </si>
  <si>
    <t>Boulevard des Combes</t>
  </si>
  <si>
    <t>0040402R</t>
  </si>
  <si>
    <t>Ecole Saint-Lazare</t>
  </si>
  <si>
    <t>0040367C</t>
  </si>
  <si>
    <t>268 Allée de Provence</t>
  </si>
  <si>
    <t>a0R2o00000jrgMV</t>
  </si>
  <si>
    <t>SOP 2022 à Luquèce</t>
  </si>
  <si>
    <t>4 classes de CM, 2 classes de CE2 et 4 classes de CP</t>
  </si>
  <si>
    <t>Athlétisme; Autre; Handball; Para athlétisme; Rugby; Triathlon; Volleyball assis</t>
  </si>
  <si>
    <t>Ecole de la Luquèce</t>
  </si>
  <si>
    <t>0040199V</t>
  </si>
  <si>
    <t>a0R2o00000jrgNU</t>
  </si>
  <si>
    <t>La Génération 2024 continue à bouger</t>
  </si>
  <si>
    <t>1 classe de chaque niveau du CP au CM2</t>
  </si>
  <si>
    <t>Athlétisme; Boccia; Para athlétisme; Para natation</t>
  </si>
  <si>
    <t>33 grande rue</t>
  </si>
  <si>
    <t>Mesnil-Bruntel</t>
  </si>
  <si>
    <t>0800395V</t>
  </si>
  <si>
    <t>Le conseiller pédagogique EPS de la circonscription</t>
  </si>
  <si>
    <t>a0R2o00000jrgNo</t>
  </si>
  <si>
    <t>Découverte des valeurs de l'Olympisme</t>
  </si>
  <si>
    <t>CP, CE, CM</t>
  </si>
  <si>
    <t>Ecole élémentaire Les Clémentières</t>
  </si>
  <si>
    <t>Route de Marennes</t>
  </si>
  <si>
    <t>69970</t>
  </si>
  <si>
    <t>Chaponnay</t>
  </si>
  <si>
    <t>0692774R</t>
  </si>
  <si>
    <t>a0R2o00000jrgNt</t>
  </si>
  <si>
    <t>1 CLASSE DE GS</t>
  </si>
  <si>
    <t>Bowling; Cécifoot; Handball</t>
  </si>
  <si>
    <t>Ecole primaire publique Caroline Aigle</t>
  </si>
  <si>
    <t>1 rue DU GENERAL LEMAIRE</t>
  </si>
  <si>
    <t>0551079Z</t>
  </si>
  <si>
    <t>a0R2o00000jrgO8</t>
  </si>
  <si>
    <t>Les Jeux à l'école</t>
  </si>
  <si>
    <t>1 classe multi-niveau de cycle 1, 1 classe multi-niveau de cycle 2 et 1 classe multi-niveau de cycle 3</t>
  </si>
  <si>
    <t>Basketball; Cécifoot; Corde à sauter; Danse; Escrime; Gymnastique; Hockey; Padel; VTT; Zumba</t>
  </si>
  <si>
    <t>Ecole élémentaire privée Crayons de Miel</t>
  </si>
  <si>
    <t>116 rue Georges Coubard</t>
  </si>
  <si>
    <t>91800</t>
  </si>
  <si>
    <t>Boussy-Saint-Antoine</t>
  </si>
  <si>
    <t>0912397L</t>
  </si>
  <si>
    <t>a0R2o00000jrgON</t>
  </si>
  <si>
    <t>Jeux Olympiques et handicap</t>
  </si>
  <si>
    <t>Deux classes de l'école seront mobilisées pour faire partager les valeurs de l'Olympisme aux autres élèves à travers plusieurs ateliers. L'accent sera également mis le handicap, les Jeux Olympiques d'hiver et le développement durable.</t>
  </si>
  <si>
    <t>CP-CE1 et CM1-CM2</t>
  </si>
  <si>
    <t>Ecole primaire Le Jardin de Bellevue</t>
  </si>
  <si>
    <t>4 rue de Bellevue</t>
  </si>
  <si>
    <t>44310</t>
  </si>
  <si>
    <t>Saint-Lumine-de-Coutais</t>
  </si>
  <si>
    <t>0442066G</t>
  </si>
  <si>
    <t>a0R2o00000jrgOS</t>
  </si>
  <si>
    <t>Le triathlon de l'athlète</t>
  </si>
  <si>
    <t>4 classes de 6ème, 3 classes 5ème, 4 classes 4ème, 3 classes 3ème, 1 classe ULIS</t>
  </si>
  <si>
    <t>Collège Alfred Renoleau</t>
  </si>
  <si>
    <t>Avenue Paul Mairat BP 13</t>
  </si>
  <si>
    <t>16230</t>
  </si>
  <si>
    <t>Mansle</t>
  </si>
  <si>
    <t>0160029V</t>
  </si>
  <si>
    <t>a0R2o00000jrgOh</t>
  </si>
  <si>
    <t>SOP 2022 au Lycée Galilée</t>
  </si>
  <si>
    <t>De la 2nd à la Terminale</t>
  </si>
  <si>
    <t>Fitness; Para athlétisme; Rugby</t>
  </si>
  <si>
    <t>non renseigné</t>
  </si>
  <si>
    <t>Lycée Galilée</t>
  </si>
  <si>
    <t>Avenue André Malraux BP 114</t>
  </si>
  <si>
    <t>77380</t>
  </si>
  <si>
    <t>Combs-la-Ville</t>
  </si>
  <si>
    <t>0772127U</t>
  </si>
  <si>
    <t>a0R2o00000jrgPB</t>
  </si>
  <si>
    <t>Semaine Olympique et Paralympique à l'école Pablo Picasso</t>
  </si>
  <si>
    <t>Les 17 classes de l'école élémentaire Pablo Picasso de Limeil-Brévannes</t>
  </si>
  <si>
    <t>Audrey PRIETO (lutteuse)</t>
  </si>
  <si>
    <t>Cette semaine sera consacrée à la découverte de disciplines olympiques et de pratiques sportives éco-responsables en lien avec le "sport pour l'environnement et le climat" auprès des cycles 2 et cycles 3 des 6 écoles élémentaires de la commune. Au programme: - Initiation à l'escrime, au tennis de table, au judo - Découverte du VTT/BMX, marche nordique, course d'orientation et escalade. - Journée de sensibilisation au handisport auprès de l'Espace Jeune.</t>
  </si>
  <si>
    <t>Cette manifestation mobilisera les deux classes labélisées "Classes Olympique". Elle a pour objectif de sensibiliser les élèves au handicap grâce à des ateliers de pratique para sportive et des temps d'échange avec des sportifs de haut niveau. Le projet sera effectué au collège Eugène Chevreul en coopération avec des intervenants de la section athlétisme de L'Hay-les-Roses.</t>
  </si>
  <si>
    <t>La ville de Gaillac participe à cette semaine sous forme d?une journée multisports qui se tiendra le vendredi 28 janvier 2022. Par groupe de 15 enfants maximum, les élèves seront invités à venir découvrir ou redécouvrir des disciplines olympiques par le biais d'ateliers sportifs.</t>
  </si>
  <si>
    <t>Le CDOS 84 souhaite organiser des séances de diffusion du film "La Couleur de la victoire" réalisé par Stephen Hopkins, à destination du mouvement sportif vauclusien et du tout public. Cette diffusion sera suivie d'échanges et d'animations autour de la thématique afin de solliciter des remarques et des interrogations de la part des élèves plus particulièrement.</t>
  </si>
  <si>
    <t>La ville de Guérande mobilise ses 8 écoles élémentaires tout au long de la semaine pour sensibiliser les élèves du CP au CM2 à l?esprit sportif, aux valeurs olympiques et paralympiques sous forme d'ateliers de pratique sportive et para sportive. Ces ateliers seront précédés d?une cérémonie d?ouverture. Le diplôme de la SOP sera remis à chaque élève lors de la cérémonie de clôture. En parallèle, un atelier de découverte à la pratique para sportive sera proposé aux jeunes de l?Accueil et aux enfants de l?EMS.</t>
  </si>
  <si>
    <t>Cette manifestation qui aura lieu sur 13 lieux différents pendant la semaine proposera 5 ateliers pour chaque classe : - La découverte d'un sport olympique et paralympique - La rencontre avec un ou une athlète de haut niveau - Une exposition sur les Jeux Olympiques et Paralympiques, accompagné d'un quiz - Un atelier sportif sur le développement durable - Un atelier dessin de la fresque olympique</t>
  </si>
  <si>
    <t>Cette action menée par l'USEP, vise à faire découvrir aux élèves plusieurs disciplines olympiques et paralympiques telles que l'athlétisme avec le club de l'EFSRA, le para athlétisme, la boccia ou encore le goalball. Plusieurs interviews seront également organisées pendant la semaine.</t>
  </si>
  <si>
    <t>Cette action menée par l'USEP, vise à faire découvrir aux élèves de l'école Emile Bruyant plusieurs disciplines olympiques et paralympiques telles que l'athlétisme avec le DACR, le para athlétisme, la boccia, des parcours en fauteuil et le torball. Une collecte solidaire sera également organisée pendant la semaine.</t>
  </si>
  <si>
    <t>L'objectif de cette manifestation est de faire découvrir le handisport aux élèves et de les sensibiliser à la pratique du para sport. Différents ateliers para sportifs sont prévus tout au long de la semaine dans plusieurs domaines comme les sciences, les arts et évidement l'EPS. Un cycle d'apprentissage en EPS sera également conduit autour de la pratique sportive entre les mois de février et avril afin de prolonger ce projet.</t>
  </si>
  <si>
    <t>L'objectif de cette action est de sensibiliser les élèves au handicap. Pour ce faire, l'école primaire Robert Terral met en place plusieurs ateliers para sportifs, suivi d'ateliers de sensibilisation afin que les élèves changent leur regard sur l'handicap.</t>
  </si>
  <si>
    <t>Labélisée "Terre de Jeux 2024", la ville de Marquise souhaite organiser pour la première fois la Semaine Olympique et Paralympique. Tout au long de la semaine, des activités physiques et sportives seront proposées aux écoles élémentaires de la ville (30 minutes d'activité physique quotidienne : danse, stretching, handisport, parcours sportif). De plus, les élèves effectueront le trajet école-cantine à pied afin d'être sensibilisé aux bienfaits des mobilités douces.</t>
  </si>
  <si>
    <t>La commune de Pégomas mettra en avant deux projets existants pendant la SOP: -"L'un vers l'autre": projet destiné à changer le regard sur le handicap et à favoriser l'insertion notamment à travers le sport. Une collaboration est prévue entre les écoles et association "Sports and spirit", suivi de l'intervention de l'athlète Céline Bousrez -"Des structures sportives propres dans un c?ur de vie sain" : projet destiné à organiser en lien avec les associations locales une demi-journée de ramassage des déchets au sein de la commune.</t>
  </si>
  <si>
    <t>L'UNSS Lozère organise sa SOP autour de plusieurs temps forts: - Découverte des pratiques de pleine nature : VTT, Rando, Ski nordique - Participation au « Concours Créatif Terre de Jeux 2024 » du Conseil Départemental :dessiner un bâton de témoin - Intervention du CDOS Lozère sur les valeurs de l'Olympisme - Exposition sur le « Fair Play » - Tournoi sport partagé au complexe euro-méditerranéen de Montrodat (CDJ)</t>
  </si>
  <si>
    <t>Cette manifestation permettra aux élèves de la classe de cycle 2 de s?ouvrir sur le monde qui les entoure à travers la sensibilisation aux valeurs olympiques et paralympiques sous forme d'ateliers sportifs et culturels. Elle a pour objectif d?éveiller leur curiosité, de leur donner accès à certains sports non pratiqués pendant l'année. Des ateliers de prévention sur l?hygiène de vie, l?importance de faire du sport, sur l?alimentation seront également organisés au sein de l?établissement.</t>
  </si>
  <si>
    <t>En lien avec les écoles, les associations sportives, et d'autres organismes, l'objectif de cette semaine sera la découverte des valeurs de l'Olympisme par le biais de temps de pratiques sportives via des épreuves et un temps de partage avec un athlète de haut niveau.</t>
  </si>
  <si>
    <t>Ce projet est parrainé par l?ambassadeur SOP Anthony Dugas. L'école primaire Paul Gauguin organise sa semaine autour de plusieurs activités: -Organisation d'olympiades -Défilé avec la flamme olympique et des dossards fabriqués par les élèves de maternelle -Ateliers de découverte de sports paralympiques</t>
  </si>
  <si>
    <t>Ce projet concerne des élèves de CM2 autour des Jeux Olympiques d'hiver. Ils auront la chance d'étudier les 5 continents avec leurs différences de culture, avant de pratiquer plusieurs disciplines olympiques et paralympiques en lien avec les valeurs véhiculées.</t>
  </si>
  <si>
    <t>Les élèves de sixième et de cinquième sont sensibilisés aux Jeux Olympiques et Paralympiques au travers de différentes matières enseignées. Les élèves de quatrième et de troisième participeront quant à eux à un cross organisés par des lycéens et seront sensibilisés au handicap avec l'association "handi Aveyron".</t>
  </si>
  <si>
    <t>L'ITEP la Rosace de Sées organise sa SOP autour de plusieurs activités: - Des ateliers sportifs de 30 minutes d'activités physiques, encadrés par des éducateurs et élèves - Travail avec l'USEP sur d'autres activités et ateliers de sensibilisation</t>
  </si>
  <si>
    <t>Ce projet est parrainé par l?ambassadeur SOP Anthony Dugas. Deux classes de cycle 3 de l'école vont être sensibilisées aux Jeux Olympiques et Paralympiques via des défis sportifs et des séances interdisciplinaires. Au programme: défis sportifs sous la forme d'un triathlon revisité (course, vélo/trottinette, lancer), atelier de lecture, débat autour du film "La Couleur de la victoire", rencontre avec un athlète paralympique.</t>
  </si>
  <si>
    <t>Le projet a pour objectif de faire découvrir aux élèves de l'école de nouvelles disciplines sportives présentes aux Jeux d'hiver. Il permettra également de les sensibiliser à la pratique du sport pour le bien-être (santé), de développer les valeurs olympiques (fairplay, goût de l'effort, respect des adversaires) et enfin de donner du sens aux apprentissages par le biais d'exposés (repérage des pays sur une carte, histoire des Jeux de l'Antiquité, etc.).</t>
  </si>
  <si>
    <t>Les élèves de l'école maternelle vont rencontrer le sportif de haut niveau Ugo Ananie, licencié en cyclo cross à Hazebrouck, et effectuer avec lui un petit trajet en vélo à travers le jardin et l'enceinte de l'école. Des rencontres avec les handballeurs du HB71 et les basketteurs d'Hazebrouck seront également organisées.</t>
  </si>
  <si>
    <t>Cette manifestation associe des élèves en situation de handicap scolarisés en IME et des élèves de cycle 1 à 3. Elle a pour objectifs de sensibiliser les enfants aux valeurs olympiques et paralympiques et d?améliorer leurs regards sur le handicap. Chaque classe participera au défi « Bougez pour la planète », ceci aidera les élèves à augmenter leurs temps d?activité physique par jour et de privilégier la mobilité douce pour se rendre à l?école.</t>
  </si>
  <si>
    <t>Labellisée "Terre de Jeux 2024", la ville de Montigny-le-Bretonneux organise sa première Semaine Olympique et Paralympique. Tout au long de la semaine, des activités physiques et sportives seront proposées aux écoles de la ville à travers un grand ?jeu de l?Oie sportif? orienté sur les disciplines olympiques et paralympiques, ainsi que sur le sport pour l?environnement et le climat.</t>
  </si>
  <si>
    <t>Cette manifestation s'organise autour de plusieurs animations avec les acteurs du sport adapté de la ville (IME et classe ULISS de la ville). Au programme: ateliers sur la prévention routière, la collecte des déchets, la pratique du biathlon, vélo et athlétisme et un quizz.</t>
  </si>
  <si>
    <t>Cette manifestation s'intègre dans un projet global lauréat "Impact 2024". L'objectif de cette journée est de réunir des jeunes éloignés de la pratique en leur faisant découvrir de nouvelles activités sportives, et en les initiant à des activités de sensibilisation au développement durable pour les insérer durablement et activement dans une dynamique positive. Cette journée sera menée en collaboration par les CDOS 94, Action Prévention Sport et la DSDEN 94.</t>
  </si>
  <si>
    <t>Cette semaine sera articulée autour de deux projections du film "Comme des phénix: l'esprit paralympique", suivie d'un temps de débat et d'une rencontre avec un ou une athlète paralympique. Les étudiants seront également sensibilisés aux Jeux Paralympiques de Paris 2024 et notamment aux épreuves qui se dérouleront en Seine-Saint-Denis.</t>
  </si>
  <si>
    <t>Le service animation jeunesse de la ville de Montsoult organise la SOP 2022 à destination des élèves des écoles élémentaires et des accueils de loisirs de la commune en proposant des activités sportives collectives sur le temps de la pause méridienne. Les élèves visiteront également une exposition sur les affiches des éditions précédentes des Jeux d'été et d'hiver, avant de participer à un raid olympique.</t>
  </si>
  <si>
    <t>L?EPT Plaine Commune propose plusieurs ateliers pédagogiques et ludiques à destination des établissements du secteur dans lesquels les élèves apprendront à réduire leurs déchets, à consommer de façon plus responsable et à mieux trier.</t>
  </si>
  <si>
    <t>Cette manifestation vise à placer les élèves de troisième ayant choisi l'option Grec au c?ur de l'organisation de cette SOP. Ainsi, ils mettront en place plusieurs ateliers portant sur les valeurs olympiques, l'histoire des Jeux Olympiques depuis l'Antiquité et ils organiseront un atelier sportif autour de l'athlétisme.</t>
  </si>
  <si>
    <t>Le projet s'articule autour de rencontres entre des sportifs salonais de haut niveau et des élèves de collèges locaux. L'objectif de ces rencontres est d'échanger sur les valeurs du sport et de l'Olympisme mais surtout d'inspirer les élèves sur le parcours d'un de ces athlètes qui est passé par les bacns de ce collège.</t>
  </si>
  <si>
    <t>Le projet concernera les élèves d'une classe de l'école de La Roche-Guyon. Chaque jour, plusieurs disciplines des Jeux Olympiques d'hiver de Pékin 2022 seront étudiées à travers des textes et des vidéos. En EPS, 20 minutes de réveil musculaire seront au programme chaque jour avant de passer à des séances sportives.</t>
  </si>
  <si>
    <t>A l'occasion de la SOP 2022, plusieurs moments seront consacrés à cet événement au sein du collège : - La sensibilisation aux valeurs olympiques et paralympiques : organisation de mini olympiades, encadrées par une cérémonie d'ouverture et de clôture et d'une remise de récompenses - La participation à un concours d'?uvre collectif organisé par la ville de l'Aigle. - La promotion de la pratique sportive chez les jeunes</t>
  </si>
  <si>
    <t>Dans le cadre des Jeux Olympiques et Paralympiques d'hiver de Pékin 2022, les élèves vont découvrir les divers sports olympiques et paralympiques d'hiver et s'initier à certains d'entre eux: curling, biathlon et hockey-sur-glace. D'autres disciplines que l'éducation physique et sportive seront concernées afin de comprendre les enjeux d'une telle compétition et du sport de façon générale.</t>
  </si>
  <si>
    <t>Pendant l'année, une classe de l'école découvre un continent par trimestre. Pour le trimestre lié à la SOP, les élèves découvriront l'Asie et se pencheront logiquement sur les Jeux Olympiques de Pékin 2022. Ils visiteront également le musée olympique d'Albertville et rencontreront des athlètes de l'équipe de France de bobsleigh et de biathlon.</t>
  </si>
  <si>
    <t>Les établissements scolaires volontaires, en partenariat avec la Communauté d'Agglomération de la Région de Château-Thierry, mettront en place différents ateliers en éducation civique, en arts plastiques, en littérature et en EPS. L'un des principaux objectifs de ces séances sera d'axer les travaux de recherche sur le handicap et l'acceptation de la différence.</t>
  </si>
  <si>
    <t>Les structures périscolaires et les centres de loisirs de la ville vont proposer aux enfants des activités tournées vers le sport en lien avec la thématique de l'environnement. Ce sont près de 700 enfants qui vont s'engager dans ce temps fort à travers des actions menées par les équipes d'animations et les associations de la ville.</t>
  </si>
  <si>
    <t>L'école s?associe à ce temps fort annuel de promotion des valeurs olympiques et paralympiques en mettant en ?uvre les propositions pédagogiques de l?UGSEL Grand Est: participation à divers ateliers sportifs et temps d'échange avec des sportifs de haut niveau tout au long de la semaine.</t>
  </si>
  <si>
    <t>La SOP est l'occasion de faire redécouvrir à tous les élèves leur environnement local. Pour ce faire, plusieurs actions sont mises en place: -Intervention d'associations sportives locales -Pratiques du sport partagé aux alentours du collège</t>
  </si>
  <si>
    <t>Parrainé par l'ambassadrice SOP Magali Errecart, l'école élémentaire privée Crayons de Miele monte un projet visant à sensibiliser les élèves des cycles 1, 2 et 3 au handicap et aux valeurs de l'Olympisme. Plusieurs ateliers en EPS, en art et en littérature seront organisés pour éveiller les élèves à l'univers des Jeux Olympiques et Paralympiques.</t>
  </si>
  <si>
    <t>L'école élémentaire de Mesnil-Bruntel participera à des défis sportifs, ponctués par la mise en place des 30 minutes d'activité physique quotidienne. Les élèves seront également sensibilisés au handicap par le biais d'ateliers d'initiation à la pratique para sportive: boccia, para natation et para athlétisme.</t>
  </si>
  <si>
    <t>Cette manifestation associe des élèves de cycle 3 et des classes de CP sur une journée. Elle a pour objectif de renforcer l'acceptation de la différence, le partage, la coopération et la solidarité entre les élèves. Le matin, chaque équipe mixte participera à des ateliers de pratique sportive, de réflexion autour du handicap et des quiz autour des Jeux Olympiques et Paralympiques. L'après-midi, les élèves participeront à des ateliers autour de l'engagement bénévole et citoyen.</t>
  </si>
  <si>
    <t>Du 24/01 au 29/01 les collègiens/lycéens du lycée français Charles Lepierre de Lisbonne pratiqueront des activités physiques et sportives en situation de handicap en EPS. Deux types d'activités seront proposées: celles déjà pratiquées en cycle d'EPS mais en placant les élèves en situation de handicap ainsi que des activités "nouvelles": paralympiques. L'objectif est de sensibiliser les élèves aux valeurs olympiques/paralympiques et à la pratique éco-responsable.</t>
  </si>
  <si>
    <t>Cet évènement portera sur deux thématiques : les valeurs olympiques et la sensibilisation au handicap. Au programme: -Exposition des travaux des élèves sur l'univers olympique et paralympique -Création d'une flamme olympique, de chorégraphies, de drapeaux et d'un logo pour les cérémonies d'ouverture et de fermeture -Ateliers sportifs et para sportifs en compagnie d'athlètes de haut niveau</t>
  </si>
  <si>
    <t>L'école vit aux couleurs de l'Olympisme tout au long de la semaine à travers plusieurs actions mises en place: -Intervention d'associations locales -Visionnage de vidéos portant sur des moments forts de sport -Témoignage d'un athlète de haut niveau -Séances en classe autour de l'Histoire et des valeurs des Jeux Olympiques</t>
  </si>
  <si>
    <t>Cette période sportive aura pour but de sensibiliser les élèves de cycle 3 au handicap. Ce sujet permettra d'aborder la différence d'autrui à travers un vecteur commun, dispensé à tous : le sport. Pour ce faire, l'école mettra en place différents ateliers sportifs et culturels.</t>
  </si>
  <si>
    <t>Cette manifestation comprend un parcours de découverte et de pratiques sportives pour l'ensemble des élèves de cours élémentaire de la ville ainsi que ceux de la section ULIS sous l'égide des animateurs sportifs de la municipalité et de sportifs de haut niveau (Alpha Djalo et Alexis Nicolas). Le parcours de chaque classe sera ponctué par des temps de présentation et d'échanges sur l'histoire des Jeux Olympiques et Paralympiques, sur les valeurs associées et sur le sport santé et la nutrition.</t>
  </si>
  <si>
    <t>Tous les élèves de l'école vont (re)découvrir les valeurs de l'Olympisme, les disciplines olympiques d'hiver et être informés sur les Jeux Paralympiques et le handisport de façon générale. Les élèves vont essayer de relever le challenge suivant : venir à l'école de façon écologique (à pied, en trottinette, en roller, en vélo), en plus de pratiquer les 30 minutes d'activités physiques quotidiennes.</t>
  </si>
  <si>
    <t>3 rencontres par visioconférence seront organisées lors de la SOP entre les classes concernées par un échange scolaire avec un établissement étranger: -Une séquence sur le Paralympisme -Une séquence sur l'impact de l'organisation des Jeux sur l'environnement -Une séquence sur les ouvrages olympiques</t>
  </si>
  <si>
    <t>Différentes actions seront menées par la ville de Lamballe-Armor pendant la semaine: -Exposition sur les Jeux Olympiques -Challenge de 24 minutes d'activité sportive le midi -Challenge d'un run éco-responsable -Randonnée familiale -Distribution de kits olympiques</t>
  </si>
  <si>
    <t>Cette manifestation, coordonnée par la ville de Vern-sur-Seiche, se fera en lien avec les écoles publiques et privées, deux classes du collège, les services périscolaires, le centre de loisirs ainsi que l'espace Jeunesse de la ville. Au programme, plusieurs ateliers de découverte de certaines pratiques olympiques et paralympiques.</t>
  </si>
  <si>
    <t>Labelisée "ECO LABEL", l'école organisera des ateliers de sensibilisation aux enjeux environnementaux et climatiques tout au long de la semaine. En parallèle, l'école mènera une action de sensibilisation au handicap par le biais d'un atelier para sportif: séances de football en fauteuil.</t>
  </si>
  <si>
    <t>Pendant cette semaine banalisée pour l'occasion, toutes les classes de l'école participeront à plusieurs activités: -Travail de recherche sur les Jeux Olympiques et Paralympiques et sur les valeurs associées dans les différentes matières enseignées: histoire, éducation civique, français etc. -Ateliers sportifs et para sportifs -Visite des structures sportives du quartier</t>
  </si>
  <si>
    <t>Dans le cadre du Label "Génération 2024", l'école organisera plusieurs activités de sport partagé: en fauteuil ou même en judo (partenariat avec le club du quartier). Les élèves seront ainsi sensibilisés aux valeurs paralympiques et au handicap plus largement.</t>
  </si>
  <si>
    <t>Par le biais de plusieurs ateliers ludiques en classe, les élèves feront un travail de recherche sur les différents sports paralympiques. Lors des séances d'EPS, ils participeront à des ateliers para sportifs leur permettant de se mettre en situation de handicap.</t>
  </si>
  <si>
    <t>Les 11 classes de l'école élémentaire Atlantis participeront à ce temps fort de l'année scolaire. Chaque classe représentera un pays et la semaine démarrera par une cérémonie d'ouverture dans la cour (hymne national, serment olympique, porte drapeau). Puis chaque jour, des olympiades seront organisées autour de plusieurs sports: football, basketball, handball, hockey-sur-gazon.</t>
  </si>
  <si>
    <t>La Crèche des Bout'choux participe à la SOP en confectionnant des t-shirts de seconde main avec le prénom des enfants et des familles. Une fois cet ateliers terminé, les enfants enfileront ces t-shirts et participeront à un parcours de motricité avec les éducatrices ETAPS, avant d'effectuer un parcours de ramassage de déchets. Des médailles seront remises aux enfants à la fin des parcours sportifs.</t>
  </si>
  <si>
    <t>A l'approche des Jeux Olympiques d'hiver de Pékin 2022, la SOP permettra de sensibiliser les élèves aux différentes disciplines olympiques d'hiver. Chaque jour sera marqué par la découverte d'un nouveau sport: hockey, biathlon, patinage artistique et patinage de vitesse. Un échange est également prévu avec le club de roller/skating local et l'association "bouchon 31".</t>
  </si>
  <si>
    <t>L'école élémentaire Jean d'Azieu organise sa SOP autour de 4 temps forts: - Découverte des symboles et des valeurs olympiques liés aux Jeux de Pékin 2022 et de Paris 2024 - Sensibilisation des élèves au handicap sous toutes ses formes et notamment avec la découverte de disciplines paralympiques - Mise en pratique des 30 minutes d'activités physique quotidienne sur certains para sports comme le cécifoot - Travail en sciences autour de l'anatomie du corps humain</t>
  </si>
  <si>
    <t>Ce projet a pour objectif de présenter des activités de glisse aux élèves et de travailler sur l?Histoire des jeux Olympiques, les valeurs citoyennes tout en suscitant l?intérêt des élèves aux Jeux Olympiques et Paralympiques de Paris 2024 qui se dérouleront en France et dont la ville est labélisée "Terre de Jeux 2024". Les enfants découvriront ainsi les disciplines sportives présentent aux Jeux Olympiques d?hiver, avant de s'essayer au patinage et au hockey-sur-glace.</t>
  </si>
  <si>
    <t>L'objectif de cette manifestation est de sensibiliser les élèves de CM1 à la pratique sportive régulière par le biais des 30 minutes d'activité physique quotidienne. Un travail sur les notions d'alimentation en lien avec le sport et la nécessité de vigilance alimentaire sera également mis en place et les élèves se pencheront sur les différentes disciplines présentes aux Jeux Olympiques et Paralympiques de Pékin 2022.</t>
  </si>
  <si>
    <t>Les élèves de l'IMPRO de Vérone à Foulayronnes vont vivre une semaine sous le signe du sport : pratique de 30 minutes d'activités physique quotidienne, visionnage du film "La Couleur de la victoire", rencontre avec l'athlète Karima Medjeded. Encadré par les rugbymen espoirs du club local, les élèves participeront également à une séance d'entrainement de rugby.</t>
  </si>
  <si>
    <t>L'établissement AEFE French Immersion School of Washington participera à la SOP à travers la mise en place de plusieurs activités: -Ateliers sportifs de découverte du hockey-sur-glace et du patinage artistique. -Rencontre avec des athlètes de haut niveau -Atelier de sensibilisation au handisport par le biais d'un atelier de sport partagé</t>
  </si>
  <si>
    <t>Pendant la semaine, l'école organisera une course sous la forme d'une épreuve de biathlon qui aura pour objectif de comptabiliser le nombre de bouchons collectés par les élèves. Ces bouchons seront ensuite donnés à un IME voisin et participeront à l'achat de fauteuils roulants. Les élèves seront également mobilisés toute la semaine autour des 30 minutes d'activités physique quotidienne sur différents ateliers.</t>
  </si>
  <si>
    <t>L'objectif de cette manifestation est de proposer aux élèves 8 ateliers para sportifs où ils se verront imposer des contraintes physiques : courir les yeux bandés avec un élève comme guide, lancer des poids tout en ayant les yeux bandés, pratiquer des sports de ballon avec une seule main. Ces temps de pratique permettront aux élèves de changer leur regard sur le handicap.</t>
  </si>
  <si>
    <t>Le collège Voltaire organise sa SOP autour de plusieurs temps forts: - Un temps de pratique et d?activité physique lors d'une séance de para badminton avec l'athlète Teddy Djemaa-Ferrazza - Un temps de parole entre l'athlète et les élèves autour du thème du handicap - Un exposé présentant le parcours scolaire et sportif de l'athlète - Un atelier éco-responsable</t>
  </si>
  <si>
    <t>Cette manifestation sera proposée aux élèves de sixième ainsi qu'aux élèves de la section volleyball du collège le Petit Pont. Elle a pour objectif de sensibiliser les jeunes à la pratique des sports paralympiques, et plus spécifiquement au volleyball assis. Lors d'une séance d'une heure, chaque groupe d'élèves assistera à une démonstration de volleyball assis, avant de pratiquer et d'échanger avec des membres de l'Equipe de France.</t>
  </si>
  <si>
    <t>Ce projet associe tous les élèves de l'école élémentaire de Seychalles afin qu'ils découvrent les valeurs du sport par le biais de travaux de recherche dans les différentes matières enseignées. Ils se pencheront sur l'Histoire des Jeux et des athlètes qui les ont marqués, avant de faire un zoom plus précis sur les Jeux de Pékin 2022 (lectures, productions artistiques, ateliers sportifs etc.). Les élèves auront également l'opportunité de rencontrer l'athlète Alexis Phelut et d'échanger avec lui autour de son parcours et de son expérience olympique.</t>
  </si>
  <si>
    <t>Pendant la semaine, plusieurs ateliers de pratique sportive et para sportive vont être proposés aux élèves des écoles de Digne-les-Bains et aux enfants et adolescents en situation de handicap mental. Les élèves pourront s'initier par exemple au tir à l'arc ou à l'escalade.</t>
  </si>
  <si>
    <t>Du CP au CM2, la SOP 2022 sera l?occasion de pratiquer plus d'activités physiques et de découvrir des sports olympiques et paralympiques que les élèves ne pratiquent pas le reste de l?année à l?école. Tous les élèves seront encouragés et soutenues par leur marraine Clarisse Agbegnenou. Cette semaine sera l?occasion de rencontrer et de partager l?expérience de grands sportifs ou acteurs du sport, mais aussi de préparer une exposition d'art sur l'Olympisme et le Paralympisme en lien avec l?environnement.</t>
  </si>
  <si>
    <t>Cette manifestation est réalisée par le BDE STAPS Rouen en cooptation avec l'ANESTAPS et l'ensemble de son réseau. Le but étant de sensibiliser les étudiants sur les différentes problématiques liées notamment à l'organisation d'un tel évènement que sont les Jeux Olympiques et Paralympiques. Pour ce faire, plusieurs temps d'échange et de débats (colloque) seront organisés.</t>
  </si>
  <si>
    <t>Cette manifestation concerne les établissements scolaires de la ville mais aussi les écoles municipales de sport et les associations. Elle a pour objectifs principaux de: ?Sensibiliser les élèves et étudiants aux valeurs de l?Olympisme et du Paralympisme ?Utiliser le sport comme outils pédagogique ?Faire découvrir aux élèves et étudiants les disciplines olympiques et paralympiques ?Changer le regard des jeunes sur le handicap et amener les jeunes à la pratique ?Eveiller les jeunes à l?engagement bénévole</t>
  </si>
  <si>
    <t>L'action concerne les classes de CP à CM2 des 3 groupes scolaires de la commune. Les éducateurs sportifs, animateurs et volontaires en service civique de la collectivité se mobilisent pour proposer des activités de tchoukball et d'ultimate. Lors de ces actions, les volontaires en service civique réaliseront des ateliers sur le sport pour l'environnement et le climat.</t>
  </si>
  <si>
    <t>Les Ambassadeurs du sport de l'Essonne sont composés de 20 sportifs de haut niveau Essonniens qui iront a la rencontre des jeunes essonniens, dans les écoles, collèges et lycées du département de l'Essonne. Les Ambassadeurs proposeront des temps d'échanges sur leurs carrières sportives, la notion du goût de l'effort, le handicap et le Paralympisme. Plusieurs initiations sportives et para sportives seront également prévues.</t>
  </si>
  <si>
    <t>Pendant la semaine, les élèves de l'école publique du Petit Prince et de l'école privée Saint Roch organisent une semaine pédagogique et sportive pour promouvoir les différents types de sports en lien avec le monde du handicap. Les élèves seront sensibilisés à la pratique du sport au quotidien et échangeront avec Nathan Petit, judoka ayant participé aux derniers Jeux Paralympiques de Tokyo en 2020.</t>
  </si>
  <si>
    <t>Cette journée s'inscrit dans la continuité des actions menées dans l'établissement lors de chaque SOP et chaque projet autour de la Génération 2024. Au programme : la pratique d'activités physiques et sportives, la découverte de nouvelles activités et la sensibilisation à des pratiques para sportives. La participation et l'intervention d'athlètes de haut niveau est également prévue.</t>
  </si>
  <si>
    <t>Cette manifestation associe l?Education nationale et les services de la ville autour de l'organisation d'un challenge de plogging: parcours de course visant à ramasser des déchets dans un parc de la ville. Les élèves seront par la même occasion sensibilisés à l'environnement.</t>
  </si>
  <si>
    <t>Cette manifestation concerne tous les élèves du collège, associés à l'ensemble des adultes sur certaines actions. Elle sera encadrée par la classe Coubertin Milliat qui encadrera chaque action toute la semaine. Trois défis sportifs seront proposés: aviron (rameurs), basket fauteuil et relais, suivi d'une exposition de la CASDEN sur l'Olympisme.</t>
  </si>
  <si>
    <t>Le projet a pour objectif de faire découvrir des sportifs de haut niveau vosgiens aux élèves afin qu'ils puissent échanger sur leur parcours et leur sport, tout en étant sensibilisé au handicap. En parallèle, plusieurs écrits informatifs seront produits pendant la semaine (article, lap books).</t>
  </si>
  <si>
    <t>Ce projet s'articule autour de 4 actions principales: - Rencontre entre un club de sport et des collégiens - Manifestation sportive au sein du village Kaufmann - Rencontre organisée entre les collectivités gardoises, suivi d'une table ronde entre sportifs de haut niveau et certains collégiens, et remise des "Trophées de l'Olympisme". - Action USEP : parcours de 2024 mètres sur différentes épreuves sportives</t>
  </si>
  <si>
    <t>Ce projet consiste à emmener l'ensemble des élèves de troisième du collège Lou Blazer au cinéma pour découvrir le film "Chacun pour tous" évoquant le Paralympisme et ainsi faire évoluer leur regard sur le handicap. Ce film est tirer d'un fait réel de tricherie lors des Jeux Paralympiques de Sydney de 2000. Ce sujet permettra également de traiter des valeurs de l'Olympisme à travers des temps d'échange et de débats.</t>
  </si>
  <si>
    <t>Un collaborateur de Paris 2024 interviendra au sein de l'Association Sportive Saint-Hilaire Vihiers Saint Paul pour présenter le projet Paris 2024 et sensibiliser les jeunes au développement durable et aux sports paralympiques. Cet échange sera suivi d'un atelier d'initiation au cécifoot.</t>
  </si>
  <si>
    <t>Le CDOS 95 accompagne les collectivités territoriales et les établissements scolaires dans la mise en place de leurs projets: - Le 27/01/2022, il sensibilisera les collégiens de Mériel sur les bienfaits de la pratique sportive - Le 28/01/222, il animera des conférences sur les valeurs olympiques et paralympiques en présence d'athlètes de haut niveau - Il interviendra également au lycée d'Eaubonne dans le cadre du projet des Classes olympiques de sixième</t>
  </si>
  <si>
    <t>Pendant la semaine, les élèves vont être amenés à découvrir les liens entre la solidarité, la santé et le sport. Il leur sera proposé une sensibilisation aux rôles des 5 sens à travers un atelier d'initiation au cécifoot. Lors de l'activité de natation prévue sur la période, un travail en sciences sera proposé autour de l'anatomie du corps humain.</t>
  </si>
  <si>
    <t>Cette manifestation se traduit par une soirée quiz comprenant des questions sur les valeurs de l'Olympisme, l'histoire des Jeux Olympiques et Paralympiques et le sport de façon générale. Ce seront 20 équipes de 6 personnes (adultes et jeunes issus des territoires labélisés "Terre de Jeux 2024" et "Génération 2024") qui s'affronteront sur ce quiz.</t>
  </si>
  <si>
    <t>Cette action menée par l'USEP, vise à faire découvrir aux élèves plusieurs disciplines olympiques et paralympiques telles que le basket-fauteuil, le para athlétisme, la boccia ou encore le goalball. Plusieurs interviews seront également organisées pendant la semaine.</t>
  </si>
  <si>
    <t>Pendant un mois, les élèves de CM2 vont préparer des affiches et créer des maquettes de bateaux avec des matières recyclables dont les voiles auront comme emblème les anneaux olympiques. En plus de ces réalisations en arts visuels, une action avec des élèves du collège va être organisée en commun autour d'un atelier sportif de VTT. Les élèves profiteront de la SOP pour présenter ces maquettes de bateaux.</t>
  </si>
  <si>
    <t>Au cours de cette semaine, les élèves enrichiront leurs connaissances sur les Jeux Olympiques et Paralympiques. Chaque classe participera à des activités pédagogiques qui auront pour support le thème des Jeux Olympiques. Certains clubs sportifs locaux seront présents lors des activités sportives proposées (Escrime, Tennis de table, Handisport) et l'athlète de haut niveau Emmanuel Lebesson sera également invité à participer par visioconférence.</t>
  </si>
  <si>
    <t>Cette action menée par l'USEP, vise à faire découvrir aux élèves plusieurs disciplines olympiques et paralympiques telles que le hockey, la boccia ou encore le biathlon. Plusieurs interviews seront également organisées pendant la semaine.</t>
  </si>
  <si>
    <t>Cette action menée par l'USEP, vise à faire découvrir aux élèves plusieurs disciplines olympiques et paralympiques telles que l'athlétisme, le para athlétisme, la boccia ou encore le goalball. Plusieurs interviews seront également organisées pendant la semaine. Les familles seront également invitées à découvrir l'univers olympique et paralympique sur un créneau dédié.</t>
  </si>
  <si>
    <t>Cette action menée par l'USEP, vise à faire découvrir aux élèves plusieurs disciplines olympiques et paralympiques telles que l'athlétisme, le para athlétisme, la boccia ou encore le goalball. Plusieurs interviews seront également organisées pendant la semaine.</t>
  </si>
  <si>
    <t>L'objectif de cette semaine est de découvrir différentes disciplines paralympiques, en plus de certains disciplines olympiques déjà enseignées. Pour ce faire, un animateur sportif animera des ateliers de cécifoot et de basket-fauteuil. Les élèves des classes de cycle 3 feront une présentation sur les Jeux Olympiques et Paralympiques et proposeront un circuit de sport adapté aux élèves de maternelle.</t>
  </si>
  <si>
    <t>Cette action menée par l'USEP, vise à faire découvrir aux élèves de l'IMF plusieurs disciplines olympiques telles que le cyclisme. Plusieurs interviews seront également organisées pendant la semaine.</t>
  </si>
  <si>
    <t>La ville de Saint-Germain-en-Laye organise sa SOP autour de deux piliers: l'Olympisme et le développement durable (avec un zoom sur le recyclage). Au programme: - Jeu de l?oie sur le sport et l?environnement sur les temps périscolaires de restauration (CM2) -Demi-journée de sortie au Camp des Loges pour toutes les classes de CM1 : initiation au biathlon, suivi d'une course d'orientation</t>
  </si>
  <si>
    <t>Cette période scolaire portera sur le thème des Jeux Olympiques et Paralympiques. L'objectif est de sensibiliser les élèves aux valeurs de l'Olympisme et du sport à travers plusieurs actions: travail sur l'histoire des Jeux, les cérémonies et leurs symboles, ateliers sportifs et para sportifs en lien avec les olympiades de Pékin 2022.</t>
  </si>
  <si>
    <t>Pendant la semaine, les élèves travailleront sur la discipline de l'escrime: découverte du sport, des règles et des athlètes. A la veille des Jeux de Pékin 2022, ils pourront s'essayer au biathlon et rencontrer un athlète de haut niveau qui a été sélectionné.</t>
  </si>
  <si>
    <t>Ce projet a pour objectif d'assurer la découverte et l'initiation à certaines disciplines olympiques et paralympiques tout au long de la semaine. Les élèves seront également sensibilisés à la cause environnementale en découvrant les enjeux des mobilités douces afin de comprendre leurs effets positifs sur l'environnement.</t>
  </si>
  <si>
    <t>Cette action menée par l'USEP, vise à faire découvrir aux élèves plusieurs disciplines olympiques et paralympiques telles que l'athlétisme, le para athlétisme, le biathlon ou encore le goalball. Plusieurs interviews seront également organisées pendant la semaine.</t>
  </si>
  <si>
    <t>Tout au long de la semaine, l'ensemble des disciplines scolaires ainsi que différents espaces seront associés à l'univers olympique et paralympique: menus du sportif sans gaspillage à la cantine, plogging en cours d'EPS, fabrication de fanions et de banderoles en cours d'Arts Plastiques, diffusion du film "La Couleur de la victoire" en Histoire-Géographie, mise en place de l'exposition Casden "Histoire, Sport et Citoyenneté" au CDI.</t>
  </si>
  <si>
    <t>Grâce aux deux clubs de sport parrains de l'école et au soutien de l'ambassadrice SOP Stéphanie Brouch, les élèves sont invités à participer à des entraînements de handball et d'athlétisme au sein de ces deux structures. Ils réaliseront également un défi écocitoyen de récolte de bouchons pour l'association "Les Bouchons du Calvados".</t>
  </si>
  <si>
    <t>Deux projets seront proposés pendant la SOP: - Un projet liant la SVT et l'EPS ayant pour objectif le sport et la santé qui s'adresse à tous les élèves de cinquième (QCM, test de santé physique, contenus théoriques svt, cross) - Un projet liant l'activité physique et les habitudes écologiques, qui s'adresse au groupe des éco-délégués du collège (élèves de 6è/5è/4è/3è)</t>
  </si>
  <si>
    <t>Le projet va intégrer des ateliers ludiques, sportifs et para sportifs sur le Paralympisme et les valeurs de l'Olympisme en général. Diverses activités seront proposées en classe mais aussi dans le cadre de l'USEP: défis sportifs proposés à aux partenaires croates, lettons et grecs du projet Erasmus+ HMBE (Healthy Mind Body and Environment).</t>
  </si>
  <si>
    <t>Cet évènement est l'occasion pour 1 000 élèves des 3 académies franciliennes (du CM1 à la Terminale) de pratiquer différentes activités sportives et d'échanger autour de la thématique de l'environnement et du climat avec plusieurs structures engagées. De retour dans leur établissement, les élèves impliqués dans cette action pourront mettre en place un projet "On se bouge pour la planète !" à partir de leur retour d'expérience.</t>
  </si>
  <si>
    <t>4 classes de l?école du CP au CM2 participeront au concours départemental « les 5 travaux seinolympiens » qui s'articule en 5 défis sportifs. Pendant la SOP, les élèves devront alors réaliser le troisième défi du concours : construire un stade olympique éco durable. L'une des classes de l'école partira en sortie neige afin de découvrir les disciplines olympiques d'hiver et la biodiversité locale.</t>
  </si>
  <si>
    <t>L'école élémentaire Jean Goueslard participe à l'action départementale de l'USEP 14 à travers 4 temps forts: -Une action sportive : la réalisation d'un parcours de 2024 mètres avec le moyen de locomotion, dans les conditions de leur choix -Une création éco-responsable : réalisation d?un totem avec des objets sportifs recyclés ou des éléments naturels - Envoi à l'USEP14 de la photo du groupe et du totem sur laquelle chaque élève porte un élément sportif d'un sport olympique - Rencontre avec des intervenants en situation de handicap</t>
  </si>
  <si>
    <t>Cette manifestation concernera l'ensemble des élèves en situation de handicap autour de deux actions principales: -Réalisation d'un totem lors d'ateliers en arts plastiques -Parcours sportif ayant pour objectif de réaliser 2024 mètres par élèves</t>
  </si>
  <si>
    <t>Parrainé par l'ambassadeur SOP Nicolas Muller, ce projet s'articule autour de plusieurs activités: exposés sur les Jeux, défis mathématiques à partir des ressources pédagogiques du CNOSF, rencontre sportive sur le thème des Jeux Olympiques et Paralympiques d'hiver.</t>
  </si>
  <si>
    <t>Cette manifestation associe différentes classes, niveaux et personnels autour d'ateliers portant sur les Jeux Olympiques et Paralympiques, le handicap et l'environnement. Le conseil de la vie collégienne ainsi qu'un club média se joindra à l'organisation et à la diffusion des informations pendant la semaine.</t>
  </si>
  <si>
    <t>Chaque jour de la semaine, un niveau de classe différent pratiquera la discipline de basketball 3x3, tandis que les autres niveaux prendront en charge l'organisation du tournoi (arbitre, officiel de table de marque, responsable des équipes, du tableau de compétition etc.).</t>
  </si>
  <si>
    <t>Cette manifestation a pour but de faire découvrir l?Olympisme et le Paralympisme aux élèves de l'école en leur permettant, par la pratique d?activités physiques, de découvrir leur adaptation aux différentes formes de handicap.</t>
  </si>
  <si>
    <t>Pendant la SOP, toutes les classes réalisent les mêmes défis sportifs, ponctuées par des séquences de langage autour de l'expression des émotions ressenties des élèves après l'effort. L?objectif de ces défis est d?aboutir à la création d'une charte des bons comportements sportifs qui sera affichée dans l'école.</t>
  </si>
  <si>
    <t>10 classes de différents établissements scolaires de la ville labellisée "Terre de Jeux 2024" de Pontault-Combault se sont inscrits pour participer à la SOP 2022. A ce titre, ces classes bénéficieront de l'intervention de l'association locale autour des sujets liants les enjeux climatiques, environnementaux ainsi que le développement durable. Les élèves créeront une présentation associant la dynamique olympique et paralympique au développement durable: mise en place d'ateliers de pratique sportive éco-responsable.</t>
  </si>
  <si>
    <t>Les activités organisées pour les 30 classes participantes de la ville vont permettre aux élèves de découvrir plusieurs disciplines olympiques et paralympiques, en collaboration avec la communauté éducative, les associations sportives et le CDOS. Les ateliers s'intègreront dans une démarche pédagogique et citoyenne: prise en compte du para sport, du développement durable, des valeurs olympiques, de l'engagement, du fair-play.</t>
  </si>
  <si>
    <t>Ce projet se déroulera sur 6 semaines et s'intégrera donc dans la SOP. ll a pour objectif de sensibiliser les élèves de la grande section au CM2 aux diverses disciplines olympiques. Une cérémonie d'ouverture où les élèves défileront par équipe sous la bannière d'un pays sera organisée, avant qu'ils ne se défient sur 6 ateliers sportifs: short track, biathlon, course de luge, hockey, curling, relai anneaux olympiques. Une cérémonie de clôture est également prévue.</t>
  </si>
  <si>
    <t>Ce projet a pour objectif de sensibiliser les élèves à la différence en endossant les difficultés d'enfants porteurs de handicap par le biais d'ateliers de sport partagé. Ces ateliers permettront aux élèves de découvrir les 4 handicaps suivants : moteur, visuel, auditif et cognitif.</t>
  </si>
  <si>
    <t>Pendant la semaine, 4 ateliers sur le temps scolaire seront organisés: - 1 atelier sur l'Olympisme avec le CDOS Vaucluse - 1 atelier sur le développement durable avec la ligue Sud de Badminton - 1 atelier de réutilisation de matériel sportif avec le club local "le Volant des 7 Rivieres" (réalisation de tableaux) - 1 atelier sportif avec le CODEP 84 de Badminton</t>
  </si>
  <si>
    <t>L'objectif de cette manifestation est de faire découvrir aux élèves de CP et de CE1 l'univers des Jeux Olympiques et Paralympiques. Pour ce faire, plusieurs ateliers de pratiques sportives seront organisés en lien étroit avec les sciences (notamment la découverte du corps et la santé), les arts (les symboles et les couleurs), la géographie (utilisation du planisphère) et l'éducation civique (débats autour du handicap, de la différence, de l'acceptation de l'autre, du vivre ensemble).</t>
  </si>
  <si>
    <t>Un travail interdisciplinaire sera réalisé sur la découverte des Jeux Olympiques et de ses valeurs. Les élèves pourront ainsi réaliser des défis sportifs et des bonnes actions pour obtenir des médailles, avant d'être sensibilisé au Paralympisme en cours d'EPS. Ils participeront également à la construction d'une ?uvre d'art sur l'Olympisme en matériau recyclé.</t>
  </si>
  <si>
    <t>Pendant cette semaine, l'école Robespierre organisera sa SOP autour de plusieurs objectifs au travers d'ateliers de découverte à la pratique sportive et para sportive : sensibiliser les élèves aux valeurs de l'Olympisme et du Paralympisme, renforcer l'acceptation de la différence, le partage du handicap, la coopération et la solidarité entre élèves, lier la pratique sportive avec l'environnement.</t>
  </si>
  <si>
    <t>Le projet « Adopte un arbre » valorise l?ambition écologique des Jeux de Paris 2024, ambition qui se matérialise notamment par la conception d?un village des athlètes exemplaire. Ce projet permettra à 9 classes du territoire de Plaine Commune d?adopter un des arbres plantés au sein du village des athlètes tout en suivant un parcours pédagogique sur les enjeux environnementaux et le cycle de l'arbre. Des visites seront également organisées à la Maison du projet du village et dans les pépinières.</t>
  </si>
  <si>
    <t>Cette semaine sera placée sous le signe de l'Olympisme à travers plusieurs activités: -Décoration du collège aux couleurs olympiques -Menu de la cantine représentant les spécialités phares des 5 continents -Défis sportifs et intellectuels sous forme de quiz -Reportage photo</t>
  </si>
  <si>
    <t>Suite à la semaine de la Fraternité du mois de décembre organisée au sein de l'école, les élèves poursuivront dans cette dynamique en participant aux rencontres USEP "Sports Innovants", incluant tous les enfants de l'école, notamment les élèves issus du dispositifs ULIS de l'école. Des olympiades seront également organisées au sein de l'Association Sportive de l'école.</t>
  </si>
  <si>
    <t>L'objectif de cette manifestation est de fédérer l'école et les familles autour des Jeux de Paris 2024 et de ses valeurs citoyennes et sportives. Au programme: 30 minutes d'activité physique quotidienne, étude de l'univers olympique en EMC et en Arts Plastiques, quiz, ateliers de sensibilisation au handicap avec une séance d'EPS de sport adapté. Les élèves seront également encouragé à venir à l'école à pied ou en trottinette afin de réduire leur impact sur l'environnement.</t>
  </si>
  <si>
    <t>Le collège Robespierre accueillera une expo-quizz au CDI sur le thème "sport et discrimination". Toutes les classes de 5ème, 4ème et 3ème rempliront le questionnaire dédié, avant de suivre l'intervention de l'association Algernon qui les sensibilisera sur le handicap et le Paralympisme plus largement.</t>
  </si>
  <si>
    <t>La ville de Pouillon organise sa SOP autour de deux éditions des Jeux Olympiques et Paralympique: -Jeux Paralympiques de Tokyo 2020: sensibilisation au handicap à travers des jeux coopératifs, la découverte du Japon et de sa culture, les valeurs paralympiques. -Jeux Olympiques de Pékin 2022: découverte de Pékin et de la Chine, découverte de disciplines olympiques et d'athlètes sélectionnés</t>
  </si>
  <si>
    <t>L'objectif de cette action est de découvrir les Jeux Olympiques d'hiver de Pékin 2022 à travers l'étude de documents en classe et la participation à certaines activités ludiques et sportives proposées par le Comité Départemental : visioconférence avec un sportif de haut niveau et marche sportive dans la nature pour ramasser les déchets.</t>
  </si>
  <si>
    <t>L'école primaire publique Jean de La Fontaine organise sa SOP autour de plusieurs ateliers sportifs et para sportifs à destinations des élèves CE2, CM1 et CM2. En plus de ces temps de pratique, ils découvriront l'exposition de la Casden portant sur l'Histoire de Jeux Olympiques d'Athènes de 1896 aux Jeux Olympiques et Paralympiques de Paris 2024.</t>
  </si>
  <si>
    <t>L'école, l'USEP, et l'EMS de l'école vont participer à ce temps fort de l'année scolaire en proposant des activités sur le temps scolaire et périscolaire: rencontre avec des athlètes olympiques et paralympiques, initiation aux disciplines paralympiques (cécifoot, para tir sportif, volleyball assis, etc.).</t>
  </si>
  <si>
    <t>Ce projet, porté par les élèves de l'unité facultative du secteur sportif, a pour objectif de sensibiliser l'ensemble des élèves du lycée aux situations de handicap via des activités para sportives et des ateliers divers comme une intervention d'association de prévention sur les violences sexuelles dans le sport.</t>
  </si>
  <si>
    <t>Cette manifestation a pour objectif de faire découvrir aux élèves l'univers des Jeux Paralympiques, tout en les sensibilisant au handicap à travers plusieurs ateliers: cécifoot, un parcours en fauteuil, foulard muet, sarbacane, torball, boccia, et parcours d'obstacles. En collaboration avec l'USEP 94, les élèves de cycle 3 encadreront ces ateliers.</t>
  </si>
  <si>
    <t>Cette manifestation se concrétisera par une séance d?activité physique adaptée et de partage au travers d'activités ludiques sur le sport, en lien avec la ou les activités choisies : basketball, volleyball, tennis de table, quiz, rencontre avec des sportifs de haut niveau et étudiants travaillant dans le domaine du handicap.</t>
  </si>
  <si>
    <t>Ce projet consiste à faire comprendre et accepter les différences entre les personnes valides et non valides. Il permet aux enfants de l'école de réfléchir à l'importance du vivre ensemble. La présence du skieur Arthur Bauchet permettra aux élèves d'échanger sur son sport, son handicap et éventuellement sur sa préparation pour les Jeux Paralympiques de Pékin 2022.</t>
  </si>
  <si>
    <t>Il s'agit de proposer un parcours relatant l'Histoire des Jeux Olympiques à travers 4 ateliers: -Exposition photo sur l'histoire des Jeux et les moments forts de ces derniers (50 affiches) -Projection vidéo retraçant les Jeux dans leur contexte -Atelier dessin autour du logo olympique (couleurs, formes, continents, etc.) -Quiz portant sur l'univers olympique et paralympique</t>
  </si>
  <si>
    <t>Cette manifestation se concrétisera par des moments d'instructions, d'informations, de partage, de sport et de mobilisation autour de l'environnement entre les enfants judokas du club organisateur, les parents d'adhérents, l'école primaire locale, la population de la commune de Brando et un athlète de haut niveau en situation de handicap. Ce dernier pourra échanger avec les enfants sur son parcours et sur son handicap.</t>
  </si>
  <si>
    <t>Tout au long de la semaine, les classes de cycle 3 seront sensibilisées aux valeurs de l'Olympisme et au dépassement de soi : course coopérative où le nombre de kilomètres parcourus par classe sera comptabilisé chaque jour (chaque élève amènera sa contribution au total de la classe, en essayant de faire mieux que la veille). Les élèves seront également amenés à découvrir l'histoire de certains sportifs olympiques et paralympiques qui ont fait l'histoire des Jeux Modernes.</t>
  </si>
  <si>
    <t>L'école envisage d'organiser des ateliers alliant la pratique sportive, l'histoire du sport et de l'Olympisme et l'art visuel et musical. Les CM2 feront découvrir les différents sports olympiques d'hiver avec leurs différents champions aux autres élèves. Les CE1 prépareront quant à eux, les différents éléments caractéristiques des Jeux Olympiques (drapeaux, anneaux, flammes).</t>
  </si>
  <si>
    <t>Cette manifestation a pour objectif de promouvoir les valeurs liées aux disciplines olympiques et paralympiques, en particulier les sports d'opposition avec et sans contacts. Pour ce faire, les élèves participeront à des ateliers sportifs et de sensibilisation (travail sur les notions de Fairplay, de mixité, d'inclusion et de handicap).</t>
  </si>
  <si>
    <t>Cette manifestation regroupe 4 classes élémentaires, 2 classes maternelles et 1 classe de l'Institut de Jeunes Sourds de Bourg-en-Bresse. Pendant la SOP, chaque classe participera à des épreuves para sportives (parcours à l'aveugle, volleyball assis) et à des activités ludiques pour découvrir les valeurs de l'Olympisme (exposé, jeu, débat). Les élèves participeront également à un travail de recherche sur la fabrication d'équipements sportifs à partir de matériaux de réemploi.</t>
  </si>
  <si>
    <t>Cette manifestation sera consacrée à la découverte des Jeux Olympiques et Paralympiques en liant toute la semaine à l'ouverture sur des débats d'EMC (citoyenneté et respect) mais aussi sur l'importance de la pratique sportive à l'école (pratique du tennis de table).</t>
  </si>
  <si>
    <t>Ce projet a pour objectif d'utiliser le sport au service de tous les autres apprentissages et de faire découvrir les Jeux Olympiques et Paralympiques. Les élèves participeront donc à la découverte de l'Histoire des Jeux, des différentes disciplines olympiques et paralympiques tout en pratiquant 30 minutes d'activité physique quotidienne.</t>
  </si>
  <si>
    <t>La SOP s'inscrit dans la continuité du projet "Ensemble vers 2024". Cette semaine rassemblera tous les élèves de l'école autour des valeurs olympiques et paralympiques à travers des activités pluridisciplinaires et la venue de Matéo Bohéas, champion paralympique aux Jeux de Tokyo.</t>
  </si>
  <si>
    <t>L'école organise sa SOP autour de plusieurs actions: -La découverte des Jeux Olympiques : ateliers sur les valeurs de l'Olympisme, l'importance de fédérer et coopérer -La découverte des Jeux Paralympiques: atelier sur l'inclusion par le sport via un projet interdisciplinaire mêlant anglais, français (vocabulaire) et EPS -Acculturer les enfants aux différents sports olympiques en leur présentant leur histoire et en les faisant pratiquer</t>
  </si>
  <si>
    <t>La Maison de Provence de la Jeunesse et des Sports d'Aix en Provence proposera plusieurs animations afin de promouvoir les valeurs du sport et de l'Olympisme aux collèges et centres sociaux locaux. Au programme : - Animation avec casque de réalité virtuelle (simulations de disciplines olympiques et paralympiques) - Présence d'un athlète de haut niveau paralympique - Perspectives pédagogiques des valeurs olympiques et paralympiques</t>
  </si>
  <si>
    <t>Pendant la semaine, les jeunes seront sensibilisés aux valeurs de l'Olympisme et du Paralympisme de trois façons bien distinctes: - Mise en place de supports variés sur l'Olympisme pendant leurs temps de cours. - Echange avec un ancien international de rugby - Pascal Papé - Rencontre sportive avec des jeunes issus de deux autres maisons familiales.</t>
  </si>
  <si>
    <t>L'école maternelle Madame de Sévigné organise sa SOP autour de deux objectifs principaux: -Changer le regard sur le handicap: Le projet a pour but d'intégrer les élèves de la classe ULIS de l'école dans les projets de la semaine et en accueillant un sportif paralympique dans la classe -Faire découvrir les disciplines olympiques et paralympiques en réalisant des activités sur la semaine et en accueillant un sportif paralympique dans la classe</t>
  </si>
  <si>
    <t>Une projection du film "La Couleur de la victoire" sera organisée en soirée, suivie d'un débat animé par des acteurs associatifs à destination des enfants licenciés au sein des associations sportives de la commune. La séance sera en accès libre, dans le respect des directives sanitaires en vigueur et une communication spécifique pour promouvoir l'événement sera mise en place à travers les différents supports utilisés par la collectivité.</t>
  </si>
  <si>
    <t>L'école primaire privée Jeanne d'Arc organise sa SOP autour de plusieurs activités: ateliers sportifs interclasses, ateliers para sportifs (mise en situation de déficience visuelle), ateliers de découverte aux nouvelles disciplines olympiques en lien avec la thématique du sport pour l'environnement et le climat, travail en Géographie sur les drapeaux des nations représentées.</t>
  </si>
  <si>
    <t>Labellisée "CELF" et "FrancEducation", l?école Rawdat El-Fayhaa organise cette année sa première Semaine Olympique et Paralympique. Des activités sportives sont prévues dans toutes les classes du primaire : tournois sportifs, défis, journées sportives. Par ailleurs, plusieurs activités sont prévues dans les classes de langue, en mathématiques et en sciences. L?Eco Club de l?école va réaliser un panneau thématique avec des bouchons en plastique.</t>
  </si>
  <si>
    <t>Pendant la semaine, toutes les matières enseignées seront orientées vers l'univers des Jeux Olympiques et Paralympiques. Les élèves pourront donc participer à des ateliers sportifs, para sportifs en EPS mais aussi culturels et artistiques en Musique et en Art Plastique. Il y aura également des rencontres sportives entre les classes de CP et la classe ULIS afin de sensibiliser ces enfants aux valeurs du Paralympisme.</t>
  </si>
  <si>
    <t>Le BDE STAPS Orsay a prévu d'intervenir dans trois écoles primaires du secteur de la façon suivante : un temps d'explication, suivi d'un temps d'activité physique et d'un retour au calme. Au programme de ces activités: cécifoot, rugby, parcours de tri en basketball et un temps de sensibilisation à l'environnement.</t>
  </si>
  <si>
    <t>Cette année, l'école participe à une Aire Terrestre Educative (ATE), parcelle gérée collectivement pour la protection de la biodiversité. Parallèlement à cette action, un travail sur les déchets sera proposé aux élèves et encadré par les éco-délégués. Les élèves suivront enfin un atelier de sensibilisation aux différents types de handicap par le biais d'ateliers para sportifs.</t>
  </si>
  <si>
    <t>Chaque jour, les classes de l'école partiront pour une randonnée de 30 minutes dans un environnement proche de l?école. L'objectif de cette action est de mesurer la distance parcourue à chaque sortie et d'augmenter la distance parcourue chaque jour. A la fin de la semaine, toutes les distances seront cumulées.</t>
  </si>
  <si>
    <t>Pendant la semaine, l'école élémentaire Sablonnière met en place plusieurs activités sportives et culturelles autour des Jeux Olympiques d'hiver de Pékin 2022: découverte des Jeux Antiques et Modernes, des valeurs olympiques et paralympiques, des pays et athlètes associés, ainsi que des hymnes.</t>
  </si>
  <si>
    <t>L'objectif de cette première participation à la SOP est de sensibiliser les élèves aux valeurs olympiques et paralympiques par la pratique d'activités sportives et para sportives responsables et écocitoyennes menées dans un environnement naturel proche: la forêt, les prairies, la rivière. Les différentes activités sportives seront créées par les élèves dans le cadre du projet "l'école du dehors".</t>
  </si>
  <si>
    <t>Cette manifestation a pour objectif d'initier les élèves des deux écoles publiques et privées à la pratique de divers sports olympiques: football, tennis de table, futsal, équitation. Dans un second temps, les enfants suivront une initiation au tennis de table et participeront à une sortie visant à rencontrer un sportif de haut niveau en situation de handicap qui pratique le para équitation.</t>
  </si>
  <si>
    <t>Le lycée organise sa SOP autour de plusieurs temps forts: - Récupération de vêtements et matériels sportifs pour en faire des dons - Exposition sur l'univers des Jeux produite par les élèves de l'AS, suivi d'un questionnaire dédié - Atelier ludique sur le développement durable</t>
  </si>
  <si>
    <t>Les lycéens effectueront un travail autour de la citoyenneté à travers deux actions principales: -Intervention de l'association "Rêvons Ultras Grand" -Intervention d'un référent académique sur les stéréotypes de genre et leur déconstruction à travers le sport Ce référent académique, Philippe Dheu, est également un ambassadeur SOP et parraine cette action.</t>
  </si>
  <si>
    <t>Cette manifestation est à destination des écoles labellisées "Génération 2024". Les élèves pourront participer à certaines initiations de disciplines olympiques comme celles liées aux jeux de raquettes et découvriront également certaines disciplines paralympiques, en partenariat avec les comités sportifs locaux.</t>
  </si>
  <si>
    <t>Cette manifestation mobilise les élèves des cycles 2 et 3 afin de leur faire découvrir les valeurs des Jeux Olympiques, mais aussi toute l'organisation d'une olympiade. Toute la semaine, les élèves seront invités à découvrir un sport l'après-midi et à développer leurs connaissances sur l'univers olympique à l'aide de supports adaptés.</t>
  </si>
  <si>
    <t>Cette manifestation réunira tous les écoliers de l'école primaire afin de les sensibiliser au handicap, aux valeurs olympiques et paralympiques, à l'environnement et à la découverte de pratiques sportives diverses. Elle vise aussi à renforcer la coopération et la solidarité entre tous les élèves.</t>
  </si>
  <si>
    <t>Le 25 janvier, toute l'école primaire se rendra sur les pistes de ski de la station locale pour participer à des jeux en équipe avec un système de points pour chaque épreuve (ski, luge, relai). Chaque équipe portera un drapeau distinctif et une remise des prix sera effectuée en fin de journée.</t>
  </si>
  <si>
    <t>Tous les élèves de l'école, y compris ceux du dispositif ULIS, participeront à plusieurs activités pendant la semaine: -Lundi: parcours de la flamme (fabriquée par les élèves du dispositif ULIS) de classe en classe, suivi d'un défilé des classes avec les drapeaux de plusieurs pays -Mardi et Jeudi : ateliers sportifs encadrés par les enseignants et les parents sur l'Histoire des Jeux et les valeurs de l'Olympisme -Vendredi : remise des médailles et cérémonie de clôture par un flashmob</t>
  </si>
  <si>
    <t>L'ensemble des services Éducation, Sport et vie Associative de la ville se mobilisent pour organiser de nombreux ateliers pendant la semaine. L'objectif est de sensibiliser les enfants aux notions suivantes: -La nécessité de la pratique sportive hebdomadaire -Les valeurs universelles de l'Olympisme -L'éveil aux symboles olympiques (les anneaux)</t>
  </si>
  <si>
    <t>Cette manifestation associe le collège au CDOS de l'Ariège qui propose un projet pour les élèves du cycle 3: la découverte de 3 disciplines olympiques et d'une discipline paralympique. Des ateliers sportifs et un quizz paralympique seront également proposés aux élèves de quatrième du collège. Enfin, tous les élèves de l'établissement iront visiter une exposition dans le collège.</t>
  </si>
  <si>
    <t>L'école élémentaire les coquelicots, en parrainage avec l'ambassadrice SOP Stéphanie Brouch, organise sa SOP autour de plusieurs temps forts: -Pratique d'activités physiques et sportives (30 minutes d?activité physique quotidienne -Initiation au rugby en partenariat avec un club sportif local -Sensibilisation des enfants et de leurs familles à l?écomobilité : la marche, le roller, la trottinette, le vélo -Activités pédagogiques sur l'ensemble des matières enseignées (promotion des valeurs olympiques et paralympiques etc.)</t>
  </si>
  <si>
    <t>Pendant la SOP, les CP découvriront les symboles et les valeurs olympiques à travers des ateliers ludiques et participeront à des ateliers sportifs "courir et lancer" . Une sensibilisation au handicap sera menée par le biais d'une mise en situation: "le parcours à l'aveugle". Enfin, pour adhérer à la thématique 2022, les élèves participeront à une randonnée éco-responsable avec la préparation d'un "pique-nique responsable" et d'un ramassage de déchets.</t>
  </si>
  <si>
    <t>Ce projet mobilise les élèves autour d'une conférence portant sur la natation et le ski en présence d'athlètes de haut niveau. Les élèves pourront donc échanger avec eux sur leur parcours et leur quotidien. En parallèle, plusieurs ateliers de sensibilisation au sport santé seront proposés.</t>
  </si>
  <si>
    <t>Cette manifestation sera organisée autour de 3 axes : le sport pour l?environnement, le sport pour la santé et le sport pour partager. Des actions de plogging, suite au passage du GreeNicoTour dans l?établissement, seront menées en premier lieu. Dans un second temps, plusieurs interventions seront organisées pour comprendre l?interaction entre bouger et manger. Et enfin, une action de sport partagé, en partenariat avec le centre d?accueil pour personnes handicapées, viendra clore la semaine.</t>
  </si>
  <si>
    <t>Cette manifestation se déroulera au lycée polyvalent Louis Couffignal. Au programme: - Intervention de Cécilia Munsch, agent de développement au Comité Régional handisport Grand-Est, accompagnée par des étudiants en formation BPJEPS au CREPS de Strasbourg. L'objectif de cette rencontre sera de faire pratiquer durant les cours d'EPS des activités para sportives aux lycéens telles que le volleyball assis ou le para tennis de table.</t>
  </si>
  <si>
    <t>Cet évènement aura pour objectif de faire vivre et découvrir les valeurs du sport et de l'Olympisme à travers la pratique de disciplines olympiques et paralympiques. Plusieurs activités seront proposées: initiation et sensibilisation au handisport avec la pratique du basket-fauteuil, ateliers de handball en 4x4, exposition sur les Jeux Olympiques et également une démonstration de breakdance par un danseur professionnel.</t>
  </si>
  <si>
    <t>L'objectif de cette semaine sera de travailler sur différentes thématiques telles que le fair-play, les valeurs de l'Olympisme et du Paralympisme à travers plusieurs temps forts: -Pratique de disciplines olympiques -Initiation et pratique de disciplines paralympiques -Rencontre avec des athlètes olympiques</t>
  </si>
  <si>
    <t>Cette journée a pour objectif de découvrir de nouveaux sports pratiqués par des personnes en situation de handicap. L'objectif est de renforcer l'acceptation de la différence, la coopération et la solidarité entre les élèves. Ces derniers participeront à plusieurs ateliers sur la journée (ateliers sportifs, séances de débat, etc.).</t>
  </si>
  <si>
    <t>L'objectif de cette semaine est de sensibiliser les élèves de GS/CP aux Jeux Olympiques et Paralympiques en insistant sur les valeurs associées en éducation civique: acceptation de la différence, coopération et solidarité. Cette action sera également l'occasion de les sensibiliser à l'alimentation saine à travers des ateliers ludiques.</t>
  </si>
  <si>
    <t>Cette manifestation implique l'ensemble des élèves du lycée et différents clubs de l'établissement (AS, Clubs Cinéma, &amp; E3D) et partenaires extérieurs (club de Rugby, Fédération de Handisport). Ils participeront à plusieurs ateliers pédagogiques et sportifs tout au long de la semaine: initiation au rugby, crossfit et rencontre avec un athlète de haut niveau.</t>
  </si>
  <si>
    <t>Pendant la semaine, tous les domaines d'apprentissages porteront sur le thème de l'Olympisme afin que les élèves soient prêts à découvrir les Jeux Olympiques d'hiver de Pékin 2022. En parallèle, les élèves seront également sensibilisés au projet de Paris 2024.</t>
  </si>
  <si>
    <t>Au sein du collège, les 15 classes mobilisées vont accomplir un challenge athlétique basé sur les 3 verbes d'action de l'athlète: "courir, sauter, lancer". Chaque élève défendra sa classe autour de ces trois actions sportives et un classement par point sera établi en fin de semaine.</t>
  </si>
  <si>
    <t>Cette manifestation permettra aux élèves de découvrir les valeurs de l'Olympisme et de renforcer la coopération et la solidarité entre tous. Pour ce faire, les classes pratiqueront différentes activités : pratique sportive en cours d'EPS et ateliers culturels en Arts Plastiques.</t>
  </si>
  <si>
    <t>Le projet s'articulera sur 3 axes: -La découverte d'APPN ( randonnée et trail) de pleine nature sur un terril avec une mise en avant de "l'Arena trail" de Noyelles-sous-Lens -Le respect de la nature et des terrils en utilisant uniquement les traces établies -La mise en avant du patrimoine minier du bassin local classé au patrimoine mondial de l'UNESCO</t>
  </si>
  <si>
    <t>Cette semaine a pour objectif de faire découvrir aux enfants ce que sont les Jeux Olympiques et Paralympiques : origine des Jeux, valeurs olympiques, disciplines, signification des symboles. Pour ce faire, les élèves produiront des affiches, écrits et arts visuels. Il s'agira également de développer la pratique sportive comme outil de santé et de bien être avec des ateliers quotidiens.</t>
  </si>
  <si>
    <t>Les 9 classes de l'école élémentaire Mercoeur travailleront le matin autour des Jeux Olympiques à travers des activités en classe (Arts Visuels, Géographie, Lecture, Anglais, Escape Game, Mathématiques). L'après-midi, des activités physiques seront organisées afin de faire découvrir aux élèves les différents disciplines olympiques le club de Clermont Foot.</t>
  </si>
  <si>
    <t>La Direction de la Jeunesse de la Ville de Reims organise sa SOP autour de deux temps forts: -Animations sportives sur 3 Centres de Loisirs: sports de glaces et sports d'été -Séances de Café/Débat au Conseil Municipal des Jeunes: réflexions autour de différents sujets tels que le sport face aux enjeux climatiques et environnementaux ou encore l'Histoire et l'actualité des Jeux Olympiques et Paralympiques.</t>
  </si>
  <si>
    <t>Cette manifestation se traduit par la mise en place de vélos-chargeur au sein d'établissements d'enseignement supérieur afin de sensibiliser les étudiants sur leur consommation énergétique. L'atelier sera en libre accès et un objectif collectif pour tous les établissements sera fixé: produire durant toute la SOP l'équivalent de 2 024 Watts.</t>
  </si>
  <si>
    <t>Pour ce deuxième trimestre, l'école axe son projet annuel lié à l'alimentation sur l'importance de l'activité physique pour adopter une meilleure hygiène de vie. Pendant la SOP 2022, les classes vont participer à des rencontres organisées par l'USEP de circonscription. D'autres activités sont prévues en partenariat avec la mairie.</t>
  </si>
  <si>
    <t>Cette manifestation associe les élèves du CE2 au CM2 des écoles de la ville de Courbevoie. Elle a pour objectif de sensibiliser les enfants aux valeurs du sports et de l'Olympisme. Les activités se dérouleront durant les temps d'APS planifiés sur la semaine sur les équipements municipaux (gymnases, stades, piscine, patinoire). Les athlètes de haut niveau de Courbevoie viendront renforcer ces temps de pratique sportives par leur présence (démonstrations, initiations, échanges avec les élèves).</t>
  </si>
  <si>
    <t>La ville de Reims souhaite faire découvrir et pratiquer des disciplines olympiques et paralympiques dans le temps scolaire. La thématique du sport pour l?environnement et le climat sera également prise en compte dans le programme d?activités et un temps sera réservé à l?Histoire des Jeux Olympiques avec l?exposition de la Casden. Une journée sportive sera également proposée aux enfants de Reims et du Grand Reims, l'occasion de découvrir l'UCPA Reims retenu comme Centre de Préparation pour les Jeux de Paris 2024.</t>
  </si>
  <si>
    <t>Cette semaine s'adresse aux élèves qui ne bénéficient pas ou peu de la découverte de la gymnastique durant l'année scolaire. Le projet associe les élèves et leurs parents et s'articule autour de 4 axes: envie, découverte, pratique ludique et sensibilisation para sportive, participation des parents.</t>
  </si>
  <si>
    <t>Les 740 élèves des écoles primaires de Marly vont s'adonner à la pratique d'épreuves d'athlétisme (lancer, saut et vitesse) pour tenter d'intégrer le classement de l'école qui a été mis en place l'année dernière lors de la SOP 2021. Les enfants repartiront avec un diplôme de participation.</t>
  </si>
  <si>
    <t xml:space="preserve"> Elémentaire</t>
  </si>
  <si>
    <t>L'école Pablo Picasso de Limeil-Brévannes organise plusieurs activité pendant la semaine: - Rencontre avec une athlète de haut niveau en lutte (Audrey Prieto) et séance d'initiation - Atelier de débat autour de la problématique suivante: "Comment devenir un sportif éco-responsable ?" - Création d'affiches représentant 5 engagements pris par les classes participantes à ces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</si>
</sst>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b/>
      <sz val="22"/>
      <color theme="6"/>
      <name val="Paris2024"/>
      <family val="3"/>
    </font>
    <font>
      <b/>
      <sz val="14"/>
      <color theme="1"/>
      <name val="Paris2024"/>
      <family val="3"/>
    </font>
    <font>
      <sz val="8"/>
      <name val="Calibri"/>
      <family val="2"/>
      <scheme val="minor"/>
    </font>
    <font>
      <sz val="11"/>
      <color theme="1"/>
      <name val="Source Sans Pro"/>
      <family val="2"/>
    </font>
    <font>
      <b/>
      <sz val="11"/>
      <color theme="1"/>
      <name val="Source Sans Pro"/>
      <family val="2"/>
    </font>
    <font>
      <b/>
      <sz val="22"/>
      <color theme="6"/>
      <name val="Source Sans Pro"/>
      <family val="2"/>
    </font>
    <font>
      <b/>
      <sz val="14"/>
      <color theme="1"/>
      <name val="Source Sans Pro"/>
      <family val="2"/>
    </font>
    <font>
      <b/>
      <sz val="12"/>
      <color theme="1"/>
      <name val="Source Sans Pro"/>
      <family val="2"/>
    </font>
    <font>
      <sz val="11"/>
      <color theme="6"/>
      <name val="Source Sans Pro"/>
      <family val="2"/>
    </font>
    <font>
      <sz val="7"/>
      <color rgb="FF242424"/>
      <name val="Segoe UI"/>
      <family val="2"/>
    </font>
    <font>
      <sz val="11"/>
      <color theme="1"/>
      <name val="Source Sans Pro"/>
      <family val="2"/>
    </font>
    <font>
      <sz val="7"/>
      <color rgb="FF242424"/>
      <name val="Segoe UI"/>
      <family val="2"/>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CECFF"/>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31">
    <xf numFmtId="0" fontId="0" fillId="0" borderId="0" xfId="0"/>
    <xf numFmtId="0" fontId="4" fillId="0" borderId="8" xfId="0" applyFont="1" applyBorder="1" applyAlignment="1">
      <alignment horizontal="center"/>
    </xf>
    <xf numFmtId="0" fontId="4" fillId="2" borderId="20" xfId="0" applyFont="1" applyFill="1" applyBorder="1"/>
    <xf numFmtId="0" fontId="4" fillId="2" borderId="8" xfId="0" applyFont="1" applyFill="1" applyBorder="1" applyAlignment="1">
      <alignment shrinkToFit="1"/>
    </xf>
    <xf numFmtId="0" fontId="4" fillId="2" borderId="8" xfId="0" applyFont="1" applyFill="1" applyBorder="1"/>
    <xf numFmtId="49" fontId="4" fillId="2" borderId="8" xfId="0" applyNumberFormat="1" applyFont="1" applyFill="1" applyBorder="1" applyAlignment="1">
      <alignment horizontal="center" vertical="center"/>
    </xf>
    <xf numFmtId="0" fontId="4" fillId="2" borderId="8" xfId="0" applyFont="1" applyFill="1" applyBorder="1" applyAlignment="1">
      <alignment horizontal="center" vertical="center"/>
    </xf>
    <xf numFmtId="1" fontId="4" fillId="2" borderId="8" xfId="0" applyNumberFormat="1" applyFont="1" applyFill="1" applyBorder="1" applyAlignment="1">
      <alignment horizontal="center"/>
    </xf>
    <xf numFmtId="0" fontId="4" fillId="2" borderId="9" xfId="0" applyFont="1" applyFill="1" applyBorder="1"/>
    <xf numFmtId="0" fontId="4" fillId="3" borderId="20" xfId="0" applyFont="1" applyFill="1" applyBorder="1" applyAlignment="1">
      <alignment horizontal="center" vertical="center"/>
    </xf>
    <xf numFmtId="0" fontId="4" fillId="3" borderId="8" xfId="0" applyFont="1" applyFill="1" applyBorder="1"/>
    <xf numFmtId="164" fontId="4" fillId="3" borderId="8" xfId="0" applyNumberFormat="1" applyFont="1" applyFill="1" applyBorder="1"/>
    <xf numFmtId="0" fontId="4" fillId="3" borderId="21" xfId="0" applyFont="1" applyFill="1" applyBorder="1"/>
    <xf numFmtId="2" fontId="4" fillId="3" borderId="8" xfId="0" applyNumberFormat="1" applyFont="1" applyFill="1" applyBorder="1"/>
    <xf numFmtId="0" fontId="4" fillId="2" borderId="8" xfId="0" applyFont="1" applyFill="1" applyBorder="1" applyAlignment="1">
      <alignment horizontal="center"/>
    </xf>
    <xf numFmtId="14" fontId="4" fillId="0" borderId="8" xfId="0" applyNumberFormat="1" applyFont="1" applyBorder="1" applyAlignment="1">
      <alignment horizontal="center"/>
    </xf>
    <xf numFmtId="0" fontId="4" fillId="0" borderId="9" xfId="0" applyFont="1" applyBorder="1" applyAlignment="1">
      <alignment horizontal="center"/>
    </xf>
    <xf numFmtId="2" fontId="4" fillId="2" borderId="8" xfId="0" applyNumberFormat="1" applyFont="1" applyFill="1" applyBorder="1" applyAlignment="1">
      <alignment horizontal="center"/>
    </xf>
    <xf numFmtId="0" fontId="6" fillId="6" borderId="6" xfId="0" applyFont="1" applyFill="1" applyBorder="1" applyAlignment="1" applyProtection="1">
      <alignment vertical="center"/>
      <protection hidden="1"/>
    </xf>
    <xf numFmtId="0" fontId="4" fillId="6" borderId="0" xfId="0" applyFont="1" applyFill="1" applyAlignment="1" applyProtection="1">
      <alignment horizontal="center" vertical="center"/>
      <protection hidden="1"/>
    </xf>
    <xf numFmtId="0" fontId="7" fillId="6" borderId="7" xfId="0" applyFont="1" applyFill="1" applyBorder="1" applyAlignment="1" applyProtection="1">
      <alignment vertical="center"/>
      <protection hidden="1"/>
    </xf>
    <xf numFmtId="0" fontId="4" fillId="4" borderId="25"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4" fillId="4" borderId="7"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14" fontId="5" fillId="4" borderId="1" xfId="0" applyNumberFormat="1" applyFont="1" applyFill="1" applyBorder="1" applyAlignment="1" applyProtection="1">
      <alignment horizontal="center" vertical="center"/>
      <protection hidden="1"/>
    </xf>
    <xf numFmtId="0" fontId="8" fillId="4" borderId="1" xfId="0" applyFont="1" applyFill="1" applyBorder="1" applyAlignment="1" applyProtection="1">
      <alignment horizontal="center" vertical="center"/>
      <protection hidden="1"/>
    </xf>
    <xf numFmtId="0" fontId="8" fillId="4" borderId="0" xfId="0" applyFont="1" applyFill="1" applyBorder="1" applyAlignment="1" applyProtection="1">
      <alignment horizontal="center" vertical="center"/>
      <protection hidden="1"/>
    </xf>
    <xf numFmtId="0" fontId="9" fillId="4" borderId="2" xfId="0" applyFont="1" applyFill="1" applyBorder="1" applyAlignment="1" applyProtection="1">
      <alignment horizontal="center" vertical="center" wrapText="1"/>
      <protection hidden="1"/>
    </xf>
    <xf numFmtId="0" fontId="9" fillId="4" borderId="4" xfId="0" applyFont="1" applyFill="1" applyBorder="1" applyAlignment="1" applyProtection="1">
      <alignment vertical="center" wrapText="1"/>
      <protection hidden="1"/>
    </xf>
    <xf numFmtId="0" fontId="9" fillId="6" borderId="4" xfId="0" applyFont="1" applyFill="1" applyBorder="1" applyAlignment="1" applyProtection="1">
      <alignment vertical="center" wrapText="1"/>
      <protection hidden="1"/>
    </xf>
    <xf numFmtId="0" fontId="4" fillId="4" borderId="11" xfId="0" applyFont="1" applyFill="1" applyBorder="1" applyAlignment="1" applyProtection="1">
      <alignment horizontal="center" vertical="center"/>
      <protection hidden="1"/>
    </xf>
    <xf numFmtId="0" fontId="4" fillId="4" borderId="12" xfId="0" applyFont="1" applyFill="1" applyBorder="1" applyAlignment="1" applyProtection="1">
      <alignment horizontal="center" vertical="center"/>
      <protection hidden="1"/>
    </xf>
    <xf numFmtId="0" fontId="4" fillId="6" borderId="15" xfId="0" applyFont="1" applyFill="1" applyBorder="1" applyAlignment="1" applyProtection="1">
      <alignment horizontal="center" vertical="center"/>
      <protection hidden="1"/>
    </xf>
    <xf numFmtId="0" fontId="4" fillId="4" borderId="0" xfId="0" applyFont="1" applyFill="1" applyBorder="1" applyAlignment="1" applyProtection="1">
      <alignment horizontal="right" vertical="center" wrapText="1"/>
      <protection hidden="1"/>
    </xf>
    <xf numFmtId="0" fontId="4" fillId="4" borderId="13"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4" borderId="0"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wrapText="1"/>
      <protection hidden="1"/>
    </xf>
    <xf numFmtId="0" fontId="4" fillId="4" borderId="14" xfId="0" applyFont="1" applyFill="1" applyBorder="1" applyAlignment="1" applyProtection="1">
      <alignment horizontal="center" vertical="center"/>
      <protection hidden="1"/>
    </xf>
    <xf numFmtId="0" fontId="4" fillId="6" borderId="4"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right" vertical="center"/>
      <protection hidden="1"/>
    </xf>
    <xf numFmtId="0" fontId="4" fillId="4" borderId="26" xfId="0" applyFont="1" applyFill="1" applyBorder="1" applyAlignment="1" applyProtection="1">
      <alignment horizontal="center" vertical="center"/>
      <protection hidden="1"/>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7" borderId="5" xfId="0" applyFont="1" applyFill="1" applyBorder="1" applyAlignment="1">
      <alignment horizontal="center" vertical="center"/>
    </xf>
    <xf numFmtId="0" fontId="4" fillId="7" borderId="8" xfId="0" applyFont="1" applyFill="1" applyBorder="1"/>
    <xf numFmtId="0" fontId="4" fillId="7" borderId="8" xfId="0" applyFont="1" applyFill="1" applyBorder="1" applyAlignment="1">
      <alignment horizontal="center"/>
    </xf>
    <xf numFmtId="0" fontId="4" fillId="7" borderId="20" xfId="0" applyFont="1" applyFill="1" applyBorder="1"/>
    <xf numFmtId="0" fontId="4" fillId="7" borderId="9" xfId="0" applyFont="1" applyFill="1" applyBorder="1"/>
    <xf numFmtId="0" fontId="4" fillId="8" borderId="10" xfId="0" applyFont="1" applyFill="1" applyBorder="1"/>
    <xf numFmtId="0" fontId="4" fillId="8" borderId="8" xfId="0" applyFont="1" applyFill="1" applyBorder="1"/>
    <xf numFmtId="0" fontId="4" fillId="8" borderId="8" xfId="0" applyFont="1" applyFill="1" applyBorder="1" applyAlignment="1"/>
    <xf numFmtId="0" fontId="4" fillId="0" borderId="19" xfId="0" applyFont="1" applyBorder="1" applyAlignment="1">
      <alignment horizontal="center"/>
    </xf>
    <xf numFmtId="0" fontId="10" fillId="0" borderId="0" xfId="0" applyFont="1"/>
    <xf numFmtId="1" fontId="8" fillId="4" borderId="1" xfId="0" applyNumberFormat="1" applyFont="1" applyFill="1" applyBorder="1" applyAlignment="1" applyProtection="1">
      <alignment horizontal="center" vertical="center"/>
      <protection hidden="1"/>
    </xf>
    <xf numFmtId="0" fontId="4" fillId="4" borderId="0" xfId="0" applyFont="1" applyFill="1" applyAlignment="1" applyProtection="1">
      <alignment horizontal="center" vertical="center"/>
      <protection hidden="1"/>
    </xf>
    <xf numFmtId="0" fontId="4" fillId="4" borderId="0" xfId="0" applyFont="1" applyFill="1" applyAlignment="1" applyProtection="1">
      <alignment horizontal="right" vertical="center"/>
      <protection hidden="1"/>
    </xf>
    <xf numFmtId="0" fontId="4" fillId="4" borderId="29" xfId="0" applyFont="1" applyFill="1" applyBorder="1" applyAlignment="1" applyProtection="1">
      <alignment horizontal="center" vertical="center"/>
      <protection hidden="1"/>
    </xf>
    <xf numFmtId="0" fontId="5" fillId="4" borderId="7" xfId="0" applyFont="1" applyFill="1" applyBorder="1" applyAlignment="1" applyProtection="1">
      <alignment horizontal="center" vertical="center"/>
      <protection hidden="1"/>
    </xf>
    <xf numFmtId="0" fontId="4" fillId="2" borderId="8" xfId="0" applyFont="1" applyFill="1" applyBorder="1" applyAlignment="1">
      <alignment horizontal="center" vertical="top"/>
    </xf>
    <xf numFmtId="0" fontId="4" fillId="8" borderId="18" xfId="0" applyFont="1" applyFill="1" applyBorder="1"/>
    <xf numFmtId="0" fontId="4" fillId="8" borderId="19" xfId="0" applyFont="1" applyFill="1" applyBorder="1"/>
    <xf numFmtId="0" fontId="4" fillId="8" borderId="19" xfId="0" applyFont="1" applyFill="1" applyBorder="1" applyAlignment="1"/>
    <xf numFmtId="0" fontId="4" fillId="0" borderId="0" xfId="0" applyFont="1" applyBorder="1"/>
    <xf numFmtId="0" fontId="5" fillId="0" borderId="0" xfId="0" applyFont="1" applyBorder="1"/>
    <xf numFmtId="0" fontId="4" fillId="0" borderId="0" xfId="0" applyFont="1" applyFill="1" applyBorder="1"/>
    <xf numFmtId="0" fontId="4" fillId="4" borderId="0" xfId="0" applyFont="1" applyFill="1" applyBorder="1" applyAlignment="1" applyProtection="1">
      <alignment horizontal="right" vertical="center" wrapText="1"/>
      <protection hidden="1"/>
    </xf>
    <xf numFmtId="0" fontId="9" fillId="0" borderId="0" xfId="0" applyFont="1" applyFill="1" applyBorder="1" applyAlignment="1" applyProtection="1">
      <alignment horizontal="center" vertical="center" wrapText="1"/>
      <protection hidden="1"/>
    </xf>
    <xf numFmtId="0" fontId="11" fillId="8" borderId="19" xfId="0" applyFont="1" applyFill="1" applyBorder="1"/>
    <xf numFmtId="0" fontId="11" fillId="8" borderId="8" xfId="0" applyFont="1" applyFill="1" applyBorder="1"/>
    <xf numFmtId="0" fontId="11" fillId="7" borderId="8" xfId="0" applyFont="1" applyFill="1" applyBorder="1"/>
    <xf numFmtId="0" fontId="11" fillId="7" borderId="8" xfId="0" applyFont="1" applyFill="1" applyBorder="1" applyAlignment="1">
      <alignment horizontal="center"/>
    </xf>
    <xf numFmtId="0" fontId="11" fillId="3" borderId="8" xfId="0" applyFont="1" applyFill="1" applyBorder="1"/>
    <xf numFmtId="0" fontId="11" fillId="2" borderId="8" xfId="0" applyFont="1" applyFill="1" applyBorder="1" applyAlignment="1">
      <alignment horizontal="center"/>
    </xf>
    <xf numFmtId="0" fontId="11" fillId="2" borderId="8" xfId="0" applyFont="1" applyFill="1" applyBorder="1" applyAlignment="1">
      <alignment horizontal="center" vertical="center"/>
    </xf>
    <xf numFmtId="0" fontId="11" fillId="2" borderId="8" xfId="0" applyFont="1" applyFill="1" applyBorder="1"/>
    <xf numFmtId="0" fontId="11" fillId="2" borderId="8" xfId="0" applyFont="1" applyFill="1" applyBorder="1" applyAlignment="1">
      <alignment shrinkToFit="1"/>
    </xf>
    <xf numFmtId="164" fontId="11" fillId="3" borderId="8" xfId="0" applyNumberFormat="1" applyFont="1" applyFill="1" applyBorder="1"/>
    <xf numFmtId="0" fontId="11" fillId="3" borderId="8" xfId="0" applyFont="1" applyFill="1" applyBorder="1" applyAlignment="1">
      <alignment horizontal="center" vertical="center"/>
    </xf>
    <xf numFmtId="1" fontId="11" fillId="2" borderId="8" xfId="0" applyNumberFormat="1" applyFont="1" applyFill="1" applyBorder="1" applyAlignment="1">
      <alignment horizontal="center"/>
    </xf>
    <xf numFmtId="49" fontId="11" fillId="2" borderId="8" xfId="0" applyNumberFormat="1" applyFont="1" applyFill="1" applyBorder="1" applyAlignment="1">
      <alignment horizontal="center" vertical="center"/>
    </xf>
    <xf numFmtId="0" fontId="12" fillId="0" borderId="0" xfId="0" applyFont="1"/>
    <xf numFmtId="14" fontId="11" fillId="0" borderId="8" xfId="0" applyNumberFormat="1" applyFont="1" applyBorder="1" applyAlignment="1">
      <alignment horizontal="center"/>
    </xf>
    <xf numFmtId="0" fontId="11" fillId="0" borderId="8" xfId="0" applyFont="1" applyBorder="1" applyAlignment="1">
      <alignment horizontal="center"/>
    </xf>
    <xf numFmtId="0" fontId="11" fillId="2" borderId="8" xfId="0" applyFont="1" applyFill="1" applyBorder="1" applyAlignment="1">
      <alignment wrapText="1" shrinkToFit="1"/>
    </xf>
    <xf numFmtId="0" fontId="4" fillId="0" borderId="0" xfId="0" applyFont="1" applyFill="1" applyBorder="1" applyAlignment="1"/>
    <xf numFmtId="0" fontId="11" fillId="0" borderId="0" xfId="0" applyFont="1" applyFill="1"/>
    <xf numFmtId="0" fontId="1" fillId="5" borderId="23" xfId="0" applyFont="1" applyFill="1" applyBorder="1" applyAlignment="1" applyProtection="1">
      <alignment horizontal="center" vertical="center"/>
      <protection hidden="1"/>
    </xf>
    <xf numFmtId="0" fontId="1" fillId="5" borderId="24" xfId="0" applyFont="1" applyFill="1" applyBorder="1" applyAlignment="1" applyProtection="1">
      <alignment horizontal="center" vertical="center"/>
      <protection hidden="1"/>
    </xf>
    <xf numFmtId="0" fontId="1" fillId="5" borderId="6" xfId="0" applyFont="1" applyFill="1" applyBorder="1" applyAlignment="1" applyProtection="1">
      <alignment horizontal="center" vertical="center"/>
      <protection hidden="1"/>
    </xf>
    <xf numFmtId="0" fontId="2" fillId="2" borderId="25"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4" fillId="4" borderId="0" xfId="0" applyFont="1" applyFill="1" applyBorder="1" applyAlignment="1" applyProtection="1">
      <alignment horizontal="right" vertical="center" wrapText="1"/>
      <protection hidden="1"/>
    </xf>
    <xf numFmtId="0" fontId="4" fillId="4" borderId="23" xfId="0" applyFont="1" applyFill="1" applyBorder="1" applyAlignment="1" applyProtection="1">
      <alignment horizontal="center" vertical="center" wrapText="1"/>
      <protection hidden="1"/>
    </xf>
    <xf numFmtId="0" fontId="4" fillId="4" borderId="6" xfId="0" applyFont="1" applyFill="1" applyBorder="1" applyAlignment="1" applyProtection="1">
      <alignment horizontal="center" vertical="center" wrapText="1"/>
      <protection hidden="1"/>
    </xf>
    <xf numFmtId="0" fontId="4" fillId="4" borderId="26" xfId="0" applyFont="1" applyFill="1" applyBorder="1" applyAlignment="1" applyProtection="1">
      <alignment horizontal="center" vertical="center" wrapText="1"/>
      <protection hidden="1"/>
    </xf>
    <xf numFmtId="0" fontId="4" fillId="4" borderId="28"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5" fillId="3" borderId="16" xfId="0" applyFont="1" applyFill="1" applyBorder="1" applyAlignment="1">
      <alignment horizontal="center" vertical="center"/>
    </xf>
    <xf numFmtId="0" fontId="1" fillId="5" borderId="26" xfId="0" applyFont="1" applyFill="1" applyBorder="1" applyAlignment="1">
      <alignment horizontal="left" vertical="center"/>
    </xf>
    <xf numFmtId="0" fontId="5" fillId="0" borderId="23" xfId="0" applyFont="1" applyBorder="1" applyAlignment="1">
      <alignment horizontal="center" vertical="center" wrapText="1"/>
    </xf>
    <xf numFmtId="0" fontId="5" fillId="2" borderId="5" xfId="0" applyFont="1" applyFill="1" applyBorder="1" applyAlignment="1">
      <alignment horizontal="center" vertical="center" shrinkToFit="1"/>
    </xf>
    <xf numFmtId="0" fontId="5" fillId="7"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7" borderId="3" xfId="0" applyFont="1" applyFill="1" applyBorder="1" applyAlignment="1">
      <alignment horizontal="left" vertical="center"/>
    </xf>
    <xf numFmtId="0" fontId="5" fillId="2" borderId="22"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2" borderId="16" xfId="0" applyFont="1" applyFill="1" applyBorder="1" applyAlignment="1">
      <alignment horizontal="center" vertical="center" wrapText="1"/>
    </xf>
    <xf numFmtId="2" fontId="5" fillId="3" borderId="16" xfId="0" applyNumberFormat="1" applyFont="1" applyFill="1" applyBorder="1" applyAlignment="1">
      <alignment horizontal="center" vertical="center"/>
    </xf>
    <xf numFmtId="0" fontId="5" fillId="2" borderId="2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30" xfId="0" applyFont="1" applyFill="1" applyBorder="1" applyAlignment="1">
      <alignment horizontal="center" vertical="center" shrinkToFit="1"/>
    </xf>
    <xf numFmtId="2" fontId="5" fillId="2" borderId="16" xfId="0" applyNumberFormat="1" applyFont="1" applyFill="1" applyBorder="1" applyAlignment="1">
      <alignment horizontal="center" vertical="center" wrapText="1"/>
    </xf>
    <xf numFmtId="0" fontId="5" fillId="3" borderId="2" xfId="0" applyFont="1" applyFill="1" applyBorder="1" applyAlignment="1">
      <alignment horizontal="left" vertical="center"/>
    </xf>
    <xf numFmtId="0" fontId="5" fillId="8" borderId="16" xfId="0" applyFont="1" applyFill="1" applyBorder="1" applyAlignment="1">
      <alignment horizontal="center" vertical="center" wrapText="1"/>
    </xf>
    <xf numFmtId="0" fontId="5" fillId="8" borderId="2" xfId="0" applyFont="1" applyFill="1" applyBorder="1" applyAlignment="1">
      <alignment horizontal="left" vertical="center"/>
    </xf>
    <xf numFmtId="0" fontId="5" fillId="8" borderId="5" xfId="0"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23" xfId="0" applyFont="1" applyFill="1" applyBorder="1" applyAlignment="1">
      <alignment horizontal="center" vertical="center"/>
    </xf>
    <xf numFmtId="0" fontId="5" fillId="3"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ECFF"/>
      <color rgb="FFD8EB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28-468A-A876-33F7291BFBE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28-468A-A876-33F7291BFBE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28-468A-A876-33F7291BFBE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28-468A-A876-33F7291BFBE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2-B115-4451-894E-83C761BE4CD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328-468A-A876-33F7291BFBE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1D9-41B2-B8FA-9FD3673C73BA}"/>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0"/>
              <c:showCatName val="1"/>
              <c:showSerName val="0"/>
              <c:showPercent val="1"/>
              <c:showBubbleSize val="0"/>
              <c:extLst>
                <c:ext xmlns:c16="http://schemas.microsoft.com/office/drawing/2014/chart" uri="{C3380CC4-5D6E-409C-BE32-E72D297353CC}">
                  <c16:uniqueId val="{00000003-2328-468A-A876-33F7291BFBE4}"/>
                </c:ext>
              </c:extLst>
            </c:dLbl>
            <c:dLbl>
              <c:idx val="4"/>
              <c:layout>
                <c:manualLayout>
                  <c:x val="-0.16734253612214989"/>
                  <c:y val="1.8232071294974561E-2"/>
                </c:manualLayout>
              </c:layout>
              <c:showLegendKey val="0"/>
              <c:showVal val="0"/>
              <c:showCatName val="1"/>
              <c:showSerName val="0"/>
              <c:showPercent val="1"/>
              <c:showBubbleSize val="0"/>
              <c:extLst>
                <c:ext xmlns:c15="http://schemas.microsoft.com/office/drawing/2012/chart" uri="{CE6537A1-D6FC-4f65-9D91-7224C49458BB}">
                  <c15:layout>
                    <c:manualLayout>
                      <c:w val="0.26981665214897277"/>
                      <c:h val="0.11678579629094329"/>
                    </c:manualLayout>
                  </c15:layout>
                </c:ext>
                <c:ext xmlns:c16="http://schemas.microsoft.com/office/drawing/2014/chart" uri="{C3380CC4-5D6E-409C-BE32-E72D297353CC}">
                  <c16:uniqueId val="{00000002-B115-4451-894E-83C761BE4CD9}"/>
                </c:ext>
              </c:extLst>
            </c:dLbl>
            <c:dLbl>
              <c:idx val="5"/>
              <c:layout>
                <c:manualLayout>
                  <c:x val="-4.3267413522532897E-2"/>
                  <c:y val="1.035827562604765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328-468A-A876-33F7291BFB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'Suivi des projets'!$B$21:$B$27</c:f>
              <c:strCache>
                <c:ptCount val="7"/>
                <c:pt idx="0">
                  <c:v>Maternelle</c:v>
                </c:pt>
                <c:pt idx="1">
                  <c:v>Elémentaire</c:v>
                </c:pt>
                <c:pt idx="2">
                  <c:v>Collège</c:v>
                </c:pt>
                <c:pt idx="3">
                  <c:v>Lycée</c:v>
                </c:pt>
                <c:pt idx="4">
                  <c:v>Université/Ecole</c:v>
                </c:pt>
                <c:pt idx="5">
                  <c:v>IME, IEM, ITEP, SESSAD</c:v>
                </c:pt>
                <c:pt idx="6">
                  <c:v>Autre</c:v>
                </c:pt>
              </c:strCache>
            </c:strRef>
          </c:cat>
          <c:val>
            <c:numRef>
              <c:f>'Suivi des projets'!$C$21:$C$27</c:f>
              <c:numCache>
                <c:formatCode>General</c:formatCode>
                <c:ptCount val="7"/>
                <c:pt idx="0">
                  <c:v>200</c:v>
                </c:pt>
                <c:pt idx="1">
                  <c:v>701</c:v>
                </c:pt>
                <c:pt idx="2">
                  <c:v>327</c:v>
                </c:pt>
                <c:pt idx="3">
                  <c:v>75</c:v>
                </c:pt>
                <c:pt idx="4">
                  <c:v>17</c:v>
                </c:pt>
                <c:pt idx="5">
                  <c:v>13</c:v>
                </c:pt>
                <c:pt idx="6">
                  <c:v>14</c:v>
                </c:pt>
              </c:numCache>
            </c:numRef>
          </c:val>
          <c:extLst>
            <c:ext xmlns:c16="http://schemas.microsoft.com/office/drawing/2014/chart" uri="{C3380CC4-5D6E-409C-BE32-E72D297353CC}">
              <c16:uniqueId val="{00000000-B115-4451-894E-83C761BE4CD9}"/>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385621</xdr:colOff>
      <xdr:row>19</xdr:row>
      <xdr:rowOff>120650</xdr:rowOff>
    </xdr:from>
    <xdr:to>
      <xdr:col>3</xdr:col>
      <xdr:colOff>35285</xdr:colOff>
      <xdr:row>27</xdr:row>
      <xdr:rowOff>299861</xdr:rowOff>
    </xdr:to>
    <xdr:graphicFrame macro="">
      <xdr:nvGraphicFramePr>
        <xdr:cNvPr id="99" name="Graphique 1">
          <a:extLst>
            <a:ext uri="{FF2B5EF4-FFF2-40B4-BE49-F238E27FC236}">
              <a16:creationId xmlns:a16="http://schemas.microsoft.com/office/drawing/2014/main" id="{8CA79279-0776-42B7-B875-29E83A14AD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OP">
  <a:themeElements>
    <a:clrScheme name="SOP">
      <a:dk1>
        <a:srgbClr val="000000"/>
      </a:dk1>
      <a:lt1>
        <a:srgbClr val="FFFFFF"/>
      </a:lt1>
      <a:dk2>
        <a:srgbClr val="000000"/>
      </a:dk2>
      <a:lt2>
        <a:srgbClr val="E7E6E6"/>
      </a:lt2>
      <a:accent1>
        <a:srgbClr val="FAB900"/>
      </a:accent1>
      <a:accent2>
        <a:srgbClr val="00004D"/>
      </a:accent2>
      <a:accent3>
        <a:srgbClr val="FF5757"/>
      </a:accent3>
      <a:accent4>
        <a:srgbClr val="FFFFFF"/>
      </a:accent4>
      <a:accent5>
        <a:srgbClr val="FAB900"/>
      </a:accent5>
      <a:accent6>
        <a:srgbClr val="00004D"/>
      </a:accent6>
      <a:hlink>
        <a:srgbClr val="0069FF"/>
      </a:hlink>
      <a:folHlink>
        <a:srgbClr val="B0B8C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wrap="square" rtlCol="0" anchor="ctr">
        <a:noAutofit/>
      </a:bodyP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SOP" id="{41C07CCA-66B8-42FE-B257-10D32FB2C1B6}" vid="{A4CB1667-B456-475E-9480-467F02C2D7C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FC645-56B4-4115-AF78-EBBD1F7B9378}">
  <dimension ref="A1:J48"/>
  <sheetViews>
    <sheetView showGridLines="0" tabSelected="1" zoomScale="72" zoomScaleNormal="72" workbookViewId="0">
      <selection sqref="A1:I1"/>
    </sheetView>
  </sheetViews>
  <sheetFormatPr baseColWidth="10" defaultColWidth="10.81640625" defaultRowHeight="14.5" x14ac:dyDescent="0.35"/>
  <cols>
    <col min="1" max="1" width="6.54296875" style="19" customWidth="1"/>
    <col min="2" max="2" width="21.26953125" style="19" customWidth="1"/>
    <col min="3" max="3" width="41.26953125" style="19" customWidth="1"/>
    <col min="4" max="4" width="16.1796875" style="19" customWidth="1"/>
    <col min="5" max="7" width="10.81640625" style="19"/>
    <col min="8" max="8" width="51.54296875" style="19" customWidth="1"/>
    <col min="9" max="9" width="33.453125" style="42" customWidth="1"/>
    <col min="10" max="10" width="14.54296875" style="19" hidden="1" customWidth="1"/>
    <col min="11" max="16384" width="10.81640625" style="19"/>
  </cols>
  <sheetData>
    <row r="1" spans="1:10" ht="50" customHeight="1" x14ac:dyDescent="0.35">
      <c r="A1" s="93" t="s">
        <v>1317</v>
      </c>
      <c r="B1" s="94"/>
      <c r="C1" s="94"/>
      <c r="D1" s="94"/>
      <c r="E1" s="94"/>
      <c r="F1" s="94"/>
      <c r="G1" s="94"/>
      <c r="H1" s="94"/>
      <c r="I1" s="95"/>
      <c r="J1" s="18"/>
    </row>
    <row r="2" spans="1:10" ht="22.5" customHeight="1" x14ac:dyDescent="0.35">
      <c r="A2" s="96" t="s">
        <v>0</v>
      </c>
      <c r="B2" s="97"/>
      <c r="C2" s="97"/>
      <c r="D2" s="97"/>
      <c r="E2" s="97"/>
      <c r="F2" s="97"/>
      <c r="G2" s="97"/>
      <c r="H2" s="97"/>
      <c r="I2" s="98"/>
      <c r="J2" s="20"/>
    </row>
    <row r="3" spans="1:10" ht="15" thickBot="1" x14ac:dyDescent="0.4">
      <c r="A3" s="21"/>
      <c r="B3" s="22"/>
      <c r="C3" s="22"/>
      <c r="D3" s="22"/>
      <c r="E3" s="22"/>
      <c r="F3" s="22"/>
      <c r="G3" s="22"/>
      <c r="H3" s="22"/>
      <c r="I3" s="23"/>
      <c r="J3" s="24"/>
    </row>
    <row r="4" spans="1:10" ht="25" customHeight="1" thickBot="1" x14ac:dyDescent="0.4">
      <c r="A4" s="21" t="s">
        <v>1</v>
      </c>
      <c r="B4" s="25">
        <v>44199</v>
      </c>
      <c r="C4" s="22"/>
      <c r="D4" s="22"/>
      <c r="E4" s="22"/>
      <c r="F4" s="22"/>
      <c r="G4" s="22"/>
      <c r="H4" s="22"/>
      <c r="I4" s="23"/>
      <c r="J4" s="24"/>
    </row>
    <row r="5" spans="1:10" ht="25" customHeight="1" thickBot="1" x14ac:dyDescent="0.4">
      <c r="A5" s="21"/>
      <c r="B5" s="22"/>
      <c r="C5" s="22"/>
      <c r="D5" s="22"/>
      <c r="E5" s="22"/>
      <c r="F5" s="22"/>
      <c r="G5" s="22"/>
      <c r="H5" s="22"/>
      <c r="I5" s="23"/>
      <c r="J5" s="24"/>
    </row>
    <row r="6" spans="1:10" ht="25" customHeight="1" thickBot="1" x14ac:dyDescent="0.4">
      <c r="A6" s="21"/>
      <c r="B6" s="99" t="s">
        <v>11754</v>
      </c>
      <c r="C6" s="99"/>
      <c r="D6" s="26">
        <f>COUNTA('Projets SOP 2022'!$C$5:$C$19997)</f>
        <v>1347</v>
      </c>
      <c r="E6" s="27"/>
      <c r="F6" s="27"/>
      <c r="G6" s="22"/>
      <c r="H6" s="28" t="s">
        <v>2</v>
      </c>
      <c r="I6" s="29"/>
      <c r="J6" s="30" t="s">
        <v>3</v>
      </c>
    </row>
    <row r="7" spans="1:10" ht="25" customHeight="1" thickBot="1" x14ac:dyDescent="0.4">
      <c r="A7" s="21"/>
      <c r="B7" s="99" t="s">
        <v>4</v>
      </c>
      <c r="C7" s="99"/>
      <c r="D7" s="60">
        <f>SUM('Projets SOP 2022'!$R$5:$R$19997)</f>
        <v>577337</v>
      </c>
      <c r="E7" s="27"/>
      <c r="F7" s="27"/>
      <c r="G7" s="22"/>
      <c r="H7" s="31" t="s">
        <v>5</v>
      </c>
      <c r="I7" s="32">
        <f>COUNTIF('Projets SOP 2022'!$AG$5:$AG$19997,H7)</f>
        <v>129</v>
      </c>
      <c r="J7" s="33">
        <f t="shared" ref="J7:J37" si="0">RANK(I7,$I$7:$I$41)</f>
        <v>1</v>
      </c>
    </row>
    <row r="8" spans="1:10" ht="25" customHeight="1" thickBot="1" x14ac:dyDescent="0.4">
      <c r="A8" s="21"/>
      <c r="B8" s="34"/>
      <c r="C8" s="34" t="s">
        <v>6</v>
      </c>
      <c r="D8" s="26">
        <f>SUM('Projets SOP 2022'!$Q$5:$Q$19997)</f>
        <v>22942</v>
      </c>
      <c r="E8" s="22"/>
      <c r="F8" s="22"/>
      <c r="G8" s="22"/>
      <c r="H8" s="35" t="s">
        <v>7</v>
      </c>
      <c r="I8" s="32">
        <f>COUNTIF('Projets SOP 2022'!$AG$5:$AG$19997,H8)</f>
        <v>103</v>
      </c>
      <c r="J8" s="33">
        <f t="shared" si="0"/>
        <v>2</v>
      </c>
    </row>
    <row r="9" spans="1:10" ht="25" customHeight="1" thickBot="1" x14ac:dyDescent="0.4">
      <c r="A9" s="21"/>
      <c r="B9" s="61"/>
      <c r="C9" s="62" t="s">
        <v>6916</v>
      </c>
      <c r="D9" s="36">
        <f>SUM('Projets SOP 2022'!$AM$5:$AM$19997)+D6</f>
        <v>3831</v>
      </c>
      <c r="E9" s="37"/>
      <c r="F9" s="37"/>
      <c r="G9" s="22"/>
      <c r="H9" s="35" t="s">
        <v>10</v>
      </c>
      <c r="I9" s="32">
        <f>COUNTIF('Projets SOP 2022'!$AG$5:$AG$19997,H9)</f>
        <v>90</v>
      </c>
      <c r="J9" s="33">
        <f t="shared" si="0"/>
        <v>3</v>
      </c>
    </row>
    <row r="10" spans="1:10" ht="25" customHeight="1" thickBot="1" x14ac:dyDescent="0.4">
      <c r="A10" s="21"/>
      <c r="B10" s="99" t="s">
        <v>8</v>
      </c>
      <c r="C10" s="99"/>
      <c r="D10" s="36">
        <f>COUNTIF('Projets SOP 2022'!$AI$5:$AI$19997,"OUI")+COUNTIF('Projets SOP 2022'!$BE$5:$BE$19997,"OUI")</f>
        <v>970</v>
      </c>
      <c r="E10" s="37"/>
      <c r="F10" s="37"/>
      <c r="G10" s="22"/>
      <c r="H10" s="35" t="s">
        <v>9</v>
      </c>
      <c r="I10" s="32">
        <f>COUNTIF('Projets SOP 2022'!$AG$5:$AG$19997,H10)</f>
        <v>81</v>
      </c>
      <c r="J10" s="33">
        <f t="shared" si="0"/>
        <v>4</v>
      </c>
    </row>
    <row r="11" spans="1:10" ht="25" customHeight="1" thickBot="1" x14ac:dyDescent="0.4">
      <c r="A11" s="21"/>
      <c r="B11" s="99" t="s">
        <v>1319</v>
      </c>
      <c r="C11" s="99"/>
      <c r="D11" s="36">
        <f>COUNTIF('Projets SOP 2022'!$AK$5:$AK$19997,"Oui")</f>
        <v>695</v>
      </c>
      <c r="E11" s="37"/>
      <c r="F11" s="37"/>
      <c r="G11" s="22"/>
      <c r="H11" s="35" t="s">
        <v>19</v>
      </c>
      <c r="I11" s="32">
        <f>COUNTIF('Projets SOP 2022'!$AG$5:$AG$19997,H11)</f>
        <v>78</v>
      </c>
      <c r="J11" s="33">
        <f t="shared" si="0"/>
        <v>5</v>
      </c>
    </row>
    <row r="12" spans="1:10" ht="25" customHeight="1" thickBot="1" x14ac:dyDescent="0.4">
      <c r="A12" s="21"/>
      <c r="B12" s="34"/>
      <c r="C12" s="34"/>
      <c r="D12" s="22"/>
      <c r="E12" s="22"/>
      <c r="F12" s="22"/>
      <c r="G12" s="22"/>
      <c r="H12" s="35" t="s">
        <v>11</v>
      </c>
      <c r="I12" s="32">
        <f>COUNTIF('Projets SOP 2022'!$AG$5:$AG$19997,H12)</f>
        <v>72</v>
      </c>
      <c r="J12" s="33">
        <f t="shared" si="0"/>
        <v>6</v>
      </c>
    </row>
    <row r="13" spans="1:10" ht="25" customHeight="1" thickBot="1" x14ac:dyDescent="0.4">
      <c r="A13" s="21"/>
      <c r="B13" s="99" t="s">
        <v>6917</v>
      </c>
      <c r="C13" s="99"/>
      <c r="D13" s="38">
        <f>COUNTIF('Projets SOP 2022'!$S$5:$S$19997,"oui")</f>
        <v>1127</v>
      </c>
      <c r="E13" s="37"/>
      <c r="F13" s="37"/>
      <c r="G13" s="22"/>
      <c r="H13" s="35" t="s">
        <v>12</v>
      </c>
      <c r="I13" s="32">
        <f>COUNTIF('Projets SOP 2022'!$AG$5:$AG$19997,H13)</f>
        <v>66</v>
      </c>
      <c r="J13" s="33">
        <f t="shared" si="0"/>
        <v>7</v>
      </c>
    </row>
    <row r="14" spans="1:10" ht="25" customHeight="1" thickBot="1" x14ac:dyDescent="0.4">
      <c r="A14" s="21"/>
      <c r="B14" s="99" t="s">
        <v>6918</v>
      </c>
      <c r="C14" s="99"/>
      <c r="D14" s="36">
        <f>COUNTIF('Projets SOP 2022'!$U$5:$U$19997,"*Mon projet intègre*")</f>
        <v>1205</v>
      </c>
      <c r="E14" s="37"/>
      <c r="F14" s="37"/>
      <c r="G14" s="22"/>
      <c r="H14" s="35" t="s">
        <v>13</v>
      </c>
      <c r="I14" s="32">
        <f>COUNTIF('Projets SOP 2022'!$AG$5:$AG$19997,H14)</f>
        <v>65</v>
      </c>
      <c r="J14" s="33">
        <f t="shared" si="0"/>
        <v>8</v>
      </c>
    </row>
    <row r="15" spans="1:10" ht="25" customHeight="1" thickBot="1" x14ac:dyDescent="0.4">
      <c r="A15" s="21"/>
      <c r="B15" s="34"/>
      <c r="C15" s="34"/>
      <c r="D15" s="37"/>
      <c r="E15" s="22"/>
      <c r="F15" s="22"/>
      <c r="G15" s="22"/>
      <c r="H15" s="35" t="s">
        <v>14</v>
      </c>
      <c r="I15" s="32">
        <f>COUNTIF('Projets SOP 2022'!$AG$5:$AG$19997,H15)</f>
        <v>59</v>
      </c>
      <c r="J15" s="33">
        <f t="shared" si="0"/>
        <v>9</v>
      </c>
    </row>
    <row r="16" spans="1:10" ht="25" customHeight="1" thickBot="1" x14ac:dyDescent="0.4">
      <c r="A16" s="21"/>
      <c r="B16" s="99" t="s">
        <v>56</v>
      </c>
      <c r="C16" s="99"/>
      <c r="D16" s="36">
        <f>COUNTIF('Projets SOP 2022'!$AN$5:$AN$1753,"&lt;&gt;Mon projet n'est pas soutenu par une fédération du sport scolaire/universitaire")</f>
        <v>1027</v>
      </c>
      <c r="E16" s="22"/>
      <c r="F16" s="22"/>
      <c r="G16" s="22"/>
      <c r="H16" s="35" t="s">
        <v>23</v>
      </c>
      <c r="I16" s="32">
        <f>COUNTIF('Projets SOP 2022'!$AG$5:$AG$19997,H16)</f>
        <v>59</v>
      </c>
      <c r="J16" s="33">
        <f t="shared" si="0"/>
        <v>9</v>
      </c>
    </row>
    <row r="17" spans="1:10" ht="25" customHeight="1" thickBot="1" x14ac:dyDescent="0.4">
      <c r="A17" s="21"/>
      <c r="B17" s="72"/>
      <c r="C17" s="72"/>
      <c r="D17" s="37"/>
      <c r="E17" s="22"/>
      <c r="F17" s="22"/>
      <c r="G17" s="22"/>
      <c r="H17" s="35" t="s">
        <v>36</v>
      </c>
      <c r="I17" s="32">
        <f>COUNTIF('Projets SOP 2022'!$AG$5:$AG$19997,H17)</f>
        <v>57</v>
      </c>
      <c r="J17" s="33">
        <f t="shared" si="0"/>
        <v>11</v>
      </c>
    </row>
    <row r="18" spans="1:10" ht="25" customHeight="1" thickBot="1" x14ac:dyDescent="0.4">
      <c r="A18" s="21"/>
      <c r="B18" s="34"/>
      <c r="C18" s="34"/>
      <c r="D18" s="22"/>
      <c r="E18" s="22"/>
      <c r="F18" s="22"/>
      <c r="G18" s="22"/>
      <c r="H18" s="35" t="s">
        <v>16</v>
      </c>
      <c r="I18" s="32">
        <f>COUNTIF('Projets SOP 2022'!$AG$5:$AG$19997,H18)</f>
        <v>49</v>
      </c>
      <c r="J18" s="33">
        <f t="shared" si="0"/>
        <v>12</v>
      </c>
    </row>
    <row r="19" spans="1:10" ht="25" customHeight="1" thickBot="1" x14ac:dyDescent="0.4">
      <c r="A19" s="21"/>
      <c r="B19" s="104" t="s">
        <v>17</v>
      </c>
      <c r="C19" s="105"/>
      <c r="D19" s="22"/>
      <c r="E19" s="22"/>
      <c r="F19" s="22"/>
      <c r="G19" s="22"/>
      <c r="H19" s="35" t="s">
        <v>34</v>
      </c>
      <c r="I19" s="32">
        <f>COUNTIF('Projets SOP 2022'!$AG$5:$AG$19997,H19)</f>
        <v>46</v>
      </c>
      <c r="J19" s="33">
        <f t="shared" si="0"/>
        <v>13</v>
      </c>
    </row>
    <row r="20" spans="1:10" ht="25" customHeight="1" thickBot="1" x14ac:dyDescent="0.4">
      <c r="A20" s="21"/>
      <c r="B20" s="22"/>
      <c r="C20" s="22"/>
      <c r="D20" s="22"/>
      <c r="E20" s="22"/>
      <c r="F20" s="22"/>
      <c r="G20" s="22"/>
      <c r="H20" s="35" t="s">
        <v>21</v>
      </c>
      <c r="I20" s="32">
        <f>COUNTIF('Projets SOP 2022'!$AG$5:$AG$19997,H20)</f>
        <v>45</v>
      </c>
      <c r="J20" s="33">
        <f t="shared" si="0"/>
        <v>14</v>
      </c>
    </row>
    <row r="21" spans="1:10" ht="25" customHeight="1" thickBot="1" x14ac:dyDescent="0.4">
      <c r="A21" s="21"/>
      <c r="B21" s="34" t="s">
        <v>20</v>
      </c>
      <c r="C21" s="39">
        <f>COUNTIF('Projets SOP 2022'!$M$5:$M$19997,'Suivi des projets'!B21)</f>
        <v>200</v>
      </c>
      <c r="D21" s="22"/>
      <c r="E21" s="22"/>
      <c r="F21" s="22"/>
      <c r="G21" s="22"/>
      <c r="H21" s="35" t="s">
        <v>25</v>
      </c>
      <c r="I21" s="32">
        <f>COUNTIF('Projets SOP 2022'!$AG$5:$AG$19997,H21)</f>
        <v>44</v>
      </c>
      <c r="J21" s="33">
        <f t="shared" si="0"/>
        <v>15</v>
      </c>
    </row>
    <row r="22" spans="1:10" ht="25" customHeight="1" thickBot="1" x14ac:dyDescent="0.4">
      <c r="A22" s="21"/>
      <c r="B22" s="34" t="s">
        <v>22</v>
      </c>
      <c r="C22" s="39">
        <f>COUNTIF('Projets SOP 2022'!$M$5:$M$19997,'Suivi des projets'!B22)</f>
        <v>701</v>
      </c>
      <c r="D22" s="22"/>
      <c r="E22" s="22"/>
      <c r="F22" s="22"/>
      <c r="G22" s="22"/>
      <c r="H22" s="35" t="s">
        <v>18</v>
      </c>
      <c r="I22" s="32">
        <f>COUNTIF('Projets SOP 2022'!$AG$5:$AG$19997,H22)</f>
        <v>40</v>
      </c>
      <c r="J22" s="33">
        <f t="shared" si="0"/>
        <v>16</v>
      </c>
    </row>
    <row r="23" spans="1:10" ht="25" customHeight="1" thickBot="1" x14ac:dyDescent="0.4">
      <c r="A23" s="21"/>
      <c r="B23" s="34" t="s">
        <v>24</v>
      </c>
      <c r="C23" s="39">
        <f>COUNTIF('Projets SOP 2022'!$M$5:$M$19997,'Suivi des projets'!B23)</f>
        <v>327</v>
      </c>
      <c r="D23" s="22"/>
      <c r="E23" s="22"/>
      <c r="F23" s="22"/>
      <c r="G23" s="22"/>
      <c r="H23" s="35" t="s">
        <v>15</v>
      </c>
      <c r="I23" s="32">
        <f>COUNTIF('Projets SOP 2022'!$AG$5:$AG$19997,H23)</f>
        <v>33</v>
      </c>
      <c r="J23" s="33">
        <f t="shared" si="0"/>
        <v>17</v>
      </c>
    </row>
    <row r="24" spans="1:10" ht="25" customHeight="1" thickBot="1" x14ac:dyDescent="0.4">
      <c r="A24" s="21"/>
      <c r="B24" s="34" t="s">
        <v>26</v>
      </c>
      <c r="C24" s="39">
        <f>COUNTIF('Projets SOP 2022'!$M$5:$M$19997,'Suivi des projets'!B24)</f>
        <v>75</v>
      </c>
      <c r="D24" s="22"/>
      <c r="E24" s="22"/>
      <c r="F24" s="22"/>
      <c r="G24" s="22"/>
      <c r="H24" s="35" t="s">
        <v>37</v>
      </c>
      <c r="I24" s="32">
        <f>COUNTIF('Projets SOP 2022'!$AG$5:$AG$19997,H24)</f>
        <v>30</v>
      </c>
      <c r="J24" s="33">
        <f t="shared" si="0"/>
        <v>18</v>
      </c>
    </row>
    <row r="25" spans="1:10" ht="25" customHeight="1" thickBot="1" x14ac:dyDescent="0.4">
      <c r="A25" s="21"/>
      <c r="B25" s="34" t="s">
        <v>28</v>
      </c>
      <c r="C25" s="39">
        <f>COUNTIF('Projets SOP 2022'!$M$5:$M$19997,'Suivi des projets'!B25)</f>
        <v>17</v>
      </c>
      <c r="D25" s="22"/>
      <c r="E25" s="22"/>
      <c r="F25" s="22"/>
      <c r="G25" s="22"/>
      <c r="H25" s="35" t="s">
        <v>27</v>
      </c>
      <c r="I25" s="32">
        <f>COUNTIF('Projets SOP 2022'!$AG$5:$AG$19997,H25)</f>
        <v>27</v>
      </c>
      <c r="J25" s="33">
        <f t="shared" si="0"/>
        <v>19</v>
      </c>
    </row>
    <row r="26" spans="1:10" ht="25" customHeight="1" thickBot="1" x14ac:dyDescent="0.4">
      <c r="A26" s="21"/>
      <c r="B26" s="34" t="s">
        <v>1351</v>
      </c>
      <c r="C26" s="39">
        <f>COUNTIF('Projets SOP 2022'!$M$5:$M$19997,'Suivi des projets'!B26)</f>
        <v>13</v>
      </c>
      <c r="D26" s="22"/>
      <c r="E26" s="22"/>
      <c r="F26" s="22"/>
      <c r="G26" s="22"/>
      <c r="H26" s="35" t="s">
        <v>30</v>
      </c>
      <c r="I26" s="32">
        <f>COUNTIF('Projets SOP 2022'!$AG$5:$AG$19997,H26)</f>
        <v>25</v>
      </c>
      <c r="J26" s="33">
        <f t="shared" si="0"/>
        <v>20</v>
      </c>
    </row>
    <row r="27" spans="1:10" ht="25" customHeight="1" thickBot="1" x14ac:dyDescent="0.4">
      <c r="A27" s="21"/>
      <c r="B27" s="34" t="s">
        <v>31</v>
      </c>
      <c r="C27" s="39">
        <f>COUNTIF('Projets SOP 2022'!$M$5:$M$19997,'Suivi des projets'!B27)</f>
        <v>14</v>
      </c>
      <c r="D27" s="22"/>
      <c r="E27" s="22"/>
      <c r="F27" s="22"/>
      <c r="G27" s="22"/>
      <c r="H27" s="35" t="s">
        <v>38</v>
      </c>
      <c r="I27" s="32">
        <f>COUNTIF('Projets SOP 2022'!$AG$5:$AG$19997,H27)</f>
        <v>21</v>
      </c>
      <c r="J27" s="33">
        <f t="shared" si="0"/>
        <v>21</v>
      </c>
    </row>
    <row r="28" spans="1:10" ht="25" customHeight="1" thickBot="1" x14ac:dyDescent="0.4">
      <c r="A28" s="21"/>
      <c r="B28" s="34" t="s">
        <v>33</v>
      </c>
      <c r="C28" s="39">
        <f>SUM(C21:C27)</f>
        <v>1347</v>
      </c>
      <c r="D28" s="22"/>
      <c r="E28" s="22"/>
      <c r="F28" s="22"/>
      <c r="G28" s="22"/>
      <c r="H28" s="35" t="s">
        <v>41</v>
      </c>
      <c r="I28" s="32">
        <f>COUNTIF('Projets SOP 2022'!$AG$5:$AG$19997,H28)</f>
        <v>20</v>
      </c>
      <c r="J28" s="33">
        <f t="shared" si="0"/>
        <v>22</v>
      </c>
    </row>
    <row r="29" spans="1:10" ht="25" customHeight="1" thickBot="1" x14ac:dyDescent="0.4">
      <c r="A29" s="21"/>
      <c r="B29" s="34"/>
      <c r="C29" s="34"/>
      <c r="D29" s="22"/>
      <c r="E29" s="22"/>
      <c r="F29" s="22"/>
      <c r="G29" s="22"/>
      <c r="H29" s="35" t="s">
        <v>35</v>
      </c>
      <c r="I29" s="32">
        <f>COUNTIF('Projets SOP 2022'!$AG$5:$AG$19997,H29)</f>
        <v>19</v>
      </c>
      <c r="J29" s="33">
        <f t="shared" si="0"/>
        <v>23</v>
      </c>
    </row>
    <row r="30" spans="1:10" ht="25" customHeight="1" thickBot="1" x14ac:dyDescent="0.4">
      <c r="A30" s="21"/>
      <c r="B30" s="34"/>
      <c r="C30" s="34"/>
      <c r="D30" s="22"/>
      <c r="E30" s="22"/>
      <c r="F30" s="22"/>
      <c r="G30" s="22"/>
      <c r="H30" s="35" t="s">
        <v>32</v>
      </c>
      <c r="I30" s="32">
        <f>COUNTIF('Projets SOP 2022'!$AG$5:$AG$19997,H30)</f>
        <v>19</v>
      </c>
      <c r="J30" s="33">
        <f t="shared" si="0"/>
        <v>23</v>
      </c>
    </row>
    <row r="31" spans="1:10" ht="25" customHeight="1" thickBot="1" x14ac:dyDescent="0.4">
      <c r="A31" s="21"/>
      <c r="B31" s="100" t="s">
        <v>39</v>
      </c>
      <c r="C31" s="101"/>
      <c r="D31" s="22"/>
      <c r="E31" s="22"/>
      <c r="F31" s="22"/>
      <c r="G31" s="22"/>
      <c r="H31" s="35" t="s">
        <v>40</v>
      </c>
      <c r="I31" s="32">
        <f>COUNTIF('Projets SOP 2022'!$AG$5:$AG$19997,H31)</f>
        <v>19</v>
      </c>
      <c r="J31" s="33">
        <f t="shared" si="0"/>
        <v>23</v>
      </c>
    </row>
    <row r="32" spans="1:10" ht="25" customHeight="1" thickBot="1" x14ac:dyDescent="0.4">
      <c r="A32" s="21"/>
      <c r="B32" s="102"/>
      <c r="C32" s="103"/>
      <c r="D32" s="22"/>
      <c r="E32" s="22"/>
      <c r="F32" s="22"/>
      <c r="G32" s="22"/>
      <c r="H32" s="35" t="s">
        <v>29</v>
      </c>
      <c r="I32" s="32">
        <f>COUNTIF('Projets SOP 2022'!$AG$5:$AG$19997,H32)</f>
        <v>10</v>
      </c>
      <c r="J32" s="33">
        <f t="shared" si="0"/>
        <v>26</v>
      </c>
    </row>
    <row r="33" spans="1:10" ht="25" customHeight="1" thickBot="1" x14ac:dyDescent="0.4">
      <c r="A33" s="21"/>
      <c r="B33" s="34" t="s">
        <v>22</v>
      </c>
      <c r="C33" s="73">
        <f>COUNTIF('Projets SOP 2022'!$AA$5:$AA$19997,'Suivi des projets'!B33)</f>
        <v>477</v>
      </c>
      <c r="D33" s="22"/>
      <c r="E33" s="22"/>
      <c r="F33" s="22"/>
      <c r="G33" s="22"/>
      <c r="H33" s="35" t="s">
        <v>42</v>
      </c>
      <c r="I33" s="32">
        <f>COUNTIF('Projets SOP 2022'!$AG$5:$AG$19997,H33)</f>
        <v>8</v>
      </c>
      <c r="J33" s="33">
        <f t="shared" si="0"/>
        <v>27</v>
      </c>
    </row>
    <row r="34" spans="1:10" ht="25" customHeight="1" thickBot="1" x14ac:dyDescent="0.4">
      <c r="A34" s="21"/>
      <c r="B34" s="34" t="s">
        <v>24</v>
      </c>
      <c r="C34" s="73">
        <f>COUNTIF('Projets SOP 2022'!$AA$5:$AA$19997,'Suivi des projets'!B34)</f>
        <v>259</v>
      </c>
      <c r="D34" s="22"/>
      <c r="E34" s="22"/>
      <c r="F34" s="22"/>
      <c r="G34" s="22"/>
      <c r="H34" s="35" t="s">
        <v>49</v>
      </c>
      <c r="I34" s="32">
        <f>COUNTIF('Projets SOP 2022'!$AG$5:$AG$19997,H34)</f>
        <v>8</v>
      </c>
      <c r="J34" s="33">
        <f t="shared" si="0"/>
        <v>27</v>
      </c>
    </row>
    <row r="35" spans="1:10" ht="25" customHeight="1" thickBot="1" x14ac:dyDescent="0.4">
      <c r="A35" s="21"/>
      <c r="B35" s="34" t="s">
        <v>44</v>
      </c>
      <c r="C35" s="73">
        <f>COUNTIF('Projets SOP 2022'!$AA$5:$AA$19997,'Suivi des projets'!B35)</f>
        <v>251</v>
      </c>
      <c r="D35" s="22"/>
      <c r="E35" s="22"/>
      <c r="F35" s="22"/>
      <c r="G35" s="22"/>
      <c r="H35" s="35" t="s">
        <v>43</v>
      </c>
      <c r="I35" s="32">
        <f>COUNTIF('Projets SOP 2022'!$AG$5:$AG$19997,H35)</f>
        <v>6</v>
      </c>
      <c r="J35" s="33">
        <f t="shared" si="0"/>
        <v>29</v>
      </c>
    </row>
    <row r="36" spans="1:10" ht="25" customHeight="1" thickBot="1" x14ac:dyDescent="0.4">
      <c r="A36" s="21"/>
      <c r="B36" s="34" t="s">
        <v>26</v>
      </c>
      <c r="C36" s="73">
        <f>COUNTIF('Projets SOP 2022'!$AA$5:$AA$19997,'Suivi des projets'!B36)</f>
        <v>86</v>
      </c>
      <c r="D36" s="22"/>
      <c r="E36" s="22"/>
      <c r="F36" s="22"/>
      <c r="G36" s="22"/>
      <c r="H36" s="35" t="s">
        <v>47</v>
      </c>
      <c r="I36" s="32">
        <f>COUNTIF('Projets SOP 2022'!$AG$5:$AG$19997,H36)</f>
        <v>5</v>
      </c>
      <c r="J36" s="33">
        <f t="shared" si="0"/>
        <v>30</v>
      </c>
    </row>
    <row r="37" spans="1:10" ht="25" customHeight="1" thickBot="1" x14ac:dyDescent="0.4">
      <c r="A37" s="21"/>
      <c r="B37" s="34" t="s">
        <v>31</v>
      </c>
      <c r="C37" s="73">
        <f>COUNTIF('Projets SOP 2022'!$AA$5:$AA$19997,'Suivi des projets'!B37)</f>
        <v>64</v>
      </c>
      <c r="D37" s="22"/>
      <c r="E37" s="22"/>
      <c r="F37" s="22"/>
      <c r="G37" s="22"/>
      <c r="H37" s="35" t="s">
        <v>48</v>
      </c>
      <c r="I37" s="32">
        <f>COUNTIF('Projets SOP 2022'!$AG$5:$AG$19997,H37)</f>
        <v>4</v>
      </c>
      <c r="J37" s="33">
        <f t="shared" si="0"/>
        <v>31</v>
      </c>
    </row>
    <row r="38" spans="1:10" ht="25" customHeight="1" thickBot="1" x14ac:dyDescent="0.4">
      <c r="A38" s="21"/>
      <c r="B38" s="72" t="s">
        <v>20</v>
      </c>
      <c r="C38" s="73">
        <f>COUNTIF('Projets SOP 2022'!$AA$5:$AA$19997,'Suivi des projets'!B38)</f>
        <v>57</v>
      </c>
      <c r="D38" s="22"/>
      <c r="E38" s="22"/>
      <c r="F38" s="22"/>
      <c r="G38" s="22"/>
      <c r="H38" s="35" t="s">
        <v>45</v>
      </c>
      <c r="I38" s="32">
        <f>COUNTIF('Projets SOP 2022'!$AG$5:$AG$19997,H38)</f>
        <v>3</v>
      </c>
      <c r="J38" s="33"/>
    </row>
    <row r="39" spans="1:10" ht="25" customHeight="1" thickBot="1" x14ac:dyDescent="0.4">
      <c r="A39" s="21"/>
      <c r="B39" s="72" t="s">
        <v>1435</v>
      </c>
      <c r="C39" s="73">
        <f>COUNTIF('Projets SOP 2022'!$AA$5:$AA$19997,'Suivi des projets'!B39)</f>
        <v>56</v>
      </c>
      <c r="D39" s="22"/>
      <c r="E39" s="22"/>
      <c r="F39" s="22"/>
      <c r="G39" s="22"/>
      <c r="H39" s="35" t="s">
        <v>46</v>
      </c>
      <c r="I39" s="32">
        <f>COUNTIF('Projets SOP 2022'!$AG$5:$AG$19997,H39)</f>
        <v>3</v>
      </c>
      <c r="J39" s="33">
        <f>RANK(I39,$I$7:$I$41)</f>
        <v>32</v>
      </c>
    </row>
    <row r="40" spans="1:10" ht="25" customHeight="1" thickBot="1" x14ac:dyDescent="0.4">
      <c r="A40" s="21"/>
      <c r="B40" s="34" t="s">
        <v>1624</v>
      </c>
      <c r="C40" s="73">
        <f>COUNTIF('Projets SOP 2022'!$AA$5:$AA$19997,'Suivi des projets'!B40)</f>
        <v>55</v>
      </c>
      <c r="D40" s="22"/>
      <c r="E40" s="22"/>
      <c r="F40" s="22"/>
      <c r="G40" s="22"/>
      <c r="H40" s="35" t="s">
        <v>51</v>
      </c>
      <c r="I40" s="32">
        <f>COUNTIF('Projets SOP 2022'!$AG$5:$AG$19997,H40)</f>
        <v>0</v>
      </c>
      <c r="J40" s="33">
        <f>RANK(I40,$I$7:$I$41)</f>
        <v>34</v>
      </c>
    </row>
    <row r="41" spans="1:10" ht="25" customHeight="1" thickBot="1" x14ac:dyDescent="0.4">
      <c r="A41" s="21"/>
      <c r="B41" s="72" t="s">
        <v>53</v>
      </c>
      <c r="C41" s="73">
        <f>COUNTIF('Projets SOP 2022'!$AA$5:$AA$19997,'Suivi des projets'!B41)</f>
        <v>19</v>
      </c>
      <c r="D41" s="22"/>
      <c r="E41" s="22"/>
      <c r="F41" s="22"/>
      <c r="G41" s="22"/>
      <c r="H41" s="40" t="s">
        <v>52</v>
      </c>
      <c r="I41" s="32">
        <f>COUNTIF('Projets SOP 2022'!$AG$5:$AG$19997,H41)</f>
        <v>0</v>
      </c>
      <c r="J41" s="41">
        <f>RANK(I41,$I$7:$I$41)</f>
        <v>34</v>
      </c>
    </row>
    <row r="42" spans="1:10" ht="25" customHeight="1" thickBot="1" x14ac:dyDescent="0.4">
      <c r="A42" s="21"/>
      <c r="B42" s="72" t="s">
        <v>50</v>
      </c>
      <c r="C42" s="73">
        <f>COUNTIF('Projets SOP 2022'!$AA$5:$AA$19997,'Suivi des projets'!B42)</f>
        <v>11</v>
      </c>
      <c r="D42" s="22"/>
      <c r="E42" s="22"/>
      <c r="F42" s="22"/>
      <c r="G42" s="22"/>
      <c r="H42" s="40" t="s">
        <v>54</v>
      </c>
      <c r="I42" s="32">
        <f>COUNTIF('Projets SOP 2022'!$AG$5:$AG$19997,H42)</f>
        <v>0</v>
      </c>
      <c r="J42" s="42">
        <f>RANK(I42,$I$7:$I$41)</f>
        <v>34</v>
      </c>
    </row>
    <row r="43" spans="1:10" ht="25" customHeight="1" x14ac:dyDescent="0.35">
      <c r="A43" s="21"/>
      <c r="B43" s="72" t="s">
        <v>1351</v>
      </c>
      <c r="C43" s="73">
        <f>COUNTIF('Projets SOP 2022'!$AA$5:$AA$19997,'Suivi des projets'!B43)</f>
        <v>11</v>
      </c>
      <c r="D43" s="22"/>
      <c r="E43" s="22"/>
      <c r="F43" s="22"/>
      <c r="G43" s="22"/>
      <c r="H43" s="22"/>
      <c r="I43" s="63"/>
      <c r="J43" s="42"/>
    </row>
    <row r="44" spans="1:10" ht="25" customHeight="1" x14ac:dyDescent="0.35">
      <c r="A44" s="21"/>
      <c r="B44" s="34" t="s">
        <v>55</v>
      </c>
      <c r="C44" s="73">
        <f>COUNTIF('Projets SOP 2022'!$AA$5:$AA$19997,'Suivi des projets'!B44)</f>
        <v>1</v>
      </c>
      <c r="D44" s="22"/>
      <c r="E44" s="22"/>
      <c r="F44" s="22"/>
      <c r="G44" s="22"/>
      <c r="H44" s="22"/>
      <c r="I44" s="64"/>
      <c r="J44" s="42"/>
    </row>
    <row r="45" spans="1:10" ht="25" customHeight="1" x14ac:dyDescent="0.35">
      <c r="A45" s="21"/>
      <c r="B45" s="34" t="s">
        <v>33</v>
      </c>
      <c r="C45" s="22">
        <f>SUM(C33:C44)</f>
        <v>1347</v>
      </c>
      <c r="D45" s="22"/>
      <c r="E45" s="22"/>
      <c r="F45" s="22"/>
      <c r="G45" s="22"/>
      <c r="H45" s="22"/>
      <c r="I45" s="23"/>
      <c r="J45" s="42"/>
    </row>
    <row r="46" spans="1:10" ht="25" customHeight="1" x14ac:dyDescent="0.35">
      <c r="A46" s="21"/>
      <c r="B46" s="43"/>
      <c r="C46" s="22"/>
      <c r="D46" s="22"/>
      <c r="E46" s="22"/>
      <c r="F46" s="22"/>
      <c r="G46" s="22"/>
      <c r="H46" s="22"/>
      <c r="I46" s="23"/>
      <c r="J46" s="42"/>
    </row>
    <row r="47" spans="1:10" ht="25" customHeight="1" x14ac:dyDescent="0.35">
      <c r="A47" s="21"/>
      <c r="B47" s="22"/>
      <c r="C47" s="22"/>
      <c r="D47" s="22"/>
      <c r="E47" s="22"/>
      <c r="F47" s="22"/>
      <c r="G47" s="22"/>
      <c r="H47" s="22"/>
      <c r="I47" s="23"/>
    </row>
    <row r="48" spans="1:10" ht="25" customHeight="1" thickBot="1" x14ac:dyDescent="0.4">
      <c r="A48" s="44"/>
      <c r="B48" s="45"/>
      <c r="C48" s="45"/>
      <c r="D48" s="45"/>
      <c r="E48" s="45"/>
      <c r="F48" s="45"/>
      <c r="G48" s="45"/>
      <c r="H48" s="45"/>
      <c r="I48" s="46"/>
    </row>
  </sheetData>
  <autoFilter ref="H6:J6" xr:uid="{49EA30D7-9273-41B0-91EC-C7A22C7F8CD0}">
    <sortState xmlns:xlrd2="http://schemas.microsoft.com/office/spreadsheetml/2017/richdata2" ref="H7:J42">
      <sortCondition descending="1" ref="I6"/>
    </sortState>
  </autoFilter>
  <sortState xmlns:xlrd2="http://schemas.microsoft.com/office/spreadsheetml/2017/richdata2" caseSensitive="1" ref="H7:I42">
    <sortCondition descending="1" ref="I7:I42"/>
  </sortState>
  <mergeCells count="11">
    <mergeCell ref="A1:I1"/>
    <mergeCell ref="A2:I2"/>
    <mergeCell ref="B16:C16"/>
    <mergeCell ref="B31:C32"/>
    <mergeCell ref="B11:C11"/>
    <mergeCell ref="B13:C13"/>
    <mergeCell ref="B14:C14"/>
    <mergeCell ref="B19:C19"/>
    <mergeCell ref="B6:C6"/>
    <mergeCell ref="B7:C7"/>
    <mergeCell ref="B10:C10"/>
  </mergeCells>
  <conditionalFormatting sqref="C33:C44">
    <cfRule type="dataBar" priority="9">
      <dataBar>
        <cfvo type="min"/>
        <cfvo type="max"/>
        <color theme="5"/>
      </dataBar>
      <extLst>
        <ext xmlns:x14="http://schemas.microsoft.com/office/spreadsheetml/2009/9/main" uri="{B025F937-C7B1-47D3-B67F-A62EFF666E3E}">
          <x14:id>{214F82FD-CDA9-472D-B4D2-FF677E84E8EF}</x14:id>
        </ext>
      </extLst>
    </cfRule>
    <cfRule type="dataBar" priority="10">
      <dataBar>
        <cfvo type="min"/>
        <cfvo type="max"/>
        <color theme="2"/>
      </dataBar>
      <extLst>
        <ext xmlns:x14="http://schemas.microsoft.com/office/spreadsheetml/2009/9/main" uri="{B025F937-C7B1-47D3-B67F-A62EFF666E3E}">
          <x14:id>{D13DC70B-8B9A-4489-AD49-B33606B2C123}</x14:id>
        </ext>
      </extLst>
    </cfRule>
    <cfRule type="dataBar" priority="11">
      <dataBar>
        <cfvo type="min"/>
        <cfvo type="max"/>
        <color rgb="FF638EC6"/>
      </dataBar>
      <extLst>
        <ext xmlns:x14="http://schemas.microsoft.com/office/spreadsheetml/2009/9/main" uri="{B025F937-C7B1-47D3-B67F-A62EFF666E3E}">
          <x14:id>{3B15C5EA-1456-40F8-96C9-3DA566D9E58D}</x14:id>
        </ext>
      </extLst>
    </cfRule>
  </conditionalFormatting>
  <pageMargins left="0.7" right="0.7" top="0.75" bottom="0.75" header="0.3" footer="0.3"/>
  <pageSetup paperSize="9" orientation="portrait" r:id="rId1"/>
  <headerFooter>
    <oddFooter>&amp;L&amp;1#&amp;"Arial Black"&amp;7&amp;K006AFFC1-INTERNAL</oddFooter>
  </headerFooter>
  <drawing r:id="rId2"/>
  <extLst>
    <ext xmlns:x14="http://schemas.microsoft.com/office/spreadsheetml/2009/9/main" uri="{78C0D931-6437-407d-A8EE-F0AAD7539E65}">
      <x14:conditionalFormattings>
        <x14:conditionalFormatting xmlns:xm="http://schemas.microsoft.com/office/excel/2006/main">
          <x14:cfRule type="dataBar" id="{214F82FD-CDA9-472D-B4D2-FF677E84E8EF}">
            <x14:dataBar minLength="0" maxLength="100" gradient="0">
              <x14:cfvo type="autoMin"/>
              <x14:cfvo type="autoMax"/>
              <x14:negativeFillColor rgb="FFFF0000"/>
              <x14:axisColor rgb="FF000000"/>
            </x14:dataBar>
          </x14:cfRule>
          <x14:cfRule type="dataBar" id="{D13DC70B-8B9A-4489-AD49-B33606B2C123}">
            <x14:dataBar minLength="0" maxLength="100" gradient="0">
              <x14:cfvo type="autoMin"/>
              <x14:cfvo type="autoMax"/>
              <x14:negativeFillColor rgb="FFFF0000"/>
              <x14:axisColor rgb="FF000000"/>
            </x14:dataBar>
          </x14:cfRule>
          <x14:cfRule type="dataBar" id="{3B15C5EA-1456-40F8-96C9-3DA566D9E58D}">
            <x14:dataBar minLength="0" maxLength="100" gradient="0">
              <x14:cfvo type="autoMin"/>
              <x14:cfvo type="autoMax"/>
              <x14:negativeFillColor rgb="FFFF0000"/>
              <x14:axisColor rgb="FF000000"/>
            </x14:dataBar>
          </x14:cfRule>
          <xm:sqref>C33:C44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80D12-3BB9-4678-9944-4CDF3960A81B}">
  <dimension ref="A1:BJ1793"/>
  <sheetViews>
    <sheetView zoomScale="70" zoomScaleNormal="70" workbookViewId="0">
      <pane xSplit="3" ySplit="4" topLeftCell="D5" activePane="bottomRight" state="frozen"/>
      <selection pane="topRight" activeCell="D1" sqref="D1"/>
      <selection pane="bottomLeft" activeCell="A5" sqref="A5"/>
      <selection pane="bottomRight" sqref="A1:BJ1"/>
    </sheetView>
  </sheetViews>
  <sheetFormatPr baseColWidth="10" defaultColWidth="11.453125" defaultRowHeight="14.5" x14ac:dyDescent="0.35"/>
  <cols>
    <col min="1" max="1" width="21.08984375" style="58" customWidth="1"/>
    <col min="2" max="2" width="13.7265625" style="16" customWidth="1"/>
    <col min="3" max="3" width="47" style="2" customWidth="1"/>
    <col min="4" max="4" width="65.81640625" style="3" customWidth="1"/>
    <col min="5" max="5" width="7.6328125" style="3" hidden="1" customWidth="1"/>
    <col min="6" max="6" width="11.26953125" style="4" customWidth="1"/>
    <col min="7" max="7" width="10.6328125" style="4" customWidth="1"/>
    <col min="8" max="12" width="10.81640625" style="4" customWidth="1"/>
    <col min="13" max="13" width="28.81640625" style="6" customWidth="1"/>
    <col min="14" max="15" width="20.81640625" style="6" customWidth="1"/>
    <col min="16" max="16" width="32.1796875" style="4" customWidth="1"/>
    <col min="17" max="17" width="19" style="4" customWidth="1"/>
    <col min="18" max="18" width="24.7265625" style="17" customWidth="1"/>
    <col min="19" max="19" width="21.54296875" style="14" customWidth="1"/>
    <col min="20" max="20" width="20.54296875" style="14" customWidth="1"/>
    <col min="21" max="21" width="17.54296875" style="4" customWidth="1"/>
    <col min="22" max="22" width="13.453125" style="14" customWidth="1"/>
    <col min="23" max="23" width="13.453125" style="4" customWidth="1"/>
    <col min="24" max="24" width="17.54296875" style="14" customWidth="1"/>
    <col min="25" max="25" width="14.453125" style="8" customWidth="1"/>
    <col min="26" max="26" width="39.26953125" style="9" customWidth="1"/>
    <col min="27" max="27" width="41.36328125" style="10" customWidth="1"/>
    <col min="28" max="28" width="28.7265625" style="10" customWidth="1"/>
    <col min="29" max="29" width="38.54296875" style="10" customWidth="1"/>
    <col min="30" max="30" width="20.08984375" style="13" customWidth="1"/>
    <col min="31" max="32" width="10.81640625" style="10"/>
    <col min="33" max="33" width="11.81640625" style="10" bestFit="1" customWidth="1"/>
    <col min="34" max="34" width="21.54296875" style="10" customWidth="1"/>
    <col min="35" max="35" width="17.1796875" style="10" bestFit="1" customWidth="1"/>
    <col min="36" max="36" width="17.81640625" style="10" bestFit="1" customWidth="1"/>
    <col min="37" max="37" width="10.81640625" style="12"/>
    <col min="38" max="38" width="21.54296875" style="53" customWidth="1"/>
    <col min="39" max="39" width="22" style="52" customWidth="1"/>
    <col min="40" max="40" width="25.36328125" style="51" customWidth="1"/>
    <col min="41" max="49" width="10.81640625" style="51"/>
    <col min="50" max="50" width="10.81640625" style="53"/>
    <col min="51" max="51" width="10.81640625" style="54"/>
    <col min="52" max="52" width="24.81640625" style="56" customWidth="1"/>
    <col min="53" max="53" width="59.1796875" style="56" customWidth="1"/>
    <col min="54" max="54" width="26.08984375" style="56" customWidth="1"/>
    <col min="55" max="56" width="11.453125" style="56"/>
    <col min="57" max="57" width="13.36328125" style="56" customWidth="1"/>
    <col min="58" max="59" width="11.453125" style="56"/>
    <col min="60" max="60" width="14.453125" style="56" customWidth="1"/>
    <col min="61" max="61" width="11.453125" style="56"/>
    <col min="62" max="62" width="11.453125" style="67"/>
    <col min="63" max="16384" width="11.453125" style="71"/>
  </cols>
  <sheetData>
    <row r="1" spans="1:62" s="69" customFormat="1" ht="50" customHeight="1" thickBot="1" x14ac:dyDescent="0.4">
      <c r="A1" s="107" t="s">
        <v>1318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row>
    <row r="2" spans="1:62" s="70" customFormat="1" ht="35.15" customHeight="1" thickBot="1" x14ac:dyDescent="0.4">
      <c r="A2" s="108" t="s">
        <v>5499</v>
      </c>
      <c r="B2" s="117" t="s">
        <v>70</v>
      </c>
      <c r="C2" s="113" t="s">
        <v>71</v>
      </c>
      <c r="D2" s="113"/>
      <c r="E2" s="113"/>
      <c r="F2" s="113"/>
      <c r="G2" s="113"/>
      <c r="H2" s="113"/>
      <c r="I2" s="113"/>
      <c r="J2" s="113"/>
      <c r="K2" s="113"/>
      <c r="L2" s="113"/>
      <c r="M2" s="113"/>
      <c r="N2" s="113"/>
      <c r="O2" s="113"/>
      <c r="P2" s="113"/>
      <c r="Q2" s="113"/>
      <c r="R2" s="113"/>
      <c r="S2" s="113"/>
      <c r="T2" s="113"/>
      <c r="U2" s="113"/>
      <c r="V2" s="113"/>
      <c r="W2" s="113"/>
      <c r="X2" s="113"/>
      <c r="Y2" s="113"/>
      <c r="Z2" s="124" t="s">
        <v>72</v>
      </c>
      <c r="AA2" s="124"/>
      <c r="AB2" s="124"/>
      <c r="AC2" s="124"/>
      <c r="AD2" s="124"/>
      <c r="AE2" s="124"/>
      <c r="AF2" s="124"/>
      <c r="AG2" s="124"/>
      <c r="AH2" s="124"/>
      <c r="AI2" s="124"/>
      <c r="AJ2" s="124"/>
      <c r="AK2" s="124"/>
      <c r="AL2" s="112" t="s">
        <v>1330</v>
      </c>
      <c r="AM2" s="112"/>
      <c r="AN2" s="112"/>
      <c r="AO2" s="112"/>
      <c r="AP2" s="112"/>
      <c r="AQ2" s="112"/>
      <c r="AR2" s="112"/>
      <c r="AS2" s="112"/>
      <c r="AT2" s="112"/>
      <c r="AU2" s="112"/>
      <c r="AV2" s="112"/>
      <c r="AW2" s="112"/>
      <c r="AX2" s="112"/>
      <c r="AY2" s="112"/>
      <c r="AZ2" s="126" t="s">
        <v>1332</v>
      </c>
      <c r="BA2" s="126"/>
      <c r="BB2" s="126"/>
      <c r="BC2" s="126"/>
      <c r="BD2" s="126"/>
      <c r="BE2" s="126"/>
      <c r="BF2" s="126"/>
      <c r="BG2" s="126"/>
      <c r="BH2" s="126"/>
      <c r="BI2" s="126"/>
      <c r="BJ2" s="126"/>
    </row>
    <row r="3" spans="1:62" s="70" customFormat="1" ht="15" thickBot="1" x14ac:dyDescent="0.4">
      <c r="A3" s="108"/>
      <c r="B3" s="117"/>
      <c r="C3" s="121" t="s">
        <v>73</v>
      </c>
      <c r="D3" s="109" t="s">
        <v>74</v>
      </c>
      <c r="E3" s="109" t="s">
        <v>5500</v>
      </c>
      <c r="F3" s="120" t="s">
        <v>75</v>
      </c>
      <c r="G3" s="120"/>
      <c r="H3" s="120"/>
      <c r="I3" s="120"/>
      <c r="J3" s="120"/>
      <c r="K3" s="120"/>
      <c r="L3" s="120"/>
      <c r="M3" s="118" t="s">
        <v>76</v>
      </c>
      <c r="N3" s="118" t="s">
        <v>77</v>
      </c>
      <c r="O3" s="114" t="s">
        <v>78</v>
      </c>
      <c r="P3" s="118" t="s">
        <v>79</v>
      </c>
      <c r="Q3" s="118" t="s">
        <v>6</v>
      </c>
      <c r="R3" s="123" t="s">
        <v>80</v>
      </c>
      <c r="S3" s="118" t="s">
        <v>1326</v>
      </c>
      <c r="T3" s="114" t="s">
        <v>81</v>
      </c>
      <c r="U3" s="118" t="s">
        <v>1327</v>
      </c>
      <c r="V3" s="114" t="s">
        <v>82</v>
      </c>
      <c r="W3" s="114" t="s">
        <v>83</v>
      </c>
      <c r="X3" s="118" t="s">
        <v>84</v>
      </c>
      <c r="Y3" s="118" t="s">
        <v>85</v>
      </c>
      <c r="Z3" s="111" t="s">
        <v>86</v>
      </c>
      <c r="AA3" s="106" t="s">
        <v>1328</v>
      </c>
      <c r="AB3" s="111" t="s">
        <v>1329</v>
      </c>
      <c r="AC3" s="106" t="s">
        <v>87</v>
      </c>
      <c r="AD3" s="119" t="s">
        <v>88</v>
      </c>
      <c r="AE3" s="106" t="s">
        <v>66</v>
      </c>
      <c r="AF3" s="111" t="s">
        <v>89</v>
      </c>
      <c r="AG3" s="106" t="s">
        <v>90</v>
      </c>
      <c r="AH3" s="106" t="s">
        <v>91</v>
      </c>
      <c r="AI3" s="130" t="s">
        <v>92</v>
      </c>
      <c r="AJ3" s="130"/>
      <c r="AK3" s="130"/>
      <c r="AL3" s="116" t="s">
        <v>93</v>
      </c>
      <c r="AM3" s="115" t="s">
        <v>94</v>
      </c>
      <c r="AN3" s="116" t="s">
        <v>95</v>
      </c>
      <c r="AO3" s="110" t="s">
        <v>1331</v>
      </c>
      <c r="AP3" s="110"/>
      <c r="AQ3" s="110"/>
      <c r="AR3" s="110"/>
      <c r="AS3" s="110"/>
      <c r="AT3" s="110"/>
      <c r="AU3" s="110"/>
      <c r="AV3" s="110"/>
      <c r="AW3" s="110"/>
      <c r="AX3" s="110"/>
      <c r="AY3" s="110"/>
      <c r="AZ3" s="125" t="s">
        <v>1333</v>
      </c>
      <c r="BA3" s="125" t="s">
        <v>1334</v>
      </c>
      <c r="BB3" s="125" t="s">
        <v>1328</v>
      </c>
      <c r="BC3" s="127" t="s">
        <v>90</v>
      </c>
      <c r="BD3" s="127" t="s">
        <v>1335</v>
      </c>
      <c r="BE3" s="128" t="s">
        <v>1336</v>
      </c>
      <c r="BF3" s="128" t="s">
        <v>98</v>
      </c>
      <c r="BG3" s="127" t="s">
        <v>87</v>
      </c>
      <c r="BH3" s="127" t="s">
        <v>1337</v>
      </c>
      <c r="BI3" s="127" t="s">
        <v>66</v>
      </c>
      <c r="BJ3" s="129" t="s">
        <v>89</v>
      </c>
    </row>
    <row r="4" spans="1:62" s="70" customFormat="1" ht="50.15" customHeight="1" x14ac:dyDescent="0.35">
      <c r="A4" s="108"/>
      <c r="B4" s="117"/>
      <c r="C4" s="121"/>
      <c r="D4" s="122"/>
      <c r="E4" s="109"/>
      <c r="F4" s="48" t="s">
        <v>1320</v>
      </c>
      <c r="G4" s="48" t="s">
        <v>1321</v>
      </c>
      <c r="H4" s="48" t="s">
        <v>1322</v>
      </c>
      <c r="I4" s="48" t="s">
        <v>1323</v>
      </c>
      <c r="J4" s="48" t="s">
        <v>1324</v>
      </c>
      <c r="K4" s="48" t="s">
        <v>1325</v>
      </c>
      <c r="L4" s="48" t="s">
        <v>96</v>
      </c>
      <c r="M4" s="118"/>
      <c r="N4" s="118"/>
      <c r="O4" s="114"/>
      <c r="P4" s="118"/>
      <c r="Q4" s="118"/>
      <c r="R4" s="123"/>
      <c r="S4" s="118"/>
      <c r="T4" s="114"/>
      <c r="U4" s="118"/>
      <c r="V4" s="114"/>
      <c r="W4" s="114"/>
      <c r="X4" s="118"/>
      <c r="Y4" s="118"/>
      <c r="Z4" s="111"/>
      <c r="AA4" s="106"/>
      <c r="AB4" s="111"/>
      <c r="AC4" s="106"/>
      <c r="AD4" s="119"/>
      <c r="AE4" s="106"/>
      <c r="AF4" s="111"/>
      <c r="AG4" s="106"/>
      <c r="AH4" s="106"/>
      <c r="AI4" s="47" t="s">
        <v>97</v>
      </c>
      <c r="AJ4" s="47" t="s">
        <v>98</v>
      </c>
      <c r="AK4" s="47" t="s">
        <v>231</v>
      </c>
      <c r="AL4" s="116"/>
      <c r="AM4" s="115"/>
      <c r="AN4" s="116"/>
      <c r="AO4" s="50">
        <v>1</v>
      </c>
      <c r="AP4" s="50">
        <v>2</v>
      </c>
      <c r="AQ4" s="50">
        <v>3</v>
      </c>
      <c r="AR4" s="50">
        <v>4</v>
      </c>
      <c r="AS4" s="50">
        <v>5</v>
      </c>
      <c r="AT4" s="50">
        <v>6</v>
      </c>
      <c r="AU4" s="50">
        <v>7</v>
      </c>
      <c r="AV4" s="50">
        <v>8</v>
      </c>
      <c r="AW4" s="50">
        <v>9</v>
      </c>
      <c r="AX4" s="50">
        <v>10</v>
      </c>
      <c r="AY4" s="50" t="s">
        <v>99</v>
      </c>
      <c r="AZ4" s="125"/>
      <c r="BA4" s="125"/>
      <c r="BB4" s="125"/>
      <c r="BC4" s="127"/>
      <c r="BD4" s="127"/>
      <c r="BE4" s="128"/>
      <c r="BF4" s="128"/>
      <c r="BG4" s="127"/>
      <c r="BH4" s="127"/>
      <c r="BI4" s="127"/>
      <c r="BJ4" s="129"/>
    </row>
    <row r="5" spans="1:62" x14ac:dyDescent="0.35">
      <c r="A5" s="1" t="s">
        <v>5501</v>
      </c>
      <c r="B5" s="15" t="s">
        <v>2481</v>
      </c>
      <c r="C5" s="4" t="s">
        <v>3334</v>
      </c>
      <c r="D5" s="82" t="s">
        <v>6664</v>
      </c>
      <c r="E5" s="59" t="e">
        <f>VLOOKUP(A5,#REF!,2,FALSE)</f>
        <v>#REF!</v>
      </c>
      <c r="F5" s="4" t="s">
        <v>1006</v>
      </c>
      <c r="G5" s="4" t="s">
        <v>1006</v>
      </c>
      <c r="H5" s="4" t="s">
        <v>1006</v>
      </c>
      <c r="I5" s="4" t="s">
        <v>1006</v>
      </c>
      <c r="J5" s="4" t="s">
        <v>1006</v>
      </c>
      <c r="K5" s="4" t="s">
        <v>1005</v>
      </c>
      <c r="L5" s="4" t="s">
        <v>1005</v>
      </c>
      <c r="M5" s="5" t="s">
        <v>1351</v>
      </c>
      <c r="P5" s="4" t="s">
        <v>3328</v>
      </c>
      <c r="Q5" s="4">
        <v>10</v>
      </c>
      <c r="R5" s="7">
        <v>60</v>
      </c>
      <c r="S5" s="14" t="s">
        <v>1006</v>
      </c>
      <c r="T5" s="14" t="s">
        <v>1006</v>
      </c>
      <c r="U5" s="4" t="s">
        <v>1341</v>
      </c>
      <c r="V5" s="14" t="s">
        <v>1005</v>
      </c>
      <c r="W5" s="4" t="s">
        <v>3329</v>
      </c>
      <c r="X5" s="14" t="s">
        <v>1006</v>
      </c>
      <c r="Y5" s="4" t="s">
        <v>3335</v>
      </c>
      <c r="Z5" s="49" t="s">
        <v>3330</v>
      </c>
      <c r="AA5" s="10" t="s">
        <v>1351</v>
      </c>
      <c r="AB5" s="10" t="s">
        <v>1356</v>
      </c>
      <c r="AC5" s="10" t="s">
        <v>3331</v>
      </c>
      <c r="AD5" s="11" t="s">
        <v>412</v>
      </c>
      <c r="AE5" s="10" t="s">
        <v>1078</v>
      </c>
      <c r="AF5" s="10" t="s">
        <v>101</v>
      </c>
      <c r="AG5" s="10" t="s">
        <v>5</v>
      </c>
      <c r="AH5" s="10" t="s">
        <v>3332</v>
      </c>
      <c r="AI5" s="10" t="s">
        <v>1006</v>
      </c>
      <c r="AJ5" s="10" t="s">
        <v>1005</v>
      </c>
      <c r="AK5" s="10" t="s">
        <v>1006</v>
      </c>
      <c r="AL5" s="51" t="s">
        <v>1005</v>
      </c>
      <c r="AM5" s="52">
        <v>2</v>
      </c>
      <c r="AN5" s="51" t="s">
        <v>1348</v>
      </c>
      <c r="AO5" s="51" t="s">
        <v>67</v>
      </c>
      <c r="AP5" s="51" t="s">
        <v>104</v>
      </c>
      <c r="AQ5" s="51" t="s">
        <v>184</v>
      </c>
      <c r="AR5" s="51" t="s">
        <v>120</v>
      </c>
      <c r="AX5" s="51"/>
      <c r="AY5" s="51" t="s">
        <v>3333</v>
      </c>
      <c r="AZ5" s="55"/>
      <c r="BA5" s="55" t="s">
        <v>1356</v>
      </c>
      <c r="BB5" s="55" t="s">
        <v>1356</v>
      </c>
      <c r="BC5" s="55" t="s">
        <v>1356</v>
      </c>
      <c r="BD5" s="55" t="s">
        <v>1356</v>
      </c>
      <c r="BE5" s="55"/>
      <c r="BF5" s="55"/>
      <c r="BG5" s="55" t="s">
        <v>1356</v>
      </c>
      <c r="BH5" s="55" t="s">
        <v>1356</v>
      </c>
      <c r="BI5" s="55" t="s">
        <v>1356</v>
      </c>
      <c r="BJ5" s="66" t="s">
        <v>1356</v>
      </c>
    </row>
    <row r="6" spans="1:62" ht="16" customHeight="1" x14ac:dyDescent="0.35">
      <c r="A6" s="1" t="s">
        <v>5502</v>
      </c>
      <c r="B6" s="15" t="s">
        <v>2481</v>
      </c>
      <c r="C6" s="4" t="s">
        <v>5274</v>
      </c>
      <c r="D6" s="82" t="s">
        <v>5275</v>
      </c>
      <c r="E6" s="59" t="e">
        <f>VLOOKUP(A6,#REF!,2,FALSE)</f>
        <v>#REF!</v>
      </c>
      <c r="F6" s="4" t="s">
        <v>1006</v>
      </c>
      <c r="G6" s="4" t="s">
        <v>1006</v>
      </c>
      <c r="H6" s="4" t="s">
        <v>1006</v>
      </c>
      <c r="I6" s="4" t="s">
        <v>1006</v>
      </c>
      <c r="J6" s="4" t="s">
        <v>1006</v>
      </c>
      <c r="K6" s="4" t="s">
        <v>1006</v>
      </c>
      <c r="L6" s="4" t="s">
        <v>1006</v>
      </c>
      <c r="M6" s="5" t="s">
        <v>31</v>
      </c>
      <c r="P6" s="4" t="s">
        <v>5276</v>
      </c>
      <c r="Q6" s="4">
        <v>4</v>
      </c>
      <c r="R6" s="7">
        <v>20</v>
      </c>
      <c r="S6" s="14" t="s">
        <v>1006</v>
      </c>
      <c r="T6" s="14" t="s">
        <v>1006</v>
      </c>
      <c r="U6" s="4" t="s">
        <v>2391</v>
      </c>
      <c r="V6" s="14" t="s">
        <v>1006</v>
      </c>
      <c r="W6" s="4" t="s">
        <v>31</v>
      </c>
      <c r="X6" s="14" t="s">
        <v>1005</v>
      </c>
      <c r="Y6" s="4"/>
      <c r="Z6" s="49" t="s">
        <v>5277</v>
      </c>
      <c r="AA6" s="10" t="s">
        <v>1624</v>
      </c>
      <c r="AB6" s="10" t="s">
        <v>1356</v>
      </c>
      <c r="AC6" s="10" t="s">
        <v>5278</v>
      </c>
      <c r="AD6" s="11" t="s">
        <v>561</v>
      </c>
      <c r="AE6" s="10" t="s">
        <v>5279</v>
      </c>
      <c r="AF6" s="10" t="s">
        <v>101</v>
      </c>
      <c r="AG6" s="10" t="s">
        <v>30</v>
      </c>
      <c r="AH6" s="10" t="s">
        <v>5280</v>
      </c>
      <c r="AI6" s="10" t="s">
        <v>1005</v>
      </c>
      <c r="AJ6" s="10" t="s">
        <v>1005</v>
      </c>
      <c r="AK6" s="10" t="s">
        <v>1006</v>
      </c>
      <c r="AL6" s="51" t="s">
        <v>1005</v>
      </c>
      <c r="AN6" s="51" t="s">
        <v>1348</v>
      </c>
      <c r="AO6" s="51" t="s">
        <v>64</v>
      </c>
      <c r="AP6" s="51" t="s">
        <v>119</v>
      </c>
      <c r="AQ6" s="51" t="s">
        <v>128</v>
      </c>
      <c r="AX6" s="51"/>
      <c r="AY6" s="51"/>
      <c r="BA6" s="56" t="s">
        <v>1356</v>
      </c>
      <c r="BB6" s="56" t="s">
        <v>1356</v>
      </c>
      <c r="BC6" s="56" t="s">
        <v>1356</v>
      </c>
      <c r="BD6" s="56" t="s">
        <v>1356</v>
      </c>
      <c r="BG6" s="56" t="s">
        <v>1356</v>
      </c>
      <c r="BH6" s="56" t="s">
        <v>1356</v>
      </c>
      <c r="BI6" s="56" t="s">
        <v>1356</v>
      </c>
      <c r="BJ6" s="67" t="s">
        <v>1356</v>
      </c>
    </row>
    <row r="7" spans="1:62" x14ac:dyDescent="0.35">
      <c r="A7" s="1" t="s">
        <v>5503</v>
      </c>
      <c r="B7" s="15" t="s">
        <v>1681</v>
      </c>
      <c r="C7" s="4" t="s">
        <v>1893</v>
      </c>
      <c r="D7" s="82" t="s">
        <v>6645</v>
      </c>
      <c r="E7" s="59" t="e">
        <f>VLOOKUP(A7,#REF!,2,FALSE)</f>
        <v>#REF!</v>
      </c>
      <c r="F7" s="4" t="s">
        <v>1006</v>
      </c>
      <c r="G7" s="4" t="s">
        <v>1006</v>
      </c>
      <c r="H7" s="4" t="s">
        <v>1006</v>
      </c>
      <c r="I7" s="4" t="s">
        <v>1006</v>
      </c>
      <c r="J7" s="4" t="s">
        <v>1006</v>
      </c>
      <c r="K7" s="4" t="s">
        <v>1005</v>
      </c>
      <c r="L7" s="4" t="s">
        <v>1005</v>
      </c>
      <c r="M7" s="5" t="s">
        <v>22</v>
      </c>
      <c r="N7" s="6" t="s">
        <v>24</v>
      </c>
      <c r="P7" s="4" t="s">
        <v>1894</v>
      </c>
      <c r="Q7" s="4">
        <v>28</v>
      </c>
      <c r="R7" s="7">
        <v>600</v>
      </c>
      <c r="S7" s="14" t="s">
        <v>1006</v>
      </c>
      <c r="T7" s="14" t="s">
        <v>1005</v>
      </c>
      <c r="U7" s="4" t="s">
        <v>1341</v>
      </c>
      <c r="V7" s="14" t="s">
        <v>1005</v>
      </c>
      <c r="W7" s="4" t="s">
        <v>1895</v>
      </c>
      <c r="X7" s="14" t="s">
        <v>1006</v>
      </c>
      <c r="Y7" s="4" t="s">
        <v>1896</v>
      </c>
      <c r="Z7" s="49" t="s">
        <v>1897</v>
      </c>
      <c r="AA7" s="10" t="s">
        <v>44</v>
      </c>
      <c r="AB7" s="10" t="s">
        <v>1356</v>
      </c>
      <c r="AC7" s="10" t="s">
        <v>1898</v>
      </c>
      <c r="AD7" s="11" t="s">
        <v>1899</v>
      </c>
      <c r="AE7" s="10" t="s">
        <v>1900</v>
      </c>
      <c r="AF7" s="10" t="s">
        <v>101</v>
      </c>
      <c r="AG7" s="10" t="s">
        <v>23</v>
      </c>
      <c r="AH7" s="10" t="s">
        <v>1901</v>
      </c>
      <c r="AI7" s="10" t="s">
        <v>1005</v>
      </c>
      <c r="AJ7" s="10" t="s">
        <v>1005</v>
      </c>
      <c r="AK7" s="10" t="s">
        <v>1005</v>
      </c>
      <c r="AL7" s="51" t="s">
        <v>1006</v>
      </c>
      <c r="AM7" s="52">
        <v>5</v>
      </c>
      <c r="AN7" s="51" t="s">
        <v>1348</v>
      </c>
      <c r="AO7" s="51" t="s">
        <v>69</v>
      </c>
      <c r="AP7" s="51" t="s">
        <v>139</v>
      </c>
      <c r="AQ7" s="51" t="s">
        <v>104</v>
      </c>
      <c r="AX7" s="51"/>
      <c r="AY7" s="51"/>
      <c r="AZ7" s="56" t="s">
        <v>1349</v>
      </c>
      <c r="BA7" s="56" t="s">
        <v>1902</v>
      </c>
      <c r="BB7" s="56" t="s">
        <v>24</v>
      </c>
      <c r="BC7" s="56" t="s">
        <v>23</v>
      </c>
      <c r="BD7" s="56" t="s">
        <v>1903</v>
      </c>
      <c r="BE7" s="56" t="s">
        <v>1006</v>
      </c>
      <c r="BF7" s="56" t="s">
        <v>1005</v>
      </c>
      <c r="BG7" s="56" t="s">
        <v>1904</v>
      </c>
      <c r="BH7" s="56" t="s">
        <v>1899</v>
      </c>
      <c r="BI7" s="56" t="s">
        <v>1900</v>
      </c>
      <c r="BJ7" s="67" t="s">
        <v>101</v>
      </c>
    </row>
    <row r="8" spans="1:62" x14ac:dyDescent="0.35">
      <c r="A8" s="1"/>
      <c r="B8" s="15"/>
      <c r="C8" s="4"/>
      <c r="D8" s="82"/>
      <c r="E8" s="59" t="e">
        <f>VLOOKUP(A8,#REF!,2,FALSE)</f>
        <v>#REF!</v>
      </c>
      <c r="M8" s="5"/>
      <c r="R8" s="7"/>
      <c r="Y8" s="4"/>
      <c r="Z8" s="49"/>
      <c r="AD8" s="11"/>
      <c r="AK8" s="10"/>
      <c r="AL8" s="51"/>
      <c r="AX8" s="51"/>
      <c r="AY8" s="51"/>
      <c r="AZ8" s="56" t="s">
        <v>1349</v>
      </c>
      <c r="BA8" s="56" t="s">
        <v>1905</v>
      </c>
      <c r="BB8" s="56" t="s">
        <v>22</v>
      </c>
      <c r="BC8" s="56" t="s">
        <v>23</v>
      </c>
      <c r="BD8" s="56" t="s">
        <v>1906</v>
      </c>
      <c r="BE8" s="56" t="s">
        <v>1006</v>
      </c>
      <c r="BF8" s="56" t="s">
        <v>1005</v>
      </c>
      <c r="BG8" s="56" t="s">
        <v>1898</v>
      </c>
      <c r="BH8" s="56" t="s">
        <v>1899</v>
      </c>
      <c r="BI8" s="56" t="s">
        <v>1900</v>
      </c>
      <c r="BJ8" s="67" t="s">
        <v>101</v>
      </c>
    </row>
    <row r="9" spans="1:62" x14ac:dyDescent="0.35">
      <c r="A9" s="1"/>
      <c r="B9" s="15"/>
      <c r="C9" s="4"/>
      <c r="D9" s="82"/>
      <c r="E9" s="59" t="e">
        <f>VLOOKUP(A9,#REF!,2,FALSE)</f>
        <v>#REF!</v>
      </c>
      <c r="M9" s="5"/>
      <c r="R9" s="7"/>
      <c r="Y9" s="4"/>
      <c r="Z9" s="49"/>
      <c r="AD9" s="11"/>
      <c r="AK9" s="10"/>
      <c r="AL9" s="51"/>
      <c r="AX9" s="51"/>
      <c r="AY9" s="51"/>
      <c r="AZ9" s="56" t="s">
        <v>1349</v>
      </c>
      <c r="BA9" s="56" t="s">
        <v>1905</v>
      </c>
      <c r="BB9" s="56" t="s">
        <v>22</v>
      </c>
      <c r="BC9" s="56" t="s">
        <v>23</v>
      </c>
      <c r="BD9" s="56" t="s">
        <v>1906</v>
      </c>
      <c r="BE9" s="56" t="s">
        <v>1006</v>
      </c>
      <c r="BF9" s="56" t="s">
        <v>1005</v>
      </c>
      <c r="BG9" s="56" t="s">
        <v>1898</v>
      </c>
      <c r="BH9" s="56" t="s">
        <v>1899</v>
      </c>
      <c r="BI9" s="56" t="s">
        <v>1900</v>
      </c>
      <c r="BJ9" s="67" t="s">
        <v>101</v>
      </c>
    </row>
    <row r="10" spans="1:62" ht="17.5" customHeight="1" x14ac:dyDescent="0.35">
      <c r="A10" s="1"/>
      <c r="B10" s="15"/>
      <c r="C10" s="4"/>
      <c r="D10" s="82"/>
      <c r="E10" s="59" t="e">
        <f>VLOOKUP(A10,#REF!,2,FALSE)</f>
        <v>#REF!</v>
      </c>
      <c r="M10" s="5"/>
      <c r="R10" s="7"/>
      <c r="Y10" s="4"/>
      <c r="Z10" s="49"/>
      <c r="AD10" s="11"/>
      <c r="AK10" s="10"/>
      <c r="AL10" s="51"/>
      <c r="AX10" s="51"/>
      <c r="AY10" s="51"/>
      <c r="AZ10" s="56" t="s">
        <v>1349</v>
      </c>
      <c r="BA10" s="56" t="s">
        <v>1907</v>
      </c>
      <c r="BB10" s="56" t="s">
        <v>22</v>
      </c>
      <c r="BC10" s="56" t="s">
        <v>23</v>
      </c>
      <c r="BD10" s="56" t="s">
        <v>1908</v>
      </c>
      <c r="BE10" s="56" t="s">
        <v>1005</v>
      </c>
      <c r="BF10" s="56" t="s">
        <v>1005</v>
      </c>
      <c r="BG10" s="56" t="s">
        <v>1909</v>
      </c>
      <c r="BH10" s="56" t="s">
        <v>1899</v>
      </c>
      <c r="BI10" s="56" t="s">
        <v>1900</v>
      </c>
      <c r="BJ10" s="67" t="s">
        <v>101</v>
      </c>
    </row>
    <row r="11" spans="1:62" x14ac:dyDescent="0.35">
      <c r="A11" s="1"/>
      <c r="B11" s="15"/>
      <c r="C11" s="4"/>
      <c r="D11" s="82"/>
      <c r="E11" s="59" t="e">
        <f>VLOOKUP(A11,#REF!,2,FALSE)</f>
        <v>#REF!</v>
      </c>
      <c r="M11" s="5"/>
      <c r="R11" s="7"/>
      <c r="Y11" s="4"/>
      <c r="Z11" s="49"/>
      <c r="AD11" s="11"/>
      <c r="AK11" s="10"/>
      <c r="AL11" s="51"/>
      <c r="AX11" s="51"/>
      <c r="AY11" s="51"/>
      <c r="AZ11" s="56" t="s">
        <v>1349</v>
      </c>
      <c r="BA11" s="56" t="s">
        <v>1910</v>
      </c>
      <c r="BB11" s="56" t="s">
        <v>22</v>
      </c>
      <c r="BC11" s="56" t="s">
        <v>23</v>
      </c>
      <c r="BD11" s="56" t="s">
        <v>1911</v>
      </c>
      <c r="BE11" s="56" t="s">
        <v>1005</v>
      </c>
      <c r="BF11" s="56" t="s">
        <v>1005</v>
      </c>
      <c r="BG11" s="56" t="s">
        <v>1912</v>
      </c>
      <c r="BH11" s="56" t="s">
        <v>1899</v>
      </c>
      <c r="BI11" s="56" t="s">
        <v>1900</v>
      </c>
      <c r="BJ11" s="67" t="s">
        <v>101</v>
      </c>
    </row>
    <row r="12" spans="1:62" x14ac:dyDescent="0.35">
      <c r="A12" s="1"/>
      <c r="B12" s="15"/>
      <c r="C12" s="4"/>
      <c r="D12" s="82"/>
      <c r="E12" s="59" t="e">
        <f>VLOOKUP(A12,#REF!,2,FALSE)</f>
        <v>#REF!</v>
      </c>
      <c r="M12" s="5"/>
      <c r="R12" s="7"/>
      <c r="Y12" s="4"/>
      <c r="Z12" s="49"/>
      <c r="AD12" s="11"/>
      <c r="AK12" s="10"/>
      <c r="AL12" s="51"/>
      <c r="AX12" s="51"/>
      <c r="AY12" s="51"/>
      <c r="AZ12" s="56" t="s">
        <v>1349</v>
      </c>
      <c r="BA12" s="56" t="s">
        <v>1913</v>
      </c>
      <c r="BB12" s="56" t="s">
        <v>22</v>
      </c>
      <c r="BC12" s="56" t="s">
        <v>23</v>
      </c>
      <c r="BD12" s="56" t="s">
        <v>1914</v>
      </c>
      <c r="BE12" s="56" t="s">
        <v>1005</v>
      </c>
      <c r="BF12" s="56" t="s">
        <v>1005</v>
      </c>
      <c r="BG12" s="56" t="s">
        <v>1915</v>
      </c>
      <c r="BH12" s="56" t="s">
        <v>1899</v>
      </c>
      <c r="BI12" s="56" t="s">
        <v>1900</v>
      </c>
      <c r="BJ12" s="67" t="s">
        <v>101</v>
      </c>
    </row>
    <row r="13" spans="1:62" ht="19.5" customHeight="1" x14ac:dyDescent="0.35">
      <c r="A13" s="1"/>
      <c r="B13" s="15"/>
      <c r="C13" s="4"/>
      <c r="D13" s="82"/>
      <c r="E13" s="59" t="e">
        <f>VLOOKUP(A13,#REF!,2,FALSE)</f>
        <v>#REF!</v>
      </c>
      <c r="M13" s="5"/>
      <c r="R13" s="7"/>
      <c r="Y13" s="4"/>
      <c r="Z13" s="49"/>
      <c r="AD13" s="11"/>
      <c r="AK13" s="10"/>
      <c r="AL13" s="51"/>
      <c r="AX13" s="51"/>
      <c r="AY13" s="51"/>
      <c r="AZ13" s="56" t="s">
        <v>1349</v>
      </c>
      <c r="BA13" s="56" t="s">
        <v>1902</v>
      </c>
      <c r="BB13" s="56" t="s">
        <v>24</v>
      </c>
      <c r="BC13" s="56" t="s">
        <v>23</v>
      </c>
      <c r="BD13" s="56" t="s">
        <v>1903</v>
      </c>
      <c r="BE13" s="56" t="s">
        <v>1006</v>
      </c>
      <c r="BF13" s="56" t="s">
        <v>1005</v>
      </c>
      <c r="BG13" s="56" t="s">
        <v>1904</v>
      </c>
      <c r="BH13" s="56" t="s">
        <v>1899</v>
      </c>
      <c r="BI13" s="56" t="s">
        <v>1900</v>
      </c>
      <c r="BJ13" s="67" t="s">
        <v>101</v>
      </c>
    </row>
    <row r="14" spans="1:62" x14ac:dyDescent="0.35">
      <c r="A14" s="1"/>
      <c r="B14" s="15"/>
      <c r="C14" s="4"/>
      <c r="D14" s="82"/>
      <c r="E14" s="59" t="e">
        <f>VLOOKUP(A14,#REF!,2,FALSE)</f>
        <v>#REF!</v>
      </c>
      <c r="M14" s="5"/>
      <c r="R14" s="7"/>
      <c r="Y14" s="4"/>
      <c r="Z14" s="49"/>
      <c r="AD14" s="11"/>
      <c r="AK14" s="10"/>
      <c r="AL14" s="51"/>
      <c r="AX14" s="51"/>
      <c r="AY14" s="51"/>
      <c r="AZ14" s="56" t="s">
        <v>1349</v>
      </c>
      <c r="BA14" s="56" t="s">
        <v>1905</v>
      </c>
      <c r="BB14" s="56" t="s">
        <v>22</v>
      </c>
      <c r="BC14" s="56" t="s">
        <v>23</v>
      </c>
      <c r="BD14" s="56" t="s">
        <v>1906</v>
      </c>
      <c r="BE14" s="56" t="s">
        <v>1006</v>
      </c>
      <c r="BF14" s="56" t="s">
        <v>1005</v>
      </c>
      <c r="BG14" s="56" t="s">
        <v>1898</v>
      </c>
      <c r="BH14" s="56" t="s">
        <v>1899</v>
      </c>
      <c r="BI14" s="56" t="s">
        <v>1900</v>
      </c>
      <c r="BJ14" s="67" t="s">
        <v>101</v>
      </c>
    </row>
    <row r="15" spans="1:62" ht="10.5" customHeight="1" x14ac:dyDescent="0.35">
      <c r="A15" s="1"/>
      <c r="B15" s="15"/>
      <c r="C15" s="4"/>
      <c r="D15" s="82"/>
      <c r="E15" s="59" t="e">
        <f>VLOOKUP(A15,#REF!,2,FALSE)</f>
        <v>#REF!</v>
      </c>
      <c r="M15" s="5"/>
      <c r="R15" s="7"/>
      <c r="Y15" s="4"/>
      <c r="Z15" s="49"/>
      <c r="AD15" s="11"/>
      <c r="AK15" s="10"/>
      <c r="AL15" s="51"/>
      <c r="AX15" s="51"/>
      <c r="AY15" s="51"/>
      <c r="AZ15" s="56" t="s">
        <v>1349</v>
      </c>
      <c r="BA15" s="56" t="s">
        <v>1907</v>
      </c>
      <c r="BB15" s="56" t="s">
        <v>22</v>
      </c>
      <c r="BC15" s="56" t="s">
        <v>23</v>
      </c>
      <c r="BD15" s="56" t="s">
        <v>1908</v>
      </c>
      <c r="BE15" s="56" t="s">
        <v>1005</v>
      </c>
      <c r="BF15" s="56" t="s">
        <v>1005</v>
      </c>
      <c r="BG15" s="56" t="s">
        <v>1909</v>
      </c>
      <c r="BH15" s="56" t="s">
        <v>1899</v>
      </c>
      <c r="BI15" s="56" t="s">
        <v>1900</v>
      </c>
      <c r="BJ15" s="67" t="s">
        <v>101</v>
      </c>
    </row>
    <row r="16" spans="1:62" x14ac:dyDescent="0.35">
      <c r="A16" s="1"/>
      <c r="B16" s="15"/>
      <c r="C16" s="4"/>
      <c r="D16" s="82"/>
      <c r="E16" s="59" t="e">
        <f>VLOOKUP(A16,#REF!,2,FALSE)</f>
        <v>#REF!</v>
      </c>
      <c r="M16" s="5"/>
      <c r="R16" s="7"/>
      <c r="Y16" s="4"/>
      <c r="Z16" s="49"/>
      <c r="AD16" s="11"/>
      <c r="AK16" s="10"/>
      <c r="AL16" s="51"/>
      <c r="AX16" s="51"/>
      <c r="AY16" s="51"/>
      <c r="AZ16" s="56" t="s">
        <v>1349</v>
      </c>
      <c r="BA16" s="56" t="s">
        <v>1910</v>
      </c>
      <c r="BB16" s="56" t="s">
        <v>22</v>
      </c>
      <c r="BC16" s="56" t="s">
        <v>23</v>
      </c>
      <c r="BD16" s="56" t="s">
        <v>1911</v>
      </c>
      <c r="BE16" s="56" t="s">
        <v>1005</v>
      </c>
      <c r="BF16" s="56" t="s">
        <v>1005</v>
      </c>
      <c r="BG16" s="56" t="s">
        <v>1912</v>
      </c>
      <c r="BH16" s="56" t="s">
        <v>1899</v>
      </c>
      <c r="BI16" s="56" t="s">
        <v>1900</v>
      </c>
      <c r="BJ16" s="67" t="s">
        <v>101</v>
      </c>
    </row>
    <row r="17" spans="1:62" x14ac:dyDescent="0.35">
      <c r="A17" s="1"/>
      <c r="B17" s="15"/>
      <c r="C17" s="4"/>
      <c r="D17" s="82"/>
      <c r="E17" s="59" t="e">
        <f>VLOOKUP(A17,#REF!,2,FALSE)</f>
        <v>#REF!</v>
      </c>
      <c r="M17" s="5"/>
      <c r="R17" s="7"/>
      <c r="Y17" s="4"/>
      <c r="Z17" s="49"/>
      <c r="AD17" s="11"/>
      <c r="AK17" s="10"/>
      <c r="AL17" s="51"/>
      <c r="AX17" s="51"/>
      <c r="AY17" s="51"/>
      <c r="AZ17" s="56" t="s">
        <v>1349</v>
      </c>
      <c r="BA17" s="56" t="s">
        <v>1913</v>
      </c>
      <c r="BB17" s="56" t="s">
        <v>22</v>
      </c>
      <c r="BC17" s="56" t="s">
        <v>23</v>
      </c>
      <c r="BD17" s="56" t="s">
        <v>1914</v>
      </c>
      <c r="BE17" s="56" t="s">
        <v>1005</v>
      </c>
      <c r="BF17" s="56" t="s">
        <v>1005</v>
      </c>
      <c r="BG17" s="56" t="s">
        <v>1915</v>
      </c>
      <c r="BH17" s="56" t="s">
        <v>1899</v>
      </c>
      <c r="BI17" s="56" t="s">
        <v>1900</v>
      </c>
      <c r="BJ17" s="67" t="s">
        <v>101</v>
      </c>
    </row>
    <row r="18" spans="1:62" x14ac:dyDescent="0.35">
      <c r="A18" s="1"/>
      <c r="B18" s="15"/>
      <c r="C18" s="4"/>
      <c r="D18" s="82"/>
      <c r="E18" s="59" t="e">
        <f>VLOOKUP(A18,#REF!,2,FALSE)</f>
        <v>#REF!</v>
      </c>
      <c r="M18" s="5"/>
      <c r="R18" s="7"/>
      <c r="Y18" s="4"/>
      <c r="Z18" s="49"/>
      <c r="AD18" s="11"/>
      <c r="AK18" s="10"/>
      <c r="AL18" s="51"/>
      <c r="AX18" s="51"/>
      <c r="AY18" s="51"/>
      <c r="AZ18" s="56" t="s">
        <v>1349</v>
      </c>
      <c r="BA18" s="56" t="s">
        <v>1902</v>
      </c>
      <c r="BB18" s="56" t="s">
        <v>24</v>
      </c>
      <c r="BC18" s="56" t="s">
        <v>23</v>
      </c>
      <c r="BD18" s="56" t="s">
        <v>1903</v>
      </c>
      <c r="BE18" s="56" t="s">
        <v>1006</v>
      </c>
      <c r="BF18" s="56" t="s">
        <v>1005</v>
      </c>
      <c r="BG18" s="56" t="s">
        <v>1904</v>
      </c>
      <c r="BH18" s="56" t="s">
        <v>1899</v>
      </c>
      <c r="BI18" s="56" t="s">
        <v>1900</v>
      </c>
      <c r="BJ18" s="67" t="s">
        <v>101</v>
      </c>
    </row>
    <row r="19" spans="1:62" x14ac:dyDescent="0.35">
      <c r="A19" s="1" t="s">
        <v>5504</v>
      </c>
      <c r="B19" s="15" t="s">
        <v>1681</v>
      </c>
      <c r="C19" s="4" t="s">
        <v>3575</v>
      </c>
      <c r="D19" s="82" t="s">
        <v>6639</v>
      </c>
      <c r="E19" s="59" t="e">
        <f>VLOOKUP(A19,#REF!,2,FALSE)</f>
        <v>#REF!</v>
      </c>
      <c r="F19" s="4" t="s">
        <v>1005</v>
      </c>
      <c r="G19" s="4" t="s">
        <v>1006</v>
      </c>
      <c r="H19" s="4" t="s">
        <v>1006</v>
      </c>
      <c r="I19" s="4" t="s">
        <v>1006</v>
      </c>
      <c r="J19" s="4" t="s">
        <v>1006</v>
      </c>
      <c r="K19" s="4" t="s">
        <v>1005</v>
      </c>
      <c r="L19" s="4" t="s">
        <v>1005</v>
      </c>
      <c r="M19" s="5" t="s">
        <v>22</v>
      </c>
      <c r="N19" s="6" t="s">
        <v>20</v>
      </c>
      <c r="P19" s="4" t="s">
        <v>3576</v>
      </c>
      <c r="Q19" s="4">
        <v>7</v>
      </c>
      <c r="R19" s="7">
        <v>147</v>
      </c>
      <c r="S19" s="14" t="s">
        <v>1006</v>
      </c>
      <c r="T19" s="14" t="s">
        <v>1006</v>
      </c>
      <c r="U19" s="4" t="s">
        <v>1364</v>
      </c>
      <c r="V19" s="14" t="s">
        <v>1005</v>
      </c>
      <c r="W19" s="4" t="s">
        <v>3577</v>
      </c>
      <c r="X19" s="14" t="s">
        <v>1006</v>
      </c>
      <c r="Y19" s="4" t="s">
        <v>3578</v>
      </c>
      <c r="Z19" s="49" t="s">
        <v>3579</v>
      </c>
      <c r="AA19" s="10" t="s">
        <v>44</v>
      </c>
      <c r="AB19" s="10" t="s">
        <v>1356</v>
      </c>
      <c r="AC19" s="10" t="s">
        <v>3580</v>
      </c>
      <c r="AD19" s="11" t="s">
        <v>960</v>
      </c>
      <c r="AE19" s="10" t="s">
        <v>3581</v>
      </c>
      <c r="AF19" s="10" t="s">
        <v>101</v>
      </c>
      <c r="AG19" s="10" t="s">
        <v>32</v>
      </c>
      <c r="AH19" s="10" t="s">
        <v>3582</v>
      </c>
      <c r="AI19" s="10" t="s">
        <v>1006</v>
      </c>
      <c r="AJ19" s="10" t="s">
        <v>1005</v>
      </c>
      <c r="AK19" s="10" t="s">
        <v>1006</v>
      </c>
      <c r="AL19" s="51" t="s">
        <v>1005</v>
      </c>
      <c r="AM19" s="52">
        <v>0</v>
      </c>
      <c r="AN19" s="51" t="s">
        <v>1348</v>
      </c>
      <c r="AO19" s="51" t="s">
        <v>1361</v>
      </c>
      <c r="AX19" s="51"/>
      <c r="AY19" s="51"/>
      <c r="BA19" s="56" t="s">
        <v>1356</v>
      </c>
      <c r="BB19" s="56" t="s">
        <v>1356</v>
      </c>
      <c r="BC19" s="56" t="s">
        <v>1356</v>
      </c>
      <c r="BD19" s="56" t="s">
        <v>1356</v>
      </c>
      <c r="BG19" s="56" t="s">
        <v>1356</v>
      </c>
      <c r="BH19" s="56" t="s">
        <v>1356</v>
      </c>
      <c r="BI19" s="56" t="s">
        <v>1356</v>
      </c>
      <c r="BJ19" s="67" t="s">
        <v>1356</v>
      </c>
    </row>
    <row r="20" spans="1:62" x14ac:dyDescent="0.35">
      <c r="A20" s="1" t="s">
        <v>5505</v>
      </c>
      <c r="B20" s="15" t="s">
        <v>1338</v>
      </c>
      <c r="C20" s="4" t="s">
        <v>2869</v>
      </c>
      <c r="D20" s="82" t="s">
        <v>6470</v>
      </c>
      <c r="E20" s="59" t="e">
        <f>VLOOKUP(A20,#REF!,2,FALSE)</f>
        <v>#REF!</v>
      </c>
      <c r="F20" s="4" t="s">
        <v>1006</v>
      </c>
      <c r="G20" s="4" t="s">
        <v>1006</v>
      </c>
      <c r="H20" s="4" t="s">
        <v>1005</v>
      </c>
      <c r="I20" s="4" t="s">
        <v>1006</v>
      </c>
      <c r="J20" s="4" t="s">
        <v>1006</v>
      </c>
      <c r="K20" s="4" t="s">
        <v>1005</v>
      </c>
      <c r="L20" s="4" t="s">
        <v>1005</v>
      </c>
      <c r="M20" s="5" t="s">
        <v>22</v>
      </c>
      <c r="P20" s="4" t="s">
        <v>2870</v>
      </c>
      <c r="Q20" s="4">
        <v>7</v>
      </c>
      <c r="R20" s="7">
        <v>150</v>
      </c>
      <c r="S20" s="14" t="s">
        <v>1006</v>
      </c>
      <c r="T20" s="14" t="s">
        <v>1006</v>
      </c>
      <c r="U20" s="4" t="s">
        <v>1341</v>
      </c>
      <c r="V20" s="14" t="s">
        <v>1005</v>
      </c>
      <c r="W20" s="4" t="s">
        <v>2871</v>
      </c>
      <c r="X20" s="14" t="s">
        <v>1006</v>
      </c>
      <c r="Y20" s="4"/>
      <c r="Z20" s="49" t="s">
        <v>699</v>
      </c>
      <c r="AA20" s="10" t="s">
        <v>22</v>
      </c>
      <c r="AB20" s="10" t="s">
        <v>1356</v>
      </c>
      <c r="AC20" s="10" t="s">
        <v>2872</v>
      </c>
      <c r="AD20" s="11" t="s">
        <v>700</v>
      </c>
      <c r="AE20" s="10" t="s">
        <v>701</v>
      </c>
      <c r="AF20" s="10" t="s">
        <v>101</v>
      </c>
      <c r="AG20" s="10" t="s">
        <v>18</v>
      </c>
      <c r="AH20" s="10" t="s">
        <v>702</v>
      </c>
      <c r="AI20" s="10" t="s">
        <v>1006</v>
      </c>
      <c r="AJ20" s="10" t="s">
        <v>1006</v>
      </c>
      <c r="AK20" s="10" t="s">
        <v>1006</v>
      </c>
      <c r="AL20" s="51" t="s">
        <v>1005</v>
      </c>
      <c r="AM20" s="52">
        <v>0</v>
      </c>
      <c r="AN20" s="51" t="s">
        <v>57</v>
      </c>
      <c r="AO20" s="51" t="s">
        <v>68</v>
      </c>
      <c r="AP20" s="51" t="s">
        <v>189</v>
      </c>
      <c r="AQ20" s="51" t="s">
        <v>139</v>
      </c>
      <c r="AR20" s="51" t="s">
        <v>104</v>
      </c>
      <c r="AX20" s="51"/>
      <c r="AY20" s="51"/>
      <c r="BA20" s="56" t="s">
        <v>1356</v>
      </c>
      <c r="BB20" s="56" t="s">
        <v>1356</v>
      </c>
      <c r="BC20" s="56" t="s">
        <v>1356</v>
      </c>
      <c r="BD20" s="56" t="s">
        <v>1356</v>
      </c>
      <c r="BG20" s="56" t="s">
        <v>1356</v>
      </c>
      <c r="BH20" s="56" t="s">
        <v>1356</v>
      </c>
      <c r="BI20" s="56" t="s">
        <v>1356</v>
      </c>
      <c r="BJ20" s="67" t="s">
        <v>1356</v>
      </c>
    </row>
    <row r="21" spans="1:62" x14ac:dyDescent="0.35">
      <c r="A21" s="1" t="s">
        <v>5506</v>
      </c>
      <c r="B21" s="15" t="s">
        <v>1338</v>
      </c>
      <c r="C21" s="4" t="s">
        <v>4178</v>
      </c>
      <c r="D21" s="82" t="s">
        <v>4179</v>
      </c>
      <c r="E21" s="59" t="e">
        <f>VLOOKUP(A21,#REF!,2,FALSE)</f>
        <v>#REF!</v>
      </c>
      <c r="F21" s="4" t="s">
        <v>1005</v>
      </c>
      <c r="G21" s="4" t="s">
        <v>1005</v>
      </c>
      <c r="H21" s="4" t="s">
        <v>1005</v>
      </c>
      <c r="I21" s="4" t="s">
        <v>1006</v>
      </c>
      <c r="J21" s="4" t="s">
        <v>1005</v>
      </c>
      <c r="K21" s="4" t="s">
        <v>1005</v>
      </c>
      <c r="L21" s="4" t="s">
        <v>1005</v>
      </c>
      <c r="M21" s="5" t="s">
        <v>26</v>
      </c>
      <c r="N21" s="6" t="s">
        <v>24</v>
      </c>
      <c r="O21" s="6" t="s">
        <v>22</v>
      </c>
      <c r="P21" s="4" t="s">
        <v>8117</v>
      </c>
      <c r="Q21" s="4">
        <v>24</v>
      </c>
      <c r="R21" s="7">
        <v>720</v>
      </c>
      <c r="S21" s="14" t="s">
        <v>1006</v>
      </c>
      <c r="T21" s="14" t="s">
        <v>1006</v>
      </c>
      <c r="U21" s="4" t="s">
        <v>2391</v>
      </c>
      <c r="V21" s="14" t="s">
        <v>1006</v>
      </c>
      <c r="W21" s="4" t="s">
        <v>368</v>
      </c>
      <c r="X21" s="14" t="s">
        <v>1006</v>
      </c>
      <c r="Y21" s="4" t="s">
        <v>4180</v>
      </c>
      <c r="Z21" s="49" t="s">
        <v>4181</v>
      </c>
      <c r="AA21" s="10" t="s">
        <v>26</v>
      </c>
      <c r="AB21" s="10" t="s">
        <v>1356</v>
      </c>
      <c r="AC21" s="10" t="s">
        <v>4182</v>
      </c>
      <c r="AD21" s="11" t="s">
        <v>4183</v>
      </c>
      <c r="AE21" s="10" t="s">
        <v>4184</v>
      </c>
      <c r="AF21" s="10" t="s">
        <v>4185</v>
      </c>
      <c r="AG21" s="10" t="s">
        <v>41</v>
      </c>
      <c r="AH21" s="10" t="s">
        <v>4186</v>
      </c>
      <c r="AI21" s="10" t="s">
        <v>1005</v>
      </c>
      <c r="AJ21" s="10" t="s">
        <v>1005</v>
      </c>
      <c r="AK21" s="10" t="s">
        <v>1006</v>
      </c>
      <c r="AL21" s="51" t="s">
        <v>1005</v>
      </c>
      <c r="AM21" s="52">
        <v>0</v>
      </c>
      <c r="AN21" s="51" t="s">
        <v>1348</v>
      </c>
      <c r="AO21" s="51" t="s">
        <v>1361</v>
      </c>
      <c r="AX21" s="51"/>
      <c r="AY21" s="51"/>
      <c r="BA21" s="56" t="s">
        <v>1356</v>
      </c>
      <c r="BB21" s="56" t="s">
        <v>1356</v>
      </c>
      <c r="BC21" s="56" t="s">
        <v>1356</v>
      </c>
      <c r="BD21" s="56" t="s">
        <v>1356</v>
      </c>
      <c r="BG21" s="56" t="s">
        <v>1356</v>
      </c>
      <c r="BH21" s="56" t="s">
        <v>1356</v>
      </c>
      <c r="BI21" s="56" t="s">
        <v>1356</v>
      </c>
      <c r="BJ21" s="67" t="s">
        <v>1356</v>
      </c>
    </row>
    <row r="22" spans="1:62" x14ac:dyDescent="0.35">
      <c r="A22" s="1" t="s">
        <v>5507</v>
      </c>
      <c r="B22" s="15" t="s">
        <v>1338</v>
      </c>
      <c r="C22" s="4" t="s">
        <v>1635</v>
      </c>
      <c r="D22" s="82" t="s">
        <v>6594</v>
      </c>
      <c r="E22" s="59" t="e">
        <f>VLOOKUP(A22,#REF!,2,FALSE)</f>
        <v>#REF!</v>
      </c>
      <c r="F22" s="4" t="s">
        <v>1006</v>
      </c>
      <c r="G22" s="4" t="s">
        <v>1006</v>
      </c>
      <c r="H22" s="4" t="s">
        <v>1005</v>
      </c>
      <c r="I22" s="4" t="s">
        <v>1006</v>
      </c>
      <c r="J22" s="4" t="s">
        <v>1006</v>
      </c>
      <c r="K22" s="4" t="s">
        <v>1005</v>
      </c>
      <c r="L22" s="4" t="s">
        <v>1005</v>
      </c>
      <c r="M22" s="5" t="s">
        <v>22</v>
      </c>
      <c r="P22" s="4" t="s">
        <v>1636</v>
      </c>
      <c r="Q22" s="4">
        <v>3</v>
      </c>
      <c r="R22" s="7">
        <v>80</v>
      </c>
      <c r="S22" s="14" t="s">
        <v>1006</v>
      </c>
      <c r="T22" s="14" t="s">
        <v>1005</v>
      </c>
      <c r="U22" s="4" t="s">
        <v>1341</v>
      </c>
      <c r="V22" s="14" t="s">
        <v>1005</v>
      </c>
      <c r="W22" s="4" t="s">
        <v>1637</v>
      </c>
      <c r="X22" s="14" t="s">
        <v>1005</v>
      </c>
      <c r="Y22" s="4"/>
      <c r="Z22" s="49" t="s">
        <v>932</v>
      </c>
      <c r="AA22" s="10" t="s">
        <v>22</v>
      </c>
      <c r="AB22" s="10" t="s">
        <v>1356</v>
      </c>
      <c r="AC22" s="10" t="s">
        <v>933</v>
      </c>
      <c r="AD22" s="11" t="s">
        <v>732</v>
      </c>
      <c r="AE22" s="10" t="s">
        <v>733</v>
      </c>
      <c r="AF22" s="10" t="s">
        <v>101</v>
      </c>
      <c r="AG22" s="10" t="s">
        <v>14</v>
      </c>
      <c r="AH22" s="10" t="s">
        <v>934</v>
      </c>
      <c r="AI22" s="10" t="s">
        <v>1005</v>
      </c>
      <c r="AJ22" s="10" t="s">
        <v>1006</v>
      </c>
      <c r="AK22" s="10" t="s">
        <v>1005</v>
      </c>
      <c r="AL22" s="51" t="s">
        <v>1005</v>
      </c>
      <c r="AM22" s="52">
        <v>0</v>
      </c>
      <c r="AN22" s="51" t="s">
        <v>1348</v>
      </c>
      <c r="AO22" s="51" t="s">
        <v>68</v>
      </c>
      <c r="AP22" s="51" t="s">
        <v>189</v>
      </c>
      <c r="AQ22" s="51" t="s">
        <v>104</v>
      </c>
      <c r="AR22" s="51" t="s">
        <v>187</v>
      </c>
      <c r="AX22" s="51"/>
      <c r="AY22" s="51"/>
      <c r="BA22" s="56" t="s">
        <v>1356</v>
      </c>
      <c r="BB22" s="56" t="s">
        <v>1356</v>
      </c>
      <c r="BC22" s="56" t="s">
        <v>1356</v>
      </c>
      <c r="BD22" s="56" t="s">
        <v>1356</v>
      </c>
      <c r="BG22" s="56" t="s">
        <v>1356</v>
      </c>
      <c r="BH22" s="56" t="s">
        <v>1356</v>
      </c>
      <c r="BI22" s="56" t="s">
        <v>1356</v>
      </c>
      <c r="BJ22" s="67" t="s">
        <v>1356</v>
      </c>
    </row>
    <row r="23" spans="1:62" x14ac:dyDescent="0.35">
      <c r="A23" s="1" t="s">
        <v>5508</v>
      </c>
      <c r="B23" s="15" t="s">
        <v>1338</v>
      </c>
      <c r="C23" s="4" t="s">
        <v>4299</v>
      </c>
      <c r="D23" s="82" t="s">
        <v>6623</v>
      </c>
      <c r="E23" s="59" t="e">
        <f>VLOOKUP(A23,#REF!,2,FALSE)</f>
        <v>#REF!</v>
      </c>
      <c r="F23" s="4" t="s">
        <v>1006</v>
      </c>
      <c r="G23" s="4" t="s">
        <v>1005</v>
      </c>
      <c r="H23" s="4" t="s">
        <v>1005</v>
      </c>
      <c r="I23" s="4" t="s">
        <v>1005</v>
      </c>
      <c r="J23" s="4" t="s">
        <v>1005</v>
      </c>
      <c r="K23" s="4" t="s">
        <v>1005</v>
      </c>
      <c r="L23" s="4" t="s">
        <v>1005</v>
      </c>
      <c r="M23" s="5" t="s">
        <v>22</v>
      </c>
      <c r="N23" s="6" t="s">
        <v>1351</v>
      </c>
      <c r="O23" s="6" t="s">
        <v>31</v>
      </c>
      <c r="P23" s="4" t="s">
        <v>4300</v>
      </c>
      <c r="Q23" s="4">
        <v>8</v>
      </c>
      <c r="R23" s="7">
        <v>270</v>
      </c>
      <c r="S23" s="14" t="s">
        <v>1006</v>
      </c>
      <c r="T23" s="14" t="s">
        <v>1006</v>
      </c>
      <c r="U23" s="4" t="s">
        <v>1341</v>
      </c>
      <c r="V23" s="14" t="s">
        <v>1005</v>
      </c>
      <c r="W23" s="4" t="s">
        <v>4301</v>
      </c>
      <c r="X23" s="14" t="s">
        <v>1006</v>
      </c>
      <c r="Y23" s="4" t="s">
        <v>4302</v>
      </c>
      <c r="Z23" s="49" t="s">
        <v>4303</v>
      </c>
      <c r="AA23" s="10" t="s">
        <v>44</v>
      </c>
      <c r="AB23" s="10" t="s">
        <v>1356</v>
      </c>
      <c r="AC23" s="10" t="s">
        <v>4304</v>
      </c>
      <c r="AD23" s="11" t="s">
        <v>364</v>
      </c>
      <c r="AE23" s="10" t="s">
        <v>38</v>
      </c>
      <c r="AF23" s="10" t="s">
        <v>101</v>
      </c>
      <c r="AG23" s="10" t="s">
        <v>38</v>
      </c>
      <c r="AH23" s="10" t="s">
        <v>4305</v>
      </c>
      <c r="AI23" s="10" t="s">
        <v>1005</v>
      </c>
      <c r="AJ23" s="10" t="s">
        <v>1005</v>
      </c>
      <c r="AK23" s="10" t="s">
        <v>1006</v>
      </c>
      <c r="AL23" s="51" t="s">
        <v>1006</v>
      </c>
      <c r="AM23" s="52">
        <v>15</v>
      </c>
      <c r="AN23" s="51" t="s">
        <v>57</v>
      </c>
      <c r="AO23" s="51" t="s">
        <v>68</v>
      </c>
      <c r="AP23" s="51" t="s">
        <v>429</v>
      </c>
      <c r="AQ23" s="51" t="s">
        <v>131</v>
      </c>
      <c r="AR23" s="51" t="s">
        <v>139</v>
      </c>
      <c r="AS23" s="51" t="s">
        <v>119</v>
      </c>
      <c r="AT23" s="51" t="s">
        <v>172</v>
      </c>
      <c r="AU23" s="51" t="s">
        <v>128</v>
      </c>
      <c r="AV23" s="51" t="s">
        <v>104</v>
      </c>
      <c r="AX23" s="51"/>
      <c r="AY23" s="51"/>
      <c r="BA23" s="56" t="s">
        <v>1356</v>
      </c>
      <c r="BB23" s="56" t="s">
        <v>1356</v>
      </c>
      <c r="BC23" s="56" t="s">
        <v>1356</v>
      </c>
      <c r="BD23" s="56" t="s">
        <v>1356</v>
      </c>
      <c r="BG23" s="56" t="s">
        <v>1356</v>
      </c>
      <c r="BH23" s="56" t="s">
        <v>1356</v>
      </c>
      <c r="BI23" s="56" t="s">
        <v>1356</v>
      </c>
      <c r="BJ23" s="67" t="s">
        <v>1356</v>
      </c>
    </row>
    <row r="24" spans="1:62" x14ac:dyDescent="0.35">
      <c r="A24" s="1" t="s">
        <v>5509</v>
      </c>
      <c r="B24" s="15" t="s">
        <v>1338</v>
      </c>
      <c r="C24" s="4" t="s">
        <v>5376</v>
      </c>
      <c r="D24" s="82" t="s">
        <v>6616</v>
      </c>
      <c r="E24" s="59" t="e">
        <f>VLOOKUP(A24,#REF!,2,FALSE)</f>
        <v>#REF!</v>
      </c>
      <c r="F24" s="4" t="s">
        <v>1006</v>
      </c>
      <c r="G24" s="4" t="s">
        <v>1006</v>
      </c>
      <c r="H24" s="4" t="s">
        <v>1005</v>
      </c>
      <c r="I24" s="4" t="s">
        <v>1006</v>
      </c>
      <c r="J24" s="4" t="s">
        <v>1006</v>
      </c>
      <c r="K24" s="4" t="s">
        <v>1005</v>
      </c>
      <c r="L24" s="4" t="s">
        <v>1005</v>
      </c>
      <c r="M24" s="5" t="s">
        <v>22</v>
      </c>
      <c r="P24" s="4" t="s">
        <v>5377</v>
      </c>
      <c r="Q24" s="4">
        <v>16</v>
      </c>
      <c r="R24" s="7">
        <v>325</v>
      </c>
      <c r="S24" s="14" t="s">
        <v>1006</v>
      </c>
      <c r="T24" s="14" t="s">
        <v>1005</v>
      </c>
      <c r="U24" s="4" t="s">
        <v>1341</v>
      </c>
      <c r="V24" s="14" t="s">
        <v>1005</v>
      </c>
      <c r="W24" s="4" t="s">
        <v>5378</v>
      </c>
      <c r="X24" s="14" t="s">
        <v>1006</v>
      </c>
      <c r="Y24" s="4" t="s">
        <v>5379</v>
      </c>
      <c r="Z24" s="49" t="s">
        <v>1212</v>
      </c>
      <c r="AA24" s="10" t="s">
        <v>22</v>
      </c>
      <c r="AB24" s="10" t="s">
        <v>1356</v>
      </c>
      <c r="AC24" s="10" t="s">
        <v>1213</v>
      </c>
      <c r="AD24" s="11" t="s">
        <v>1214</v>
      </c>
      <c r="AE24" s="10" t="s">
        <v>1215</v>
      </c>
      <c r="AF24" s="10" t="s">
        <v>101</v>
      </c>
      <c r="AG24" s="10" t="s">
        <v>5</v>
      </c>
      <c r="AH24" s="10" t="s">
        <v>1216</v>
      </c>
      <c r="AI24" s="10" t="s">
        <v>1006</v>
      </c>
      <c r="AJ24" s="10" t="s">
        <v>1005</v>
      </c>
      <c r="AK24" s="10" t="s">
        <v>1006</v>
      </c>
      <c r="AL24" s="51" t="s">
        <v>1005</v>
      </c>
      <c r="AM24" s="52">
        <v>0</v>
      </c>
      <c r="AN24" s="51" t="s">
        <v>57</v>
      </c>
      <c r="AO24" s="51" t="s">
        <v>68</v>
      </c>
      <c r="AP24" s="51" t="s">
        <v>104</v>
      </c>
      <c r="AX24" s="51"/>
      <c r="AY24" s="51"/>
      <c r="BA24" s="56" t="s">
        <v>1356</v>
      </c>
      <c r="BB24" s="56" t="s">
        <v>1356</v>
      </c>
      <c r="BC24" s="56" t="s">
        <v>1356</v>
      </c>
      <c r="BD24" s="56" t="s">
        <v>1356</v>
      </c>
      <c r="BG24" s="56" t="s">
        <v>1356</v>
      </c>
      <c r="BH24" s="56" t="s">
        <v>1356</v>
      </c>
      <c r="BI24" s="56" t="s">
        <v>1356</v>
      </c>
      <c r="BJ24" s="67" t="s">
        <v>1356</v>
      </c>
    </row>
    <row r="25" spans="1:62" x14ac:dyDescent="0.35">
      <c r="A25" s="1" t="s">
        <v>5510</v>
      </c>
      <c r="B25" s="15" t="s">
        <v>1338</v>
      </c>
      <c r="C25" s="4" t="s">
        <v>3542</v>
      </c>
      <c r="D25" s="82" t="s">
        <v>6615</v>
      </c>
      <c r="E25" s="59" t="e">
        <f>VLOOKUP(A25,#REF!,2,FALSE)</f>
        <v>#REF!</v>
      </c>
      <c r="F25" s="4" t="s">
        <v>1006</v>
      </c>
      <c r="G25" s="4" t="s">
        <v>1006</v>
      </c>
      <c r="H25" s="4" t="s">
        <v>1005</v>
      </c>
      <c r="I25" s="4" t="s">
        <v>1006</v>
      </c>
      <c r="J25" s="4" t="s">
        <v>1006</v>
      </c>
      <c r="K25" s="4" t="s">
        <v>1005</v>
      </c>
      <c r="L25" s="4" t="s">
        <v>1005</v>
      </c>
      <c r="M25" s="5" t="s">
        <v>22</v>
      </c>
      <c r="P25" s="4" t="s">
        <v>145</v>
      </c>
      <c r="Q25" s="4">
        <v>7</v>
      </c>
      <c r="R25" s="7">
        <v>156</v>
      </c>
      <c r="S25" s="14" t="s">
        <v>1006</v>
      </c>
      <c r="T25" s="14" t="s">
        <v>1006</v>
      </c>
      <c r="U25" s="4" t="s">
        <v>1364</v>
      </c>
      <c r="V25" s="14" t="s">
        <v>1005</v>
      </c>
      <c r="W25" s="4" t="s">
        <v>3543</v>
      </c>
      <c r="X25" s="14" t="s">
        <v>1005</v>
      </c>
      <c r="Y25" s="4"/>
      <c r="Z25" s="49" t="s">
        <v>950</v>
      </c>
      <c r="AA25" s="10" t="s">
        <v>22</v>
      </c>
      <c r="AB25" s="10" t="s">
        <v>1356</v>
      </c>
      <c r="AC25" s="10" t="s">
        <v>951</v>
      </c>
      <c r="AD25" s="11" t="s">
        <v>952</v>
      </c>
      <c r="AE25" s="10" t="s">
        <v>953</v>
      </c>
      <c r="AF25" s="10" t="s">
        <v>101</v>
      </c>
      <c r="AG25" s="10" t="s">
        <v>5</v>
      </c>
      <c r="AH25" s="10" t="s">
        <v>954</v>
      </c>
      <c r="AI25" s="10" t="s">
        <v>1005</v>
      </c>
      <c r="AJ25" s="10" t="s">
        <v>1005</v>
      </c>
      <c r="AK25" s="10" t="s">
        <v>1006</v>
      </c>
      <c r="AL25" s="51" t="s">
        <v>1005</v>
      </c>
      <c r="AM25" s="52">
        <v>0</v>
      </c>
      <c r="AN25" s="51" t="s">
        <v>1348</v>
      </c>
      <c r="AO25" s="51" t="s">
        <v>68</v>
      </c>
      <c r="AP25" s="51" t="s">
        <v>104</v>
      </c>
      <c r="AX25" s="51"/>
      <c r="AY25" s="51"/>
      <c r="BA25" s="56" t="s">
        <v>1356</v>
      </c>
      <c r="BB25" s="56" t="s">
        <v>1356</v>
      </c>
      <c r="BC25" s="56" t="s">
        <v>1356</v>
      </c>
      <c r="BD25" s="56" t="s">
        <v>1356</v>
      </c>
      <c r="BG25" s="56" t="s">
        <v>1356</v>
      </c>
      <c r="BH25" s="56" t="s">
        <v>1356</v>
      </c>
      <c r="BI25" s="56" t="s">
        <v>1356</v>
      </c>
      <c r="BJ25" s="67" t="s">
        <v>1356</v>
      </c>
    </row>
    <row r="26" spans="1:62" x14ac:dyDescent="0.35">
      <c r="A26" s="1" t="s">
        <v>5511</v>
      </c>
      <c r="B26" s="15" t="s">
        <v>1338</v>
      </c>
      <c r="C26" s="4" t="s">
        <v>1974</v>
      </c>
      <c r="D26" s="82" t="s">
        <v>6621</v>
      </c>
      <c r="E26" s="59" t="e">
        <f>VLOOKUP(A26,#REF!,2,FALSE)</f>
        <v>#REF!</v>
      </c>
      <c r="F26" s="4" t="s">
        <v>1006</v>
      </c>
      <c r="G26" s="4" t="s">
        <v>1006</v>
      </c>
      <c r="H26" s="4" t="s">
        <v>1006</v>
      </c>
      <c r="I26" s="4" t="s">
        <v>1006</v>
      </c>
      <c r="J26" s="4" t="s">
        <v>1006</v>
      </c>
      <c r="K26" s="4" t="s">
        <v>1006</v>
      </c>
      <c r="L26" s="4" t="s">
        <v>1006</v>
      </c>
      <c r="M26" s="5" t="s">
        <v>24</v>
      </c>
      <c r="P26" s="4" t="s">
        <v>1975</v>
      </c>
      <c r="Q26" s="4">
        <v>20</v>
      </c>
      <c r="R26" s="7">
        <v>550</v>
      </c>
      <c r="S26" s="14" t="s">
        <v>1006</v>
      </c>
      <c r="T26" s="14" t="s">
        <v>1006</v>
      </c>
      <c r="U26" s="4" t="s">
        <v>1341</v>
      </c>
      <c r="V26" s="14" t="s">
        <v>1005</v>
      </c>
      <c r="W26" s="4" t="s">
        <v>1976</v>
      </c>
      <c r="X26" s="14" t="s">
        <v>1006</v>
      </c>
      <c r="Y26" s="4" t="s">
        <v>1977</v>
      </c>
      <c r="Z26" s="49" t="s">
        <v>569</v>
      </c>
      <c r="AA26" s="10" t="s">
        <v>24</v>
      </c>
      <c r="AB26" s="10" t="s">
        <v>1356</v>
      </c>
      <c r="AC26" s="10" t="s">
        <v>570</v>
      </c>
      <c r="AD26" s="11" t="s">
        <v>571</v>
      </c>
      <c r="AE26" s="10" t="s">
        <v>572</v>
      </c>
      <c r="AF26" s="10" t="s">
        <v>101</v>
      </c>
      <c r="AG26" s="10" t="s">
        <v>9</v>
      </c>
      <c r="AH26" s="10" t="s">
        <v>573</v>
      </c>
      <c r="AI26" s="10" t="s">
        <v>1006</v>
      </c>
      <c r="AJ26" s="10" t="s">
        <v>1005</v>
      </c>
      <c r="AK26" s="10" t="s">
        <v>1006</v>
      </c>
      <c r="AL26" s="51" t="s">
        <v>1005</v>
      </c>
      <c r="AM26" s="52">
        <v>0</v>
      </c>
      <c r="AN26" s="51" t="s">
        <v>1348</v>
      </c>
      <c r="AO26" s="51" t="s">
        <v>69</v>
      </c>
      <c r="AP26" s="51" t="s">
        <v>139</v>
      </c>
      <c r="AQ26" s="51" t="s">
        <v>172</v>
      </c>
      <c r="AR26" s="51" t="s">
        <v>128</v>
      </c>
      <c r="AS26" s="51" t="s">
        <v>104</v>
      </c>
      <c r="AX26" s="51"/>
      <c r="AY26" s="51"/>
      <c r="BA26" s="56" t="s">
        <v>1356</v>
      </c>
      <c r="BB26" s="56" t="s">
        <v>1356</v>
      </c>
      <c r="BC26" s="56" t="s">
        <v>1356</v>
      </c>
      <c r="BD26" s="56" t="s">
        <v>1356</v>
      </c>
      <c r="BG26" s="56" t="s">
        <v>1356</v>
      </c>
      <c r="BH26" s="56" t="s">
        <v>1356</v>
      </c>
      <c r="BI26" s="56" t="s">
        <v>1356</v>
      </c>
      <c r="BJ26" s="67" t="s">
        <v>1356</v>
      </c>
    </row>
    <row r="27" spans="1:62" x14ac:dyDescent="0.35">
      <c r="A27" s="1" t="s">
        <v>5512</v>
      </c>
      <c r="B27" s="15" t="s">
        <v>1338</v>
      </c>
      <c r="C27" s="4" t="s">
        <v>3857</v>
      </c>
      <c r="D27" s="82" t="s">
        <v>6617</v>
      </c>
      <c r="E27" s="59" t="e">
        <f>VLOOKUP(A27,#REF!,2,FALSE)</f>
        <v>#REF!</v>
      </c>
      <c r="F27" s="4" t="s">
        <v>1006</v>
      </c>
      <c r="G27" s="4" t="s">
        <v>1006</v>
      </c>
      <c r="H27" s="4" t="s">
        <v>1006</v>
      </c>
      <c r="I27" s="4" t="s">
        <v>1006</v>
      </c>
      <c r="J27" s="4" t="s">
        <v>1006</v>
      </c>
      <c r="K27" s="4" t="s">
        <v>1006</v>
      </c>
      <c r="L27" s="4" t="s">
        <v>1006</v>
      </c>
      <c r="M27" s="5" t="s">
        <v>28</v>
      </c>
      <c r="N27" s="6" t="s">
        <v>26</v>
      </c>
      <c r="O27" s="6" t="s">
        <v>31</v>
      </c>
      <c r="P27" s="4" t="s">
        <v>3858</v>
      </c>
      <c r="Q27" s="4">
        <v>2</v>
      </c>
      <c r="R27" s="7">
        <v>60</v>
      </c>
      <c r="S27" s="14" t="s">
        <v>1006</v>
      </c>
      <c r="T27" s="14" t="s">
        <v>1006</v>
      </c>
      <c r="U27" s="4" t="s">
        <v>1824</v>
      </c>
      <c r="V27" s="14" t="s">
        <v>1005</v>
      </c>
      <c r="W27" s="4" t="s">
        <v>492</v>
      </c>
      <c r="X27" s="14" t="s">
        <v>1006</v>
      </c>
      <c r="Y27" s="4" t="s">
        <v>3859</v>
      </c>
      <c r="Z27" s="49" t="s">
        <v>3860</v>
      </c>
      <c r="AA27" s="10" t="s">
        <v>44</v>
      </c>
      <c r="AB27" s="10" t="s">
        <v>1356</v>
      </c>
      <c r="AC27" s="10" t="s">
        <v>3861</v>
      </c>
      <c r="AD27" s="11" t="s">
        <v>3862</v>
      </c>
      <c r="AE27" s="10" t="s">
        <v>3863</v>
      </c>
      <c r="AF27" s="10" t="s">
        <v>101</v>
      </c>
      <c r="AG27" s="10" t="s">
        <v>10</v>
      </c>
      <c r="AH27" s="10" t="s">
        <v>3864</v>
      </c>
      <c r="AI27" s="10" t="s">
        <v>1005</v>
      </c>
      <c r="AJ27" s="10" t="s">
        <v>1006</v>
      </c>
      <c r="AK27" s="10" t="s">
        <v>1005</v>
      </c>
      <c r="AL27" s="51" t="s">
        <v>1005</v>
      </c>
      <c r="AM27" s="52">
        <v>0</v>
      </c>
      <c r="AN27" s="51" t="s">
        <v>1348</v>
      </c>
      <c r="AO27" s="51" t="s">
        <v>68</v>
      </c>
      <c r="AP27" s="51" t="s">
        <v>185</v>
      </c>
      <c r="AQ27" s="51" t="s">
        <v>186</v>
      </c>
      <c r="AR27" s="51" t="s">
        <v>120</v>
      </c>
      <c r="AX27" s="51"/>
      <c r="AY27" s="51" t="s">
        <v>3865</v>
      </c>
      <c r="BA27" s="56" t="s">
        <v>1356</v>
      </c>
      <c r="BB27" s="56" t="s">
        <v>1356</v>
      </c>
      <c r="BC27" s="56" t="s">
        <v>1356</v>
      </c>
      <c r="BD27" s="56" t="s">
        <v>1356</v>
      </c>
      <c r="BG27" s="56" t="s">
        <v>1356</v>
      </c>
      <c r="BH27" s="56" t="s">
        <v>1356</v>
      </c>
      <c r="BI27" s="56" t="s">
        <v>1356</v>
      </c>
      <c r="BJ27" s="67" t="s">
        <v>1356</v>
      </c>
    </row>
    <row r="28" spans="1:62" x14ac:dyDescent="0.35">
      <c r="A28" s="1" t="s">
        <v>5513</v>
      </c>
      <c r="B28" s="15" t="s">
        <v>1338</v>
      </c>
      <c r="C28" s="4" t="s">
        <v>2557</v>
      </c>
      <c r="D28" s="82" t="s">
        <v>6582</v>
      </c>
      <c r="E28" s="59" t="e">
        <f>VLOOKUP(A28,#REF!,2,FALSE)</f>
        <v>#REF!</v>
      </c>
      <c r="F28" s="4" t="s">
        <v>1005</v>
      </c>
      <c r="G28" s="4" t="s">
        <v>1005</v>
      </c>
      <c r="H28" s="4" t="s">
        <v>1006</v>
      </c>
      <c r="I28" s="4" t="s">
        <v>1005</v>
      </c>
      <c r="J28" s="4" t="s">
        <v>1005</v>
      </c>
      <c r="K28" s="4" t="s">
        <v>1005</v>
      </c>
      <c r="L28" s="4" t="s">
        <v>1005</v>
      </c>
      <c r="M28" s="5" t="s">
        <v>22</v>
      </c>
      <c r="N28" s="6" t="s">
        <v>24</v>
      </c>
      <c r="P28" s="4" t="s">
        <v>2558</v>
      </c>
      <c r="Q28" s="4">
        <v>8</v>
      </c>
      <c r="R28" s="7">
        <v>200</v>
      </c>
      <c r="S28" s="14" t="s">
        <v>1006</v>
      </c>
      <c r="T28" s="14" t="s">
        <v>1006</v>
      </c>
      <c r="U28" s="4" t="s">
        <v>1364</v>
      </c>
      <c r="V28" s="14" t="s">
        <v>1005</v>
      </c>
      <c r="W28" s="4" t="s">
        <v>2559</v>
      </c>
      <c r="X28" s="14" t="s">
        <v>1005</v>
      </c>
      <c r="Y28" s="4"/>
      <c r="Z28" s="49" t="s">
        <v>726</v>
      </c>
      <c r="AA28" s="10" t="s">
        <v>53</v>
      </c>
      <c r="AB28" s="10" t="s">
        <v>1356</v>
      </c>
      <c r="AC28" s="10" t="s">
        <v>2560</v>
      </c>
      <c r="AD28" s="11" t="s">
        <v>727</v>
      </c>
      <c r="AE28" s="10" t="s">
        <v>1248</v>
      </c>
      <c r="AF28" s="10" t="s">
        <v>101</v>
      </c>
      <c r="AG28" s="10" t="s">
        <v>34</v>
      </c>
      <c r="AH28" s="10" t="s">
        <v>2561</v>
      </c>
      <c r="AI28" s="10" t="s">
        <v>1005</v>
      </c>
      <c r="AJ28" s="10" t="s">
        <v>1005</v>
      </c>
      <c r="AK28" s="10" t="s">
        <v>1006</v>
      </c>
      <c r="AL28" s="51" t="s">
        <v>1006</v>
      </c>
      <c r="AM28" s="52">
        <v>4</v>
      </c>
      <c r="AN28" s="51" t="s">
        <v>57</v>
      </c>
      <c r="AO28" s="51" t="s">
        <v>66</v>
      </c>
      <c r="AP28" s="51" t="s">
        <v>187</v>
      </c>
      <c r="AX28" s="51"/>
      <c r="AY28" s="51"/>
      <c r="BA28" s="56" t="s">
        <v>1356</v>
      </c>
      <c r="BB28" s="56" t="s">
        <v>1356</v>
      </c>
      <c r="BC28" s="56" t="s">
        <v>1356</v>
      </c>
      <c r="BD28" s="56" t="s">
        <v>1356</v>
      </c>
      <c r="BG28" s="56" t="s">
        <v>1356</v>
      </c>
      <c r="BH28" s="56" t="s">
        <v>1356</v>
      </c>
      <c r="BI28" s="56" t="s">
        <v>1356</v>
      </c>
      <c r="BJ28" s="67" t="s">
        <v>1356</v>
      </c>
    </row>
    <row r="29" spans="1:62" x14ac:dyDescent="0.35">
      <c r="A29" s="1" t="s">
        <v>5514</v>
      </c>
      <c r="B29" s="15" t="s">
        <v>1338</v>
      </c>
      <c r="C29" s="4" t="s">
        <v>2992</v>
      </c>
      <c r="D29" s="82" t="s">
        <v>6593</v>
      </c>
      <c r="E29" s="59" t="e">
        <f>VLOOKUP(A29,#REF!,2,FALSE)</f>
        <v>#REF!</v>
      </c>
      <c r="F29" s="4" t="s">
        <v>1006</v>
      </c>
      <c r="G29" s="4" t="s">
        <v>1006</v>
      </c>
      <c r="H29" s="4" t="s">
        <v>1006</v>
      </c>
      <c r="I29" s="4" t="s">
        <v>1006</v>
      </c>
      <c r="J29" s="4" t="s">
        <v>1006</v>
      </c>
      <c r="K29" s="4" t="s">
        <v>1006</v>
      </c>
      <c r="L29" s="4" t="s">
        <v>1006</v>
      </c>
      <c r="M29" s="5" t="s">
        <v>20</v>
      </c>
      <c r="N29" s="6" t="s">
        <v>22</v>
      </c>
      <c r="O29" s="6" t="s">
        <v>8118</v>
      </c>
      <c r="P29" s="4" t="s">
        <v>2993</v>
      </c>
      <c r="Q29" s="4">
        <v>50</v>
      </c>
      <c r="R29" s="7">
        <v>1500</v>
      </c>
      <c r="S29" s="14" t="s">
        <v>1006</v>
      </c>
      <c r="T29" s="14" t="s">
        <v>1006</v>
      </c>
      <c r="U29" s="4" t="s">
        <v>1341</v>
      </c>
      <c r="V29" s="14" t="s">
        <v>1005</v>
      </c>
      <c r="W29" s="4" t="s">
        <v>686</v>
      </c>
      <c r="X29" s="14" t="s">
        <v>1006</v>
      </c>
      <c r="Y29" s="4" t="s">
        <v>2994</v>
      </c>
      <c r="Z29" s="49" t="s">
        <v>2995</v>
      </c>
      <c r="AA29" s="10" t="s">
        <v>1435</v>
      </c>
      <c r="AB29" s="10" t="s">
        <v>1356</v>
      </c>
      <c r="AC29" s="10" t="s">
        <v>2996</v>
      </c>
      <c r="AD29" s="11" t="s">
        <v>498</v>
      </c>
      <c r="AE29" s="10" t="s">
        <v>2997</v>
      </c>
      <c r="AF29" s="10" t="s">
        <v>101</v>
      </c>
      <c r="AG29" s="10" t="s">
        <v>7</v>
      </c>
      <c r="AH29" s="10" t="s">
        <v>2998</v>
      </c>
      <c r="AI29" s="10" t="s">
        <v>1006</v>
      </c>
      <c r="AJ29" s="10" t="s">
        <v>1005</v>
      </c>
      <c r="AK29" s="10" t="s">
        <v>1006</v>
      </c>
      <c r="AL29" s="51" t="s">
        <v>1006</v>
      </c>
      <c r="AM29" s="52">
        <v>15</v>
      </c>
      <c r="AN29" s="51" t="s">
        <v>57</v>
      </c>
      <c r="AO29" s="51" t="s">
        <v>67</v>
      </c>
      <c r="AP29" s="51" t="s">
        <v>172</v>
      </c>
      <c r="AX29" s="51"/>
      <c r="AY29" s="51"/>
      <c r="BA29" s="56" t="s">
        <v>1356</v>
      </c>
      <c r="BB29" s="56" t="s">
        <v>1356</v>
      </c>
      <c r="BC29" s="56" t="s">
        <v>1356</v>
      </c>
      <c r="BD29" s="56" t="s">
        <v>1356</v>
      </c>
      <c r="BG29" s="56" t="s">
        <v>1356</v>
      </c>
      <c r="BH29" s="56" t="s">
        <v>1356</v>
      </c>
      <c r="BI29" s="56" t="s">
        <v>1356</v>
      </c>
      <c r="BJ29" s="67" t="s">
        <v>1356</v>
      </c>
    </row>
    <row r="30" spans="1:62" x14ac:dyDescent="0.35">
      <c r="A30" s="1" t="s">
        <v>5515</v>
      </c>
      <c r="B30" s="15" t="s">
        <v>1338</v>
      </c>
      <c r="C30" s="4" t="s">
        <v>5052</v>
      </c>
      <c r="D30" s="82" t="s">
        <v>6592</v>
      </c>
      <c r="E30" s="59" t="e">
        <f>VLOOKUP(A30,#REF!,2,FALSE)</f>
        <v>#REF!</v>
      </c>
      <c r="F30" s="4" t="s">
        <v>1006</v>
      </c>
      <c r="G30" s="4" t="s">
        <v>1006</v>
      </c>
      <c r="H30" s="4" t="s">
        <v>1006</v>
      </c>
      <c r="I30" s="4" t="s">
        <v>1006</v>
      </c>
      <c r="J30" s="4" t="s">
        <v>1006</v>
      </c>
      <c r="K30" s="4" t="s">
        <v>1006</v>
      </c>
      <c r="L30" s="4" t="s">
        <v>1006</v>
      </c>
      <c r="M30" s="5" t="s">
        <v>22</v>
      </c>
      <c r="N30" s="6" t="s">
        <v>31</v>
      </c>
      <c r="P30" s="4" t="s">
        <v>5053</v>
      </c>
      <c r="Q30" s="4">
        <v>42</v>
      </c>
      <c r="R30" s="7">
        <v>1100</v>
      </c>
      <c r="S30" s="14" t="s">
        <v>1006</v>
      </c>
      <c r="T30" s="14" t="s">
        <v>1006</v>
      </c>
      <c r="U30" s="4" t="s">
        <v>1341</v>
      </c>
      <c r="V30" s="14" t="s">
        <v>1005</v>
      </c>
      <c r="W30" s="4" t="s">
        <v>5054</v>
      </c>
      <c r="X30" s="14" t="s">
        <v>1005</v>
      </c>
      <c r="Y30" s="4"/>
      <c r="Z30" s="49" t="s">
        <v>5055</v>
      </c>
      <c r="AA30" s="10" t="s">
        <v>44</v>
      </c>
      <c r="AB30" s="10" t="s">
        <v>1356</v>
      </c>
      <c r="AC30" s="10" t="s">
        <v>5056</v>
      </c>
      <c r="AD30" s="11" t="s">
        <v>913</v>
      </c>
      <c r="AE30" s="10" t="s">
        <v>914</v>
      </c>
      <c r="AF30" s="10" t="s">
        <v>101</v>
      </c>
      <c r="AG30" s="10" t="s">
        <v>7</v>
      </c>
      <c r="AH30" s="10" t="s">
        <v>5057</v>
      </c>
      <c r="AI30" s="10" t="s">
        <v>1006</v>
      </c>
      <c r="AJ30" s="10" t="s">
        <v>1006</v>
      </c>
      <c r="AK30" s="10" t="s">
        <v>1006</v>
      </c>
      <c r="AL30" s="51" t="s">
        <v>1006</v>
      </c>
      <c r="AM30" s="52">
        <v>8</v>
      </c>
      <c r="AN30" s="51" t="s">
        <v>58</v>
      </c>
      <c r="AO30" s="51" t="s">
        <v>69</v>
      </c>
      <c r="AP30" s="51" t="s">
        <v>139</v>
      </c>
      <c r="AQ30" s="51" t="s">
        <v>128</v>
      </c>
      <c r="AR30" s="51" t="s">
        <v>104</v>
      </c>
      <c r="AX30" s="51"/>
      <c r="AY30" s="51"/>
      <c r="BA30" s="56" t="s">
        <v>1356</v>
      </c>
      <c r="BB30" s="56" t="s">
        <v>1356</v>
      </c>
      <c r="BC30" s="56" t="s">
        <v>1356</v>
      </c>
      <c r="BD30" s="56" t="s">
        <v>1356</v>
      </c>
      <c r="BG30" s="56" t="s">
        <v>1356</v>
      </c>
      <c r="BH30" s="56" t="s">
        <v>1356</v>
      </c>
      <c r="BI30" s="56" t="s">
        <v>1356</v>
      </c>
      <c r="BJ30" s="67" t="s">
        <v>1356</v>
      </c>
    </row>
    <row r="31" spans="1:62" x14ac:dyDescent="0.35">
      <c r="A31" s="1" t="s">
        <v>5516</v>
      </c>
      <c r="B31" s="15" t="s">
        <v>1338</v>
      </c>
      <c r="C31" s="4" t="s">
        <v>4369</v>
      </c>
      <c r="D31" s="82" t="s">
        <v>6588</v>
      </c>
      <c r="E31" s="59" t="e">
        <f>VLOOKUP(A31,#REF!,2,FALSE)</f>
        <v>#REF!</v>
      </c>
      <c r="F31" s="4" t="s">
        <v>1006</v>
      </c>
      <c r="G31" s="4" t="s">
        <v>1006</v>
      </c>
      <c r="H31" s="4" t="s">
        <v>1005</v>
      </c>
      <c r="I31" s="4" t="s">
        <v>1006</v>
      </c>
      <c r="J31" s="4" t="s">
        <v>1006</v>
      </c>
      <c r="K31" s="4" t="s">
        <v>1005</v>
      </c>
      <c r="L31" s="4" t="s">
        <v>1005</v>
      </c>
      <c r="M31" s="5" t="s">
        <v>22</v>
      </c>
      <c r="P31" s="4" t="s">
        <v>4370</v>
      </c>
      <c r="Q31" s="4">
        <v>1</v>
      </c>
      <c r="R31" s="7">
        <v>19</v>
      </c>
      <c r="S31" s="14" t="s">
        <v>1006</v>
      </c>
      <c r="T31" s="14" t="s">
        <v>1005</v>
      </c>
      <c r="U31" s="4" t="s">
        <v>1341</v>
      </c>
      <c r="V31" s="14" t="s">
        <v>1005</v>
      </c>
      <c r="W31" s="4" t="s">
        <v>4371</v>
      </c>
      <c r="X31" s="14" t="s">
        <v>1005</v>
      </c>
      <c r="Y31" s="4"/>
      <c r="Z31" s="49" t="s">
        <v>225</v>
      </c>
      <c r="AA31" s="10" t="s">
        <v>22</v>
      </c>
      <c r="AB31" s="10" t="s">
        <v>1356</v>
      </c>
      <c r="AC31" s="10" t="s">
        <v>352</v>
      </c>
      <c r="AD31" s="11" t="s">
        <v>790</v>
      </c>
      <c r="AE31" s="10" t="s">
        <v>791</v>
      </c>
      <c r="AF31" s="10" t="s">
        <v>101</v>
      </c>
      <c r="AG31" s="10" t="s">
        <v>10</v>
      </c>
      <c r="AH31" s="10" t="s">
        <v>792</v>
      </c>
      <c r="AI31" s="10" t="s">
        <v>1005</v>
      </c>
      <c r="AJ31" s="10" t="s">
        <v>1006</v>
      </c>
      <c r="AK31" s="10" t="s">
        <v>1006</v>
      </c>
      <c r="AL31" s="51" t="s">
        <v>1005</v>
      </c>
      <c r="AM31" s="52">
        <v>0</v>
      </c>
      <c r="AN31" s="51" t="s">
        <v>1348</v>
      </c>
      <c r="AO31" s="51" t="s">
        <v>1361</v>
      </c>
      <c r="AX31" s="51"/>
      <c r="AY31" s="51"/>
      <c r="BA31" s="56" t="s">
        <v>1356</v>
      </c>
      <c r="BB31" s="56" t="s">
        <v>1356</v>
      </c>
      <c r="BC31" s="56" t="s">
        <v>1356</v>
      </c>
      <c r="BD31" s="56" t="s">
        <v>1356</v>
      </c>
      <c r="BG31" s="56" t="s">
        <v>1356</v>
      </c>
      <c r="BH31" s="56" t="s">
        <v>1356</v>
      </c>
      <c r="BI31" s="56" t="s">
        <v>1356</v>
      </c>
      <c r="BJ31" s="67" t="s">
        <v>1356</v>
      </c>
    </row>
    <row r="32" spans="1:62" x14ac:dyDescent="0.35">
      <c r="A32" s="1" t="s">
        <v>5517</v>
      </c>
      <c r="B32" s="15" t="s">
        <v>1338</v>
      </c>
      <c r="C32" s="4" t="s">
        <v>1495</v>
      </c>
      <c r="D32" s="82" t="s">
        <v>6587</v>
      </c>
      <c r="E32" s="59" t="e">
        <f>VLOOKUP(A32,#REF!,2,FALSE)</f>
        <v>#REF!</v>
      </c>
      <c r="F32" s="4" t="s">
        <v>1005</v>
      </c>
      <c r="G32" s="4" t="s">
        <v>1005</v>
      </c>
      <c r="H32" s="4" t="s">
        <v>1005</v>
      </c>
      <c r="I32" s="4" t="s">
        <v>1005</v>
      </c>
      <c r="J32" s="4" t="s">
        <v>1006</v>
      </c>
      <c r="K32" s="4" t="s">
        <v>1005</v>
      </c>
      <c r="L32" s="4" t="s">
        <v>1005</v>
      </c>
      <c r="M32" s="5" t="s">
        <v>22</v>
      </c>
      <c r="P32" s="4" t="s">
        <v>1496</v>
      </c>
      <c r="Q32" s="4">
        <v>10</v>
      </c>
      <c r="R32" s="7">
        <v>250</v>
      </c>
      <c r="S32" s="14" t="s">
        <v>1006</v>
      </c>
      <c r="T32" s="14" t="s">
        <v>1006</v>
      </c>
      <c r="U32" s="4" t="s">
        <v>1497</v>
      </c>
      <c r="V32" s="14" t="s">
        <v>1006</v>
      </c>
      <c r="W32" s="4" t="s">
        <v>108</v>
      </c>
      <c r="X32" s="14" t="s">
        <v>1006</v>
      </c>
      <c r="Y32" s="4" t="s">
        <v>1498</v>
      </c>
      <c r="Z32" s="49" t="s">
        <v>493</v>
      </c>
      <c r="AA32" s="10" t="s">
        <v>1435</v>
      </c>
      <c r="AB32" s="10" t="s">
        <v>1356</v>
      </c>
      <c r="AC32" s="10" t="s">
        <v>1499</v>
      </c>
      <c r="AD32" s="11" t="s">
        <v>1500</v>
      </c>
      <c r="AE32" s="10" t="s">
        <v>494</v>
      </c>
      <c r="AF32" s="10" t="s">
        <v>101</v>
      </c>
      <c r="AG32" s="10" t="s">
        <v>5</v>
      </c>
      <c r="AH32" s="10" t="s">
        <v>1501</v>
      </c>
      <c r="AI32" s="10" t="s">
        <v>1006</v>
      </c>
      <c r="AJ32" s="10" t="s">
        <v>1005</v>
      </c>
      <c r="AK32" s="10" t="s">
        <v>1006</v>
      </c>
      <c r="AL32" s="51" t="s">
        <v>1005</v>
      </c>
      <c r="AM32" s="52">
        <v>0</v>
      </c>
      <c r="AN32" s="51" t="s">
        <v>57</v>
      </c>
      <c r="AO32" s="51" t="s">
        <v>1361</v>
      </c>
      <c r="AX32" s="51"/>
      <c r="AY32" s="51"/>
      <c r="BA32" s="56" t="s">
        <v>1356</v>
      </c>
      <c r="BB32" s="56" t="s">
        <v>1356</v>
      </c>
      <c r="BC32" s="56" t="s">
        <v>1356</v>
      </c>
      <c r="BD32" s="56" t="s">
        <v>1356</v>
      </c>
      <c r="BG32" s="56" t="s">
        <v>1356</v>
      </c>
      <c r="BH32" s="56" t="s">
        <v>1356</v>
      </c>
      <c r="BI32" s="56" t="s">
        <v>1356</v>
      </c>
      <c r="BJ32" s="67" t="s">
        <v>1356</v>
      </c>
    </row>
    <row r="33" spans="1:62" x14ac:dyDescent="0.35">
      <c r="A33" s="1" t="s">
        <v>5518</v>
      </c>
      <c r="B33" s="15" t="s">
        <v>1338</v>
      </c>
      <c r="C33" s="4" t="s">
        <v>2569</v>
      </c>
      <c r="D33" s="82" t="s">
        <v>6586</v>
      </c>
      <c r="E33" s="59" t="e">
        <f>VLOOKUP(A33,#REF!,2,FALSE)</f>
        <v>#REF!</v>
      </c>
      <c r="F33" s="4" t="s">
        <v>1006</v>
      </c>
      <c r="G33" s="4" t="s">
        <v>1006</v>
      </c>
      <c r="H33" s="4" t="s">
        <v>1006</v>
      </c>
      <c r="I33" s="4" t="s">
        <v>1006</v>
      </c>
      <c r="J33" s="4" t="s">
        <v>1006</v>
      </c>
      <c r="K33" s="4" t="s">
        <v>1005</v>
      </c>
      <c r="L33" s="4" t="s">
        <v>1005</v>
      </c>
      <c r="M33" s="5" t="s">
        <v>22</v>
      </c>
      <c r="P33" s="4" t="s">
        <v>2570</v>
      </c>
      <c r="Q33" s="4">
        <v>2</v>
      </c>
      <c r="R33" s="7">
        <v>43</v>
      </c>
      <c r="S33" s="14" t="s">
        <v>1006</v>
      </c>
      <c r="T33" s="14" t="s">
        <v>1005</v>
      </c>
      <c r="U33" s="4" t="s">
        <v>1341</v>
      </c>
      <c r="V33" s="14" t="s">
        <v>1005</v>
      </c>
      <c r="W33" s="4" t="s">
        <v>31</v>
      </c>
      <c r="X33" s="14" t="s">
        <v>1006</v>
      </c>
      <c r="Y33" s="4" t="s">
        <v>2571</v>
      </c>
      <c r="Z33" s="49" t="s">
        <v>2572</v>
      </c>
      <c r="AA33" s="10" t="s">
        <v>22</v>
      </c>
      <c r="AB33" s="10" t="s">
        <v>1356</v>
      </c>
      <c r="AC33" s="10" t="s">
        <v>2573</v>
      </c>
      <c r="AD33" s="11" t="s">
        <v>146</v>
      </c>
      <c r="AE33" s="10" t="s">
        <v>2574</v>
      </c>
      <c r="AF33" s="10" t="s">
        <v>101</v>
      </c>
      <c r="AG33" s="10" t="s">
        <v>27</v>
      </c>
      <c r="AH33" s="10" t="s">
        <v>147</v>
      </c>
      <c r="AI33" s="10" t="s">
        <v>1005</v>
      </c>
      <c r="AJ33" s="10" t="s">
        <v>1005</v>
      </c>
      <c r="AK33" s="10" t="s">
        <v>1005</v>
      </c>
      <c r="AL33" s="51" t="s">
        <v>1005</v>
      </c>
      <c r="AM33" s="52">
        <v>0</v>
      </c>
      <c r="AN33" s="51" t="s">
        <v>1348</v>
      </c>
      <c r="AO33" s="51" t="s">
        <v>31</v>
      </c>
      <c r="AX33" s="51"/>
      <c r="AY33" s="51" t="s">
        <v>2575</v>
      </c>
      <c r="BA33" s="56" t="s">
        <v>1356</v>
      </c>
      <c r="BB33" s="56" t="s">
        <v>1356</v>
      </c>
      <c r="BC33" s="56" t="s">
        <v>1356</v>
      </c>
      <c r="BD33" s="56" t="s">
        <v>1356</v>
      </c>
      <c r="BG33" s="56" t="s">
        <v>1356</v>
      </c>
      <c r="BH33" s="56" t="s">
        <v>1356</v>
      </c>
      <c r="BI33" s="56" t="s">
        <v>1356</v>
      </c>
      <c r="BJ33" s="67" t="s">
        <v>1356</v>
      </c>
    </row>
    <row r="34" spans="1:62" x14ac:dyDescent="0.35">
      <c r="A34" s="1" t="s">
        <v>5519</v>
      </c>
      <c r="B34" s="15" t="s">
        <v>1338</v>
      </c>
      <c r="C34" s="4" t="s">
        <v>3682</v>
      </c>
      <c r="D34" s="82" t="s">
        <v>6564</v>
      </c>
      <c r="E34" s="59" t="e">
        <f>VLOOKUP(A34,#REF!,2,FALSE)</f>
        <v>#REF!</v>
      </c>
      <c r="F34" s="4" t="s">
        <v>1005</v>
      </c>
      <c r="G34" s="4" t="s">
        <v>1005</v>
      </c>
      <c r="H34" s="4" t="s">
        <v>1005</v>
      </c>
      <c r="I34" s="4" t="s">
        <v>1006</v>
      </c>
      <c r="J34" s="4" t="s">
        <v>1005</v>
      </c>
      <c r="K34" s="4" t="s">
        <v>1005</v>
      </c>
      <c r="L34" s="4" t="s">
        <v>1005</v>
      </c>
      <c r="M34" s="5" t="s">
        <v>24</v>
      </c>
      <c r="N34" s="6" t="s">
        <v>55</v>
      </c>
      <c r="P34" s="4" t="s">
        <v>3683</v>
      </c>
      <c r="Q34" s="4">
        <v>4</v>
      </c>
      <c r="R34" s="7">
        <v>42</v>
      </c>
      <c r="S34" s="14" t="s">
        <v>1005</v>
      </c>
      <c r="T34" s="14" t="s">
        <v>1006</v>
      </c>
      <c r="U34" s="4" t="s">
        <v>1341</v>
      </c>
      <c r="V34" s="14" t="s">
        <v>1005</v>
      </c>
      <c r="W34" s="4" t="s">
        <v>3684</v>
      </c>
      <c r="X34" s="14" t="s">
        <v>1006</v>
      </c>
      <c r="Y34" s="4"/>
      <c r="Z34" s="49" t="s">
        <v>848</v>
      </c>
      <c r="AA34" s="10" t="s">
        <v>55</v>
      </c>
      <c r="AB34" s="10" t="s">
        <v>1356</v>
      </c>
      <c r="AC34" s="10" t="s">
        <v>849</v>
      </c>
      <c r="AD34" s="11" t="s">
        <v>850</v>
      </c>
      <c r="AE34" s="10" t="s">
        <v>851</v>
      </c>
      <c r="AF34" s="10" t="s">
        <v>101</v>
      </c>
      <c r="AG34" s="10" t="s">
        <v>5</v>
      </c>
      <c r="AH34" s="10" t="s">
        <v>852</v>
      </c>
      <c r="AI34" s="10" t="s">
        <v>1006</v>
      </c>
      <c r="AJ34" s="10" t="s">
        <v>1005</v>
      </c>
      <c r="AK34" s="10" t="s">
        <v>1006</v>
      </c>
      <c r="AL34" s="51" t="s">
        <v>1006</v>
      </c>
      <c r="AM34" s="52">
        <v>1</v>
      </c>
      <c r="AN34" s="51" t="s">
        <v>1348</v>
      </c>
      <c r="AO34" s="51" t="s">
        <v>31</v>
      </c>
      <c r="AX34" s="51"/>
      <c r="AY34" s="51" t="s">
        <v>3685</v>
      </c>
      <c r="AZ34" s="56" t="s">
        <v>1349</v>
      </c>
      <c r="BA34" s="56" t="s">
        <v>3686</v>
      </c>
      <c r="BB34" s="56" t="s">
        <v>24</v>
      </c>
      <c r="BC34" s="56" t="s">
        <v>5</v>
      </c>
      <c r="BD34" s="56" t="s">
        <v>3687</v>
      </c>
      <c r="BE34" s="56" t="s">
        <v>1006</v>
      </c>
      <c r="BF34" s="56" t="s">
        <v>1005</v>
      </c>
      <c r="BG34" s="56" t="s">
        <v>205</v>
      </c>
      <c r="BH34" s="56" t="s">
        <v>206</v>
      </c>
      <c r="BI34" s="56" t="s">
        <v>207</v>
      </c>
      <c r="BJ34" s="67" t="s">
        <v>101</v>
      </c>
    </row>
    <row r="35" spans="1:62" x14ac:dyDescent="0.35">
      <c r="A35" s="1"/>
      <c r="B35" s="15"/>
      <c r="C35" s="4"/>
      <c r="D35" s="82"/>
      <c r="E35" s="59" t="e">
        <f>VLOOKUP(A35,#REF!,2,FALSE)</f>
        <v>#REF!</v>
      </c>
      <c r="M35" s="5"/>
      <c r="R35" s="7"/>
      <c r="Y35" s="4"/>
      <c r="Z35" s="49"/>
      <c r="AD35" s="11"/>
      <c r="AK35" s="10"/>
      <c r="AL35" s="51"/>
      <c r="AX35" s="51"/>
      <c r="AY35" s="51"/>
      <c r="AZ35" s="56" t="s">
        <v>1349</v>
      </c>
      <c r="BA35" s="56" t="s">
        <v>3686</v>
      </c>
      <c r="BB35" s="56" t="s">
        <v>24</v>
      </c>
      <c r="BC35" s="56" t="s">
        <v>5</v>
      </c>
      <c r="BD35" s="56" t="s">
        <v>3687</v>
      </c>
      <c r="BE35" s="56" t="s">
        <v>1006</v>
      </c>
      <c r="BF35" s="56" t="s">
        <v>1005</v>
      </c>
      <c r="BG35" s="56" t="s">
        <v>205</v>
      </c>
      <c r="BH35" s="56" t="s">
        <v>206</v>
      </c>
      <c r="BI35" s="56" t="s">
        <v>207</v>
      </c>
      <c r="BJ35" s="67" t="s">
        <v>101</v>
      </c>
    </row>
    <row r="36" spans="1:62" x14ac:dyDescent="0.35">
      <c r="A36" s="1" t="s">
        <v>5520</v>
      </c>
      <c r="B36" s="15" t="s">
        <v>1338</v>
      </c>
      <c r="C36" s="4" t="s">
        <v>3918</v>
      </c>
      <c r="D36" s="82" t="s">
        <v>6562</v>
      </c>
      <c r="E36" s="59" t="e">
        <f>VLOOKUP(A36,#REF!,2,FALSE)</f>
        <v>#REF!</v>
      </c>
      <c r="F36" s="4" t="s">
        <v>1006</v>
      </c>
      <c r="G36" s="4" t="s">
        <v>1006</v>
      </c>
      <c r="H36" s="4" t="s">
        <v>1005</v>
      </c>
      <c r="I36" s="4" t="s">
        <v>1006</v>
      </c>
      <c r="J36" s="4" t="s">
        <v>1006</v>
      </c>
      <c r="K36" s="4" t="s">
        <v>1005</v>
      </c>
      <c r="L36" s="4" t="s">
        <v>1005</v>
      </c>
      <c r="M36" s="5" t="s">
        <v>20</v>
      </c>
      <c r="N36" s="6" t="s">
        <v>22</v>
      </c>
      <c r="P36" s="4" t="s">
        <v>3919</v>
      </c>
      <c r="Q36" s="4">
        <v>2</v>
      </c>
      <c r="R36" s="7">
        <v>34</v>
      </c>
      <c r="S36" s="14" t="s">
        <v>1006</v>
      </c>
      <c r="T36" s="14" t="s">
        <v>1006</v>
      </c>
      <c r="U36" s="4" t="s">
        <v>1341</v>
      </c>
      <c r="V36" s="14" t="s">
        <v>1006</v>
      </c>
      <c r="W36" s="4" t="s">
        <v>3920</v>
      </c>
      <c r="X36" s="14" t="s">
        <v>1005</v>
      </c>
      <c r="Y36" s="4"/>
      <c r="Z36" s="49" t="s">
        <v>138</v>
      </c>
      <c r="AA36" s="10" t="s">
        <v>22</v>
      </c>
      <c r="AB36" s="10" t="s">
        <v>1356</v>
      </c>
      <c r="AC36" s="10" t="s">
        <v>748</v>
      </c>
      <c r="AD36" s="11" t="s">
        <v>749</v>
      </c>
      <c r="AE36" s="10" t="s">
        <v>750</v>
      </c>
      <c r="AF36" s="10" t="s">
        <v>101</v>
      </c>
      <c r="AG36" s="10" t="s">
        <v>15</v>
      </c>
      <c r="AH36" s="10" t="s">
        <v>751</v>
      </c>
      <c r="AI36" s="10" t="s">
        <v>1006</v>
      </c>
      <c r="AJ36" s="10" t="s">
        <v>1005</v>
      </c>
      <c r="AK36" s="10" t="s">
        <v>1006</v>
      </c>
      <c r="AL36" s="51" t="s">
        <v>1006</v>
      </c>
      <c r="AM36" s="52">
        <v>1</v>
      </c>
      <c r="AN36" s="51" t="s">
        <v>57</v>
      </c>
      <c r="AO36" s="51" t="s">
        <v>68</v>
      </c>
      <c r="AX36" s="51"/>
      <c r="AY36" s="51"/>
      <c r="AZ36" s="56" t="s">
        <v>1862</v>
      </c>
      <c r="BA36" s="56" t="s">
        <v>138</v>
      </c>
      <c r="BB36" s="56" t="s">
        <v>22</v>
      </c>
      <c r="BC36" s="56" t="s">
        <v>15</v>
      </c>
      <c r="BD36" s="56" t="s">
        <v>759</v>
      </c>
      <c r="BE36" s="56" t="s">
        <v>1006</v>
      </c>
      <c r="BF36" s="56" t="s">
        <v>1005</v>
      </c>
      <c r="BG36" s="56" t="s">
        <v>445</v>
      </c>
      <c r="BH36" s="56" t="s">
        <v>749</v>
      </c>
      <c r="BI36" s="56" t="s">
        <v>758</v>
      </c>
      <c r="BJ36" s="67" t="s">
        <v>101</v>
      </c>
    </row>
    <row r="37" spans="1:62" x14ac:dyDescent="0.35">
      <c r="A37" s="1"/>
      <c r="B37" s="15"/>
      <c r="C37" s="4"/>
      <c r="D37" s="82"/>
      <c r="E37" s="59" t="e">
        <f>VLOOKUP(A37,#REF!,2,FALSE)</f>
        <v>#REF!</v>
      </c>
      <c r="M37" s="5"/>
      <c r="R37" s="7"/>
      <c r="Y37" s="4"/>
      <c r="Z37" s="49"/>
      <c r="AD37" s="11"/>
      <c r="AK37" s="10"/>
      <c r="AL37" s="51"/>
      <c r="AX37" s="51"/>
      <c r="AY37" s="51"/>
      <c r="AZ37" s="56" t="s">
        <v>1862</v>
      </c>
      <c r="BA37" s="56" t="s">
        <v>138</v>
      </c>
      <c r="BB37" s="56" t="s">
        <v>22</v>
      </c>
      <c r="BC37" s="56" t="s">
        <v>15</v>
      </c>
      <c r="BD37" s="56" t="s">
        <v>759</v>
      </c>
      <c r="BE37" s="56" t="s">
        <v>1006</v>
      </c>
      <c r="BF37" s="56" t="s">
        <v>1005</v>
      </c>
      <c r="BG37" s="56" t="s">
        <v>445</v>
      </c>
      <c r="BH37" s="56" t="s">
        <v>749</v>
      </c>
      <c r="BI37" s="56" t="s">
        <v>758</v>
      </c>
      <c r="BJ37" s="67" t="s">
        <v>101</v>
      </c>
    </row>
    <row r="38" spans="1:62" x14ac:dyDescent="0.35">
      <c r="A38" s="1" t="s">
        <v>5521</v>
      </c>
      <c r="B38" s="15" t="s">
        <v>1338</v>
      </c>
      <c r="C38" s="4" t="s">
        <v>4169</v>
      </c>
      <c r="D38" s="82" t="s">
        <v>6561</v>
      </c>
      <c r="E38" s="59" t="e">
        <f>VLOOKUP(A38,#REF!,2,FALSE)</f>
        <v>#REF!</v>
      </c>
      <c r="F38" s="4" t="s">
        <v>1005</v>
      </c>
      <c r="G38" s="4" t="s">
        <v>1005</v>
      </c>
      <c r="H38" s="4" t="s">
        <v>1005</v>
      </c>
      <c r="I38" s="4" t="s">
        <v>1006</v>
      </c>
      <c r="J38" s="4" t="s">
        <v>1005</v>
      </c>
      <c r="K38" s="4" t="s">
        <v>1005</v>
      </c>
      <c r="L38" s="4" t="s">
        <v>1005</v>
      </c>
      <c r="M38" s="5" t="s">
        <v>22</v>
      </c>
      <c r="N38" s="6" t="s">
        <v>20</v>
      </c>
      <c r="P38" s="4" t="s">
        <v>4170</v>
      </c>
      <c r="Q38" s="4">
        <v>6</v>
      </c>
      <c r="R38" s="7">
        <v>125</v>
      </c>
      <c r="S38" s="14" t="s">
        <v>1005</v>
      </c>
      <c r="T38" s="14" t="s">
        <v>1006</v>
      </c>
      <c r="U38" s="4" t="s">
        <v>1824</v>
      </c>
      <c r="V38" s="14" t="s">
        <v>1005</v>
      </c>
      <c r="W38" s="4" t="s">
        <v>135</v>
      </c>
      <c r="X38" s="14" t="s">
        <v>1006</v>
      </c>
      <c r="Y38" s="4"/>
      <c r="Z38" s="49" t="s">
        <v>4171</v>
      </c>
      <c r="AA38" s="10" t="s">
        <v>31</v>
      </c>
      <c r="AB38" s="10" t="s">
        <v>4172</v>
      </c>
      <c r="AC38" s="10" t="s">
        <v>4173</v>
      </c>
      <c r="AD38" s="11" t="s">
        <v>314</v>
      </c>
      <c r="AE38" s="10" t="s">
        <v>315</v>
      </c>
      <c r="AF38" s="10" t="s">
        <v>101</v>
      </c>
      <c r="AG38" s="10" t="s">
        <v>32</v>
      </c>
      <c r="AH38" s="10" t="s">
        <v>4174</v>
      </c>
      <c r="AI38" s="10" t="s">
        <v>1006</v>
      </c>
      <c r="AJ38" s="10" t="s">
        <v>1005</v>
      </c>
      <c r="AK38" s="10" t="s">
        <v>1006</v>
      </c>
      <c r="AL38" s="51" t="s">
        <v>1006</v>
      </c>
      <c r="AM38" s="52">
        <v>1</v>
      </c>
      <c r="AN38" s="51" t="s">
        <v>57</v>
      </c>
      <c r="AO38" s="51" t="s">
        <v>68</v>
      </c>
      <c r="AP38" s="51" t="s">
        <v>139</v>
      </c>
      <c r="AQ38" s="51" t="s">
        <v>119</v>
      </c>
      <c r="AR38" s="51" t="s">
        <v>172</v>
      </c>
      <c r="AX38" s="51"/>
      <c r="AY38" s="51"/>
      <c r="AZ38" s="56" t="s">
        <v>1349</v>
      </c>
      <c r="BA38" s="56" t="s">
        <v>4175</v>
      </c>
      <c r="BB38" s="56" t="s">
        <v>31</v>
      </c>
      <c r="BC38" s="56" t="s">
        <v>32</v>
      </c>
      <c r="BD38" s="56" t="s">
        <v>4176</v>
      </c>
      <c r="BE38" s="56" t="s">
        <v>1005</v>
      </c>
      <c r="BF38" s="56" t="s">
        <v>1005</v>
      </c>
      <c r="BG38" s="56" t="s">
        <v>4177</v>
      </c>
      <c r="BH38" s="56" t="s">
        <v>314</v>
      </c>
      <c r="BI38" s="56" t="s">
        <v>315</v>
      </c>
      <c r="BJ38" s="67" t="s">
        <v>101</v>
      </c>
    </row>
    <row r="39" spans="1:62" x14ac:dyDescent="0.35">
      <c r="A39" s="1" t="s">
        <v>5522</v>
      </c>
      <c r="B39" s="15" t="s">
        <v>1338</v>
      </c>
      <c r="C39" s="4" t="s">
        <v>4460</v>
      </c>
      <c r="D39" s="82" t="s">
        <v>6396</v>
      </c>
      <c r="E39" s="59" t="e">
        <f>VLOOKUP(A39,#REF!,2,FALSE)</f>
        <v>#REF!</v>
      </c>
      <c r="F39" s="4" t="s">
        <v>1005</v>
      </c>
      <c r="G39" s="4" t="s">
        <v>1006</v>
      </c>
      <c r="H39" s="4" t="s">
        <v>1006</v>
      </c>
      <c r="I39" s="4" t="s">
        <v>1005</v>
      </c>
      <c r="J39" s="4" t="s">
        <v>1006</v>
      </c>
      <c r="K39" s="4" t="s">
        <v>1005</v>
      </c>
      <c r="L39" s="4" t="s">
        <v>1005</v>
      </c>
      <c r="M39" s="5" t="s">
        <v>26</v>
      </c>
      <c r="P39" s="4" t="s">
        <v>4461</v>
      </c>
      <c r="Q39" s="4">
        <v>3</v>
      </c>
      <c r="R39" s="7">
        <v>20</v>
      </c>
      <c r="S39" s="14" t="s">
        <v>1005</v>
      </c>
      <c r="T39" s="14" t="s">
        <v>1006</v>
      </c>
      <c r="U39" s="4" t="s">
        <v>1364</v>
      </c>
      <c r="V39" s="14" t="s">
        <v>1005</v>
      </c>
      <c r="W39" s="4" t="s">
        <v>4462</v>
      </c>
      <c r="X39" s="14" t="s">
        <v>1006</v>
      </c>
      <c r="Y39" s="4" t="s">
        <v>4463</v>
      </c>
      <c r="Z39" s="49" t="s">
        <v>4464</v>
      </c>
      <c r="AA39" s="10" t="s">
        <v>31</v>
      </c>
      <c r="AB39" s="10" t="s">
        <v>4465</v>
      </c>
      <c r="AC39" s="10" t="s">
        <v>4466</v>
      </c>
      <c r="AD39" s="11" t="s">
        <v>717</v>
      </c>
      <c r="AE39" s="10" t="s">
        <v>4467</v>
      </c>
      <c r="AF39" s="10" t="s">
        <v>101</v>
      </c>
      <c r="AG39" s="10" t="s">
        <v>7</v>
      </c>
      <c r="AH39" s="10" t="s">
        <v>718</v>
      </c>
      <c r="AI39" s="10" t="s">
        <v>1006</v>
      </c>
      <c r="AJ39" s="10" t="s">
        <v>1005</v>
      </c>
      <c r="AK39" s="10" t="s">
        <v>1006</v>
      </c>
      <c r="AL39" s="51" t="s">
        <v>1006</v>
      </c>
      <c r="AM39" s="52">
        <v>2</v>
      </c>
      <c r="AN39" s="51" t="s">
        <v>59</v>
      </c>
      <c r="AO39" s="51" t="s">
        <v>67</v>
      </c>
      <c r="AX39" s="51"/>
      <c r="AY39" s="51"/>
      <c r="AZ39" s="56" t="s">
        <v>1349</v>
      </c>
      <c r="BA39" s="56" t="s">
        <v>4468</v>
      </c>
      <c r="BB39" s="56" t="s">
        <v>26</v>
      </c>
      <c r="BC39" s="56" t="s">
        <v>7</v>
      </c>
      <c r="BD39" s="56" t="s">
        <v>4469</v>
      </c>
      <c r="BE39" s="56" t="s">
        <v>1006</v>
      </c>
      <c r="BF39" s="56" t="s">
        <v>1005</v>
      </c>
      <c r="BG39" s="56" t="s">
        <v>4470</v>
      </c>
      <c r="BH39" s="56" t="s">
        <v>717</v>
      </c>
      <c r="BI39" s="56" t="s">
        <v>4467</v>
      </c>
      <c r="BJ39" s="67" t="s">
        <v>101</v>
      </c>
    </row>
    <row r="40" spans="1:62" x14ac:dyDescent="0.35">
      <c r="A40" s="1"/>
      <c r="B40" s="15"/>
      <c r="C40" s="4"/>
      <c r="D40" s="82"/>
      <c r="E40" s="59" t="e">
        <f>VLOOKUP(A40,#REF!,2,FALSE)</f>
        <v>#REF!</v>
      </c>
      <c r="M40" s="5"/>
      <c r="R40" s="7"/>
      <c r="Y40" s="4"/>
      <c r="Z40" s="49"/>
      <c r="AD40" s="11"/>
      <c r="AK40" s="10"/>
      <c r="AL40" s="51"/>
      <c r="AX40" s="51"/>
      <c r="AY40" s="51"/>
      <c r="AZ40" s="56" t="s">
        <v>1349</v>
      </c>
      <c r="BA40" s="56" t="s">
        <v>4468</v>
      </c>
      <c r="BB40" s="56" t="s">
        <v>26</v>
      </c>
      <c r="BC40" s="56" t="s">
        <v>7</v>
      </c>
      <c r="BD40" s="56" t="s">
        <v>4469</v>
      </c>
      <c r="BE40" s="56" t="s">
        <v>1006</v>
      </c>
      <c r="BF40" s="56" t="s">
        <v>1005</v>
      </c>
      <c r="BG40" s="56" t="s">
        <v>4470</v>
      </c>
      <c r="BH40" s="56" t="s">
        <v>717</v>
      </c>
      <c r="BI40" s="56" t="s">
        <v>4467</v>
      </c>
      <c r="BJ40" s="67" t="s">
        <v>101</v>
      </c>
    </row>
    <row r="41" spans="1:62" x14ac:dyDescent="0.35">
      <c r="A41" s="1"/>
      <c r="B41" s="15"/>
      <c r="C41" s="4"/>
      <c r="D41" s="82"/>
      <c r="E41" s="59" t="e">
        <f>VLOOKUP(A41,#REF!,2,FALSE)</f>
        <v>#REF!</v>
      </c>
      <c r="M41" s="5"/>
      <c r="R41" s="7"/>
      <c r="Y41" s="4"/>
      <c r="Z41" s="49"/>
      <c r="AD41" s="11"/>
      <c r="AK41" s="10"/>
      <c r="AL41" s="51"/>
      <c r="AX41" s="51"/>
      <c r="AY41" s="51"/>
      <c r="AZ41" s="56" t="s">
        <v>1349</v>
      </c>
      <c r="BA41" s="56" t="s">
        <v>4471</v>
      </c>
      <c r="BB41" s="56" t="s">
        <v>1351</v>
      </c>
      <c r="BC41" s="56" t="s">
        <v>7</v>
      </c>
      <c r="BD41" s="56" t="s">
        <v>4472</v>
      </c>
      <c r="BE41" s="56" t="s">
        <v>1005</v>
      </c>
      <c r="BF41" s="56" t="s">
        <v>1005</v>
      </c>
      <c r="BG41" s="56" t="s">
        <v>4473</v>
      </c>
      <c r="BH41" s="56" t="s">
        <v>717</v>
      </c>
      <c r="BI41" s="56" t="s">
        <v>4467</v>
      </c>
      <c r="BJ41" s="67" t="s">
        <v>101</v>
      </c>
    </row>
    <row r="42" spans="1:62" x14ac:dyDescent="0.35">
      <c r="A42" s="1" t="s">
        <v>5523</v>
      </c>
      <c r="B42" s="15" t="s">
        <v>1338</v>
      </c>
      <c r="C42" s="4" t="s">
        <v>1571</v>
      </c>
      <c r="D42" s="82" t="s">
        <v>6556</v>
      </c>
      <c r="E42" s="59" t="e">
        <f>VLOOKUP(A42,#REF!,2,FALSE)</f>
        <v>#REF!</v>
      </c>
      <c r="F42" s="4" t="s">
        <v>1006</v>
      </c>
      <c r="G42" s="4" t="s">
        <v>1006</v>
      </c>
      <c r="H42" s="4" t="s">
        <v>1005</v>
      </c>
      <c r="I42" s="4" t="s">
        <v>1006</v>
      </c>
      <c r="J42" s="4" t="s">
        <v>1006</v>
      </c>
      <c r="K42" s="4" t="s">
        <v>1005</v>
      </c>
      <c r="L42" s="4" t="s">
        <v>1005</v>
      </c>
      <c r="M42" s="5" t="s">
        <v>22</v>
      </c>
      <c r="P42" s="4" t="s">
        <v>1572</v>
      </c>
      <c r="Q42" s="4">
        <v>16</v>
      </c>
      <c r="R42" s="7">
        <v>450</v>
      </c>
      <c r="S42" s="14" t="s">
        <v>1006</v>
      </c>
      <c r="T42" s="14" t="s">
        <v>1005</v>
      </c>
      <c r="U42" s="4" t="s">
        <v>1341</v>
      </c>
      <c r="V42" s="14" t="s">
        <v>1005</v>
      </c>
      <c r="W42" s="4" t="s">
        <v>156</v>
      </c>
      <c r="X42" s="14" t="s">
        <v>1006</v>
      </c>
      <c r="Y42" s="4" t="s">
        <v>1573</v>
      </c>
      <c r="Z42" s="49" t="s">
        <v>1574</v>
      </c>
      <c r="AA42" s="10" t="s">
        <v>44</v>
      </c>
      <c r="AB42" s="10" t="s">
        <v>1356</v>
      </c>
      <c r="AC42" s="10" t="s">
        <v>1575</v>
      </c>
      <c r="AD42" s="11" t="s">
        <v>1576</v>
      </c>
      <c r="AE42" s="10" t="s">
        <v>1009</v>
      </c>
      <c r="AF42" s="10" t="s">
        <v>101</v>
      </c>
      <c r="AG42" s="10" t="s">
        <v>21</v>
      </c>
      <c r="AH42" s="10" t="s">
        <v>1577</v>
      </c>
      <c r="AI42" s="10" t="s">
        <v>1005</v>
      </c>
      <c r="AJ42" s="10" t="s">
        <v>1005</v>
      </c>
      <c r="AK42" s="10" t="s">
        <v>1006</v>
      </c>
      <c r="AL42" s="51" t="s">
        <v>1005</v>
      </c>
      <c r="AM42" s="52">
        <v>0</v>
      </c>
      <c r="AN42" s="51" t="s">
        <v>1348</v>
      </c>
      <c r="AO42" s="51" t="s">
        <v>67</v>
      </c>
      <c r="AX42" s="51"/>
      <c r="AY42" s="51"/>
      <c r="BA42" s="56" t="s">
        <v>1356</v>
      </c>
      <c r="BB42" s="56" t="s">
        <v>1356</v>
      </c>
      <c r="BC42" s="56" t="s">
        <v>1356</v>
      </c>
      <c r="BD42" s="56" t="s">
        <v>1356</v>
      </c>
      <c r="BG42" s="56" t="s">
        <v>1356</v>
      </c>
      <c r="BH42" s="56" t="s">
        <v>1356</v>
      </c>
      <c r="BI42" s="56" t="s">
        <v>1356</v>
      </c>
      <c r="BJ42" s="67" t="s">
        <v>1356</v>
      </c>
    </row>
    <row r="43" spans="1:62" x14ac:dyDescent="0.35">
      <c r="A43" s="1" t="s">
        <v>5524</v>
      </c>
      <c r="B43" s="15" t="s">
        <v>1338</v>
      </c>
      <c r="C43" s="4" t="s">
        <v>97</v>
      </c>
      <c r="D43" s="82" t="s">
        <v>6552</v>
      </c>
      <c r="E43" s="59" t="e">
        <f>VLOOKUP(A43,#REF!,2,FALSE)</f>
        <v>#REF!</v>
      </c>
      <c r="F43" s="4" t="s">
        <v>1005</v>
      </c>
      <c r="G43" s="4" t="s">
        <v>1006</v>
      </c>
      <c r="H43" s="4" t="s">
        <v>1005</v>
      </c>
      <c r="I43" s="4" t="s">
        <v>1006</v>
      </c>
      <c r="J43" s="4" t="s">
        <v>1005</v>
      </c>
      <c r="K43" s="4" t="s">
        <v>1005</v>
      </c>
      <c r="L43" s="4" t="s">
        <v>1005</v>
      </c>
      <c r="M43" s="5" t="s">
        <v>24</v>
      </c>
      <c r="P43" s="4" t="s">
        <v>1125</v>
      </c>
      <c r="Q43" s="4">
        <v>3</v>
      </c>
      <c r="R43" s="7">
        <v>90</v>
      </c>
      <c r="S43" s="14" t="s">
        <v>1006</v>
      </c>
      <c r="T43" s="14" t="s">
        <v>1006</v>
      </c>
      <c r="U43" s="4" t="s">
        <v>1341</v>
      </c>
      <c r="V43" s="14" t="s">
        <v>1005</v>
      </c>
      <c r="W43" s="4" t="s">
        <v>2177</v>
      </c>
      <c r="X43" s="14" t="s">
        <v>1006</v>
      </c>
      <c r="Y43" s="4"/>
      <c r="Z43" s="49" t="s">
        <v>824</v>
      </c>
      <c r="AA43" s="10" t="s">
        <v>24</v>
      </c>
      <c r="AB43" s="10" t="s">
        <v>1356</v>
      </c>
      <c r="AC43" s="10" t="s">
        <v>825</v>
      </c>
      <c r="AD43" s="11" t="s">
        <v>267</v>
      </c>
      <c r="AE43" s="10" t="s">
        <v>826</v>
      </c>
      <c r="AF43" s="10" t="s">
        <v>101</v>
      </c>
      <c r="AG43" s="10" t="s">
        <v>32</v>
      </c>
      <c r="AH43" s="10" t="s">
        <v>827</v>
      </c>
      <c r="AI43" s="10" t="s">
        <v>1006</v>
      </c>
      <c r="AJ43" s="10" t="s">
        <v>1005</v>
      </c>
      <c r="AK43" s="10" t="s">
        <v>1006</v>
      </c>
      <c r="AL43" s="51" t="s">
        <v>1006</v>
      </c>
      <c r="AM43" s="52">
        <v>1</v>
      </c>
      <c r="AN43" s="51" t="s">
        <v>1348</v>
      </c>
      <c r="AO43" s="51" t="s">
        <v>69</v>
      </c>
      <c r="AP43" s="51" t="s">
        <v>172</v>
      </c>
      <c r="AQ43" s="51" t="s">
        <v>104</v>
      </c>
      <c r="AX43" s="51"/>
      <c r="AY43" s="51"/>
      <c r="AZ43" s="56" t="s">
        <v>1349</v>
      </c>
      <c r="BA43" s="56" t="s">
        <v>2178</v>
      </c>
      <c r="BB43" s="56" t="s">
        <v>22</v>
      </c>
      <c r="BC43" s="56" t="s">
        <v>32</v>
      </c>
      <c r="BD43" s="56" t="s">
        <v>2179</v>
      </c>
      <c r="BE43" s="56" t="s">
        <v>1005</v>
      </c>
      <c r="BF43" s="56" t="s">
        <v>1005</v>
      </c>
      <c r="BG43" s="56" t="s">
        <v>825</v>
      </c>
      <c r="BH43" s="56" t="s">
        <v>267</v>
      </c>
      <c r="BI43" s="56" t="s">
        <v>826</v>
      </c>
      <c r="BJ43" s="67" t="s">
        <v>101</v>
      </c>
    </row>
    <row r="44" spans="1:62" x14ac:dyDescent="0.35">
      <c r="A44" s="1" t="s">
        <v>5525</v>
      </c>
      <c r="B44" s="15" t="s">
        <v>1338</v>
      </c>
      <c r="C44" s="4" t="s">
        <v>2456</v>
      </c>
      <c r="D44" s="82" t="s">
        <v>6551</v>
      </c>
      <c r="E44" s="59" t="e">
        <f>VLOOKUP(A44,#REF!,2,FALSE)</f>
        <v>#REF!</v>
      </c>
      <c r="F44" s="4" t="s">
        <v>1005</v>
      </c>
      <c r="G44" s="4" t="s">
        <v>1005</v>
      </c>
      <c r="H44" s="4" t="s">
        <v>1005</v>
      </c>
      <c r="I44" s="4" t="s">
        <v>1006</v>
      </c>
      <c r="J44" s="4" t="s">
        <v>1005</v>
      </c>
      <c r="K44" s="4" t="s">
        <v>1005</v>
      </c>
      <c r="L44" s="4" t="s">
        <v>1005</v>
      </c>
      <c r="M44" s="5" t="s">
        <v>22</v>
      </c>
      <c r="N44" s="6" t="s">
        <v>31</v>
      </c>
      <c r="P44" s="4" t="s">
        <v>2457</v>
      </c>
      <c r="Q44" s="4">
        <v>19</v>
      </c>
      <c r="R44" s="7">
        <v>400</v>
      </c>
      <c r="S44" s="14" t="s">
        <v>1006</v>
      </c>
      <c r="T44" s="14" t="s">
        <v>1006</v>
      </c>
      <c r="U44" s="4" t="s">
        <v>1341</v>
      </c>
      <c r="V44" s="14" t="s">
        <v>1006</v>
      </c>
      <c r="W44" s="4" t="s">
        <v>2458</v>
      </c>
      <c r="X44" s="14" t="s">
        <v>1006</v>
      </c>
      <c r="Y44" s="4" t="s">
        <v>2459</v>
      </c>
      <c r="Z44" s="49" t="s">
        <v>2460</v>
      </c>
      <c r="AA44" s="10" t="s">
        <v>31</v>
      </c>
      <c r="AB44" s="10" t="s">
        <v>2461</v>
      </c>
      <c r="AC44" s="10" t="s">
        <v>2462</v>
      </c>
      <c r="AD44" s="11" t="s">
        <v>613</v>
      </c>
      <c r="AE44" s="10" t="s">
        <v>162</v>
      </c>
      <c r="AF44" s="10" t="s">
        <v>101</v>
      </c>
      <c r="AG44" s="10" t="s">
        <v>30</v>
      </c>
      <c r="AH44" s="10" t="s">
        <v>2463</v>
      </c>
      <c r="AI44" s="10" t="s">
        <v>1006</v>
      </c>
      <c r="AJ44" s="10" t="s">
        <v>1006</v>
      </c>
      <c r="AK44" s="10" t="s">
        <v>1006</v>
      </c>
      <c r="AL44" s="51" t="s">
        <v>1006</v>
      </c>
      <c r="AM44" s="52">
        <v>1</v>
      </c>
      <c r="AN44" s="51" t="s">
        <v>1348</v>
      </c>
      <c r="AO44" s="51" t="s">
        <v>67</v>
      </c>
      <c r="AP44" s="51" t="s">
        <v>128</v>
      </c>
      <c r="AQ44" s="51" t="s">
        <v>104</v>
      </c>
      <c r="AX44" s="51"/>
      <c r="AY44" s="51"/>
      <c r="AZ44" s="56" t="s">
        <v>1349</v>
      </c>
      <c r="BA44" s="56" t="s">
        <v>2464</v>
      </c>
      <c r="BB44" s="56" t="s">
        <v>22</v>
      </c>
      <c r="BC44" s="56" t="s">
        <v>30</v>
      </c>
      <c r="BD44" s="56" t="s">
        <v>2465</v>
      </c>
      <c r="BE44" s="56" t="s">
        <v>1006</v>
      </c>
      <c r="BF44" s="56" t="s">
        <v>1006</v>
      </c>
      <c r="BG44" s="56" t="s">
        <v>2466</v>
      </c>
      <c r="BH44" s="56" t="s">
        <v>613</v>
      </c>
      <c r="BI44" s="56" t="s">
        <v>162</v>
      </c>
      <c r="BJ44" s="67" t="s">
        <v>101</v>
      </c>
    </row>
    <row r="45" spans="1:62" x14ac:dyDescent="0.35">
      <c r="A45" s="1" t="s">
        <v>5526</v>
      </c>
      <c r="B45" s="15" t="s">
        <v>1338</v>
      </c>
      <c r="C45" s="4" t="s">
        <v>1514</v>
      </c>
      <c r="D45" s="82" t="s">
        <v>6549</v>
      </c>
      <c r="E45" s="59" t="e">
        <f>VLOOKUP(A45,#REF!,2,FALSE)</f>
        <v>#REF!</v>
      </c>
      <c r="F45" s="4" t="s">
        <v>1005</v>
      </c>
      <c r="G45" s="4" t="s">
        <v>1005</v>
      </c>
      <c r="H45" s="4" t="s">
        <v>1005</v>
      </c>
      <c r="I45" s="4" t="s">
        <v>1006</v>
      </c>
      <c r="J45" s="4" t="s">
        <v>1005</v>
      </c>
      <c r="K45" s="4" t="s">
        <v>1005</v>
      </c>
      <c r="L45" s="4" t="s">
        <v>1005</v>
      </c>
      <c r="M45" s="5" t="s">
        <v>28</v>
      </c>
      <c r="P45" s="4" t="s">
        <v>1515</v>
      </c>
      <c r="Q45" s="4">
        <v>2</v>
      </c>
      <c r="R45" s="7">
        <v>50</v>
      </c>
      <c r="S45" s="14" t="s">
        <v>1006</v>
      </c>
      <c r="T45" s="14" t="s">
        <v>1006</v>
      </c>
      <c r="U45" s="4" t="s">
        <v>1341</v>
      </c>
      <c r="V45" s="14" t="s">
        <v>1005</v>
      </c>
      <c r="W45" s="4" t="s">
        <v>224</v>
      </c>
      <c r="X45" s="14" t="s">
        <v>1006</v>
      </c>
      <c r="Y45" s="4" t="s">
        <v>1516</v>
      </c>
      <c r="Z45" s="49" t="s">
        <v>1517</v>
      </c>
      <c r="AA45" s="10" t="s">
        <v>1435</v>
      </c>
      <c r="AB45" s="10" t="s">
        <v>1356</v>
      </c>
      <c r="AC45" s="10" t="s">
        <v>1518</v>
      </c>
      <c r="AD45" s="11" t="s">
        <v>1519</v>
      </c>
      <c r="AE45" s="10" t="s">
        <v>1520</v>
      </c>
      <c r="AF45" s="10" t="s">
        <v>101</v>
      </c>
      <c r="AG45" s="10" t="s">
        <v>9</v>
      </c>
      <c r="AH45" s="10" t="s">
        <v>1521</v>
      </c>
      <c r="AI45" s="10" t="s">
        <v>1005</v>
      </c>
      <c r="AJ45" s="10" t="s">
        <v>1005</v>
      </c>
      <c r="AK45" s="10" t="s">
        <v>1005</v>
      </c>
      <c r="AL45" s="51" t="s">
        <v>1005</v>
      </c>
      <c r="AM45" s="52">
        <v>0</v>
      </c>
      <c r="AN45" s="51" t="s">
        <v>1522</v>
      </c>
      <c r="AO45" s="51" t="s">
        <v>63</v>
      </c>
      <c r="AX45" s="51"/>
      <c r="AY45" s="51"/>
      <c r="BA45" s="56" t="s">
        <v>1356</v>
      </c>
      <c r="BB45" s="56" t="s">
        <v>1356</v>
      </c>
      <c r="BC45" s="56" t="s">
        <v>1356</v>
      </c>
      <c r="BD45" s="56" t="s">
        <v>1356</v>
      </c>
      <c r="BG45" s="56" t="s">
        <v>1356</v>
      </c>
      <c r="BH45" s="56" t="s">
        <v>1356</v>
      </c>
      <c r="BI45" s="56" t="s">
        <v>1356</v>
      </c>
      <c r="BJ45" s="67" t="s">
        <v>1356</v>
      </c>
    </row>
    <row r="46" spans="1:62" x14ac:dyDescent="0.35">
      <c r="A46" s="1" t="s">
        <v>5527</v>
      </c>
      <c r="B46" s="15" t="s">
        <v>1338</v>
      </c>
      <c r="C46" s="4" t="s">
        <v>5474</v>
      </c>
      <c r="D46" s="82" t="s">
        <v>6557</v>
      </c>
      <c r="E46" s="59" t="e">
        <f>VLOOKUP(A46,#REF!,2,FALSE)</f>
        <v>#REF!</v>
      </c>
      <c r="F46" s="4" t="s">
        <v>1006</v>
      </c>
      <c r="G46" s="4" t="s">
        <v>1006</v>
      </c>
      <c r="H46" s="4" t="s">
        <v>1006</v>
      </c>
      <c r="I46" s="4" t="s">
        <v>1006</v>
      </c>
      <c r="J46" s="4" t="s">
        <v>1006</v>
      </c>
      <c r="K46" s="4" t="s">
        <v>1006</v>
      </c>
      <c r="L46" s="4" t="s">
        <v>1006</v>
      </c>
      <c r="M46" s="5" t="s">
        <v>24</v>
      </c>
      <c r="P46" s="4" t="s">
        <v>145</v>
      </c>
      <c r="Q46" s="4">
        <v>16</v>
      </c>
      <c r="R46" s="7">
        <v>401</v>
      </c>
      <c r="S46" s="14" t="s">
        <v>1006</v>
      </c>
      <c r="T46" s="14" t="s">
        <v>1006</v>
      </c>
      <c r="U46" s="4" t="s">
        <v>1411</v>
      </c>
      <c r="V46" s="14" t="s">
        <v>1005</v>
      </c>
      <c r="W46" s="4" t="s">
        <v>321</v>
      </c>
      <c r="X46" s="14" t="s">
        <v>1006</v>
      </c>
      <c r="Y46" s="4" t="s">
        <v>5475</v>
      </c>
      <c r="Z46" s="49" t="s">
        <v>930</v>
      </c>
      <c r="AA46" s="10" t="s">
        <v>24</v>
      </c>
      <c r="AB46" s="10" t="s">
        <v>1356</v>
      </c>
      <c r="AC46" s="10" t="s">
        <v>5476</v>
      </c>
      <c r="AD46" s="11" t="s">
        <v>5477</v>
      </c>
      <c r="AE46" s="10" t="s">
        <v>5478</v>
      </c>
      <c r="AF46" s="10" t="s">
        <v>101</v>
      </c>
      <c r="AG46" s="10" t="s">
        <v>19</v>
      </c>
      <c r="AH46" s="10" t="s">
        <v>5479</v>
      </c>
      <c r="AI46" s="10" t="s">
        <v>1005</v>
      </c>
      <c r="AJ46" s="10" t="s">
        <v>1006</v>
      </c>
      <c r="AK46" s="10" t="s">
        <v>1005</v>
      </c>
      <c r="AL46" s="51" t="s">
        <v>1005</v>
      </c>
      <c r="AM46" s="52">
        <v>0</v>
      </c>
      <c r="AN46" s="51" t="s">
        <v>1348</v>
      </c>
      <c r="AO46" s="51" t="s">
        <v>69</v>
      </c>
      <c r="AP46" s="51" t="s">
        <v>184</v>
      </c>
      <c r="AX46" s="51"/>
      <c r="AY46" s="51"/>
      <c r="BA46" s="56" t="s">
        <v>1356</v>
      </c>
      <c r="BB46" s="56" t="s">
        <v>1356</v>
      </c>
      <c r="BC46" s="56" t="s">
        <v>1356</v>
      </c>
      <c r="BD46" s="56" t="s">
        <v>1356</v>
      </c>
      <c r="BG46" s="56" t="s">
        <v>1356</v>
      </c>
      <c r="BH46" s="56" t="s">
        <v>1356</v>
      </c>
      <c r="BI46" s="56" t="s">
        <v>1356</v>
      </c>
      <c r="BJ46" s="67" t="s">
        <v>1356</v>
      </c>
    </row>
    <row r="47" spans="1:62" x14ac:dyDescent="0.35">
      <c r="A47" s="1" t="s">
        <v>5528</v>
      </c>
      <c r="B47" s="15" t="s">
        <v>1338</v>
      </c>
      <c r="C47" s="4" t="s">
        <v>5291</v>
      </c>
      <c r="D47" s="82" t="s">
        <v>6553</v>
      </c>
      <c r="E47" s="59" t="e">
        <f>VLOOKUP(A47,#REF!,2,FALSE)</f>
        <v>#REF!</v>
      </c>
      <c r="F47" s="4" t="s">
        <v>1005</v>
      </c>
      <c r="G47" s="4" t="s">
        <v>1005</v>
      </c>
      <c r="H47" s="4" t="s">
        <v>1005</v>
      </c>
      <c r="I47" s="4" t="s">
        <v>1006</v>
      </c>
      <c r="J47" s="4" t="s">
        <v>1005</v>
      </c>
      <c r="K47" s="4" t="s">
        <v>1005</v>
      </c>
      <c r="L47" s="4" t="s">
        <v>1005</v>
      </c>
      <c r="M47" s="5" t="s">
        <v>24</v>
      </c>
      <c r="P47" s="4" t="s">
        <v>5292</v>
      </c>
      <c r="Q47" s="4">
        <v>4</v>
      </c>
      <c r="R47" s="7">
        <v>100</v>
      </c>
      <c r="S47" s="14" t="s">
        <v>1006</v>
      </c>
      <c r="T47" s="14" t="s">
        <v>1006</v>
      </c>
      <c r="U47" s="4" t="s">
        <v>1364</v>
      </c>
      <c r="V47" s="14" t="s">
        <v>1005</v>
      </c>
      <c r="W47" s="4" t="s">
        <v>5293</v>
      </c>
      <c r="X47" s="14" t="s">
        <v>1006</v>
      </c>
      <c r="Y47" s="4"/>
      <c r="Z47" s="49" t="s">
        <v>5294</v>
      </c>
      <c r="AA47" s="10" t="s">
        <v>44</v>
      </c>
      <c r="AB47" s="10" t="s">
        <v>1356</v>
      </c>
      <c r="AC47" s="10" t="s">
        <v>5295</v>
      </c>
      <c r="AD47" s="11" t="s">
        <v>1154</v>
      </c>
      <c r="AE47" s="10" t="s">
        <v>1155</v>
      </c>
      <c r="AF47" s="10" t="s">
        <v>101</v>
      </c>
      <c r="AG47" s="10" t="s">
        <v>37</v>
      </c>
      <c r="AH47" s="10" t="s">
        <v>5296</v>
      </c>
      <c r="AI47" s="10" t="s">
        <v>1005</v>
      </c>
      <c r="AJ47" s="10" t="s">
        <v>1005</v>
      </c>
      <c r="AK47" s="10" t="s">
        <v>1005</v>
      </c>
      <c r="AL47" s="51" t="s">
        <v>1005</v>
      </c>
      <c r="AM47" s="52">
        <v>0</v>
      </c>
      <c r="AN47" s="51" t="s">
        <v>1348</v>
      </c>
      <c r="AO47" s="51" t="s">
        <v>1361</v>
      </c>
      <c r="AX47" s="51"/>
      <c r="AY47" s="51"/>
      <c r="BA47" s="56" t="s">
        <v>1356</v>
      </c>
      <c r="BB47" s="56" t="s">
        <v>1356</v>
      </c>
      <c r="BC47" s="56" t="s">
        <v>1356</v>
      </c>
      <c r="BD47" s="56" t="s">
        <v>1356</v>
      </c>
      <c r="BG47" s="56" t="s">
        <v>1356</v>
      </c>
      <c r="BH47" s="56" t="s">
        <v>1356</v>
      </c>
      <c r="BI47" s="56" t="s">
        <v>1356</v>
      </c>
      <c r="BJ47" s="67" t="s">
        <v>1356</v>
      </c>
    </row>
    <row r="48" spans="1:62" ht="20" customHeight="1" x14ac:dyDescent="0.35">
      <c r="A48" s="1" t="s">
        <v>5529</v>
      </c>
      <c r="B48" s="15" t="s">
        <v>1338</v>
      </c>
      <c r="C48" s="4" t="s">
        <v>2877</v>
      </c>
      <c r="D48" s="90" t="s">
        <v>6550</v>
      </c>
      <c r="E48" s="59" t="e">
        <f>VLOOKUP(A48,#REF!,2,FALSE)</f>
        <v>#REF!</v>
      </c>
      <c r="F48" s="4" t="s">
        <v>1006</v>
      </c>
      <c r="G48" s="4" t="s">
        <v>1006</v>
      </c>
      <c r="H48" s="4" t="s">
        <v>1006</v>
      </c>
      <c r="I48" s="4" t="s">
        <v>1006</v>
      </c>
      <c r="J48" s="4" t="s">
        <v>1006</v>
      </c>
      <c r="K48" s="4" t="s">
        <v>1006</v>
      </c>
      <c r="L48" s="4" t="s">
        <v>1006</v>
      </c>
      <c r="M48" s="5" t="s">
        <v>22</v>
      </c>
      <c r="N48" s="6" t="s">
        <v>20</v>
      </c>
      <c r="O48" s="6" t="s">
        <v>31</v>
      </c>
      <c r="P48" s="4" t="s">
        <v>2878</v>
      </c>
      <c r="Q48" s="4">
        <v>100</v>
      </c>
      <c r="R48" s="7">
        <v>2416</v>
      </c>
      <c r="S48" s="14" t="s">
        <v>1006</v>
      </c>
      <c r="T48" s="14" t="s">
        <v>1006</v>
      </c>
      <c r="U48" s="4" t="s">
        <v>1341</v>
      </c>
      <c r="V48" s="14" t="s">
        <v>1005</v>
      </c>
      <c r="W48" s="4" t="s">
        <v>2879</v>
      </c>
      <c r="X48" s="14" t="s">
        <v>1006</v>
      </c>
      <c r="Y48" s="4" t="s">
        <v>2880</v>
      </c>
      <c r="Z48" s="49" t="s">
        <v>2881</v>
      </c>
      <c r="AA48" s="10" t="s">
        <v>1435</v>
      </c>
      <c r="AB48" s="10" t="s">
        <v>1356</v>
      </c>
      <c r="AC48" s="10" t="s">
        <v>2882</v>
      </c>
      <c r="AD48" s="11" t="s">
        <v>477</v>
      </c>
      <c r="AE48" s="10" t="s">
        <v>478</v>
      </c>
      <c r="AF48" s="10" t="s">
        <v>101</v>
      </c>
      <c r="AG48" s="10" t="s">
        <v>11</v>
      </c>
      <c r="AH48" s="10" t="s">
        <v>2883</v>
      </c>
      <c r="AI48" s="10" t="s">
        <v>1005</v>
      </c>
      <c r="AJ48" s="10" t="s">
        <v>1005</v>
      </c>
      <c r="AK48" s="10" t="s">
        <v>1006</v>
      </c>
      <c r="AL48" s="51" t="s">
        <v>1006</v>
      </c>
      <c r="AM48" s="52">
        <v>5</v>
      </c>
      <c r="AN48" s="51" t="s">
        <v>57</v>
      </c>
      <c r="AO48" s="51" t="s">
        <v>68</v>
      </c>
      <c r="AP48" s="51" t="s">
        <v>189</v>
      </c>
      <c r="AQ48" s="51" t="s">
        <v>139</v>
      </c>
      <c r="AR48" s="51" t="s">
        <v>119</v>
      </c>
      <c r="AS48" s="51" t="s">
        <v>172</v>
      </c>
      <c r="AT48" s="51" t="s">
        <v>184</v>
      </c>
      <c r="AX48" s="51"/>
      <c r="AY48" s="51"/>
      <c r="BA48" s="56" t="s">
        <v>1356</v>
      </c>
      <c r="BB48" s="56" t="s">
        <v>1356</v>
      </c>
      <c r="BC48" s="56" t="s">
        <v>1356</v>
      </c>
      <c r="BD48" s="56" t="s">
        <v>1356</v>
      </c>
      <c r="BG48" s="56" t="s">
        <v>1356</v>
      </c>
      <c r="BH48" s="56" t="s">
        <v>1356</v>
      </c>
      <c r="BI48" s="56" t="s">
        <v>1356</v>
      </c>
      <c r="BJ48" s="67" t="s">
        <v>1356</v>
      </c>
    </row>
    <row r="49" spans="1:62" x14ac:dyDescent="0.35">
      <c r="A49" s="1" t="s">
        <v>5530</v>
      </c>
      <c r="B49" s="15" t="s">
        <v>1338</v>
      </c>
      <c r="C49" s="4" t="s">
        <v>2160</v>
      </c>
      <c r="D49" s="82" t="s">
        <v>6548</v>
      </c>
      <c r="E49" s="59" t="e">
        <f>VLOOKUP(A49,#REF!,2,FALSE)</f>
        <v>#REF!</v>
      </c>
      <c r="F49" s="4" t="s">
        <v>1005</v>
      </c>
      <c r="G49" s="4" t="s">
        <v>1005</v>
      </c>
      <c r="H49" s="4" t="s">
        <v>1006</v>
      </c>
      <c r="I49" s="4" t="s">
        <v>1005</v>
      </c>
      <c r="J49" s="4" t="s">
        <v>1005</v>
      </c>
      <c r="K49" s="4" t="s">
        <v>1005</v>
      </c>
      <c r="L49" s="4" t="s">
        <v>1005</v>
      </c>
      <c r="M49" s="5" t="s">
        <v>22</v>
      </c>
      <c r="P49" s="4" t="s">
        <v>2161</v>
      </c>
      <c r="Q49" s="4">
        <v>12</v>
      </c>
      <c r="R49" s="7">
        <v>50</v>
      </c>
      <c r="S49" s="14" t="s">
        <v>1006</v>
      </c>
      <c r="T49" s="14" t="s">
        <v>1005</v>
      </c>
      <c r="U49" s="4" t="s">
        <v>1341</v>
      </c>
      <c r="V49" s="14" t="s">
        <v>1005</v>
      </c>
      <c r="W49" s="4" t="s">
        <v>2162</v>
      </c>
      <c r="X49" s="14" t="s">
        <v>1006</v>
      </c>
      <c r="Y49" s="4"/>
      <c r="Z49" s="49" t="s">
        <v>2163</v>
      </c>
      <c r="AA49" s="10" t="s">
        <v>1435</v>
      </c>
      <c r="AB49" s="10" t="s">
        <v>1356</v>
      </c>
      <c r="AC49" s="10" t="s">
        <v>2164</v>
      </c>
      <c r="AD49" s="11" t="s">
        <v>222</v>
      </c>
      <c r="AE49" s="10" t="s">
        <v>13</v>
      </c>
      <c r="AF49" s="10" t="s">
        <v>101</v>
      </c>
      <c r="AG49" s="10" t="s">
        <v>13</v>
      </c>
      <c r="AH49" s="10" t="s">
        <v>2165</v>
      </c>
      <c r="AI49" s="10" t="s">
        <v>1006</v>
      </c>
      <c r="AJ49" s="10" t="s">
        <v>1005</v>
      </c>
      <c r="AK49" s="10" t="s">
        <v>1006</v>
      </c>
      <c r="AL49" s="51" t="s">
        <v>1005</v>
      </c>
      <c r="AM49" s="52">
        <v>0</v>
      </c>
      <c r="AN49" s="51" t="s">
        <v>57</v>
      </c>
      <c r="AO49" s="51" t="s">
        <v>69</v>
      </c>
      <c r="AP49" s="51" t="s">
        <v>139</v>
      </c>
      <c r="AX49" s="51"/>
      <c r="AY49" s="51"/>
      <c r="BA49" s="56" t="s">
        <v>1356</v>
      </c>
      <c r="BB49" s="56" t="s">
        <v>1356</v>
      </c>
      <c r="BC49" s="56" t="s">
        <v>1356</v>
      </c>
      <c r="BD49" s="56" t="s">
        <v>1356</v>
      </c>
      <c r="BG49" s="56" t="s">
        <v>1356</v>
      </c>
      <c r="BH49" s="56" t="s">
        <v>1356</v>
      </c>
      <c r="BI49" s="56" t="s">
        <v>1356</v>
      </c>
      <c r="BJ49" s="67" t="s">
        <v>1356</v>
      </c>
    </row>
    <row r="50" spans="1:62" x14ac:dyDescent="0.35">
      <c r="A50" s="1" t="s">
        <v>5531</v>
      </c>
      <c r="B50" s="15" t="s">
        <v>1338</v>
      </c>
      <c r="C50" s="4" t="s">
        <v>154</v>
      </c>
      <c r="D50" s="82" t="s">
        <v>6581</v>
      </c>
      <c r="E50" s="59" t="e">
        <f>VLOOKUP(A50,#REF!,2,FALSE)</f>
        <v>#REF!</v>
      </c>
      <c r="F50" s="4" t="s">
        <v>1006</v>
      </c>
      <c r="G50" s="4" t="s">
        <v>1006</v>
      </c>
      <c r="H50" s="4" t="s">
        <v>1005</v>
      </c>
      <c r="I50" s="4" t="s">
        <v>1006</v>
      </c>
      <c r="J50" s="4" t="s">
        <v>1006</v>
      </c>
      <c r="K50" s="4" t="s">
        <v>1005</v>
      </c>
      <c r="L50" s="4" t="s">
        <v>1006</v>
      </c>
      <c r="M50" s="5" t="s">
        <v>20</v>
      </c>
      <c r="N50" s="6" t="s">
        <v>22</v>
      </c>
      <c r="P50" s="4" t="s">
        <v>1762</v>
      </c>
      <c r="Q50" s="4">
        <v>1</v>
      </c>
      <c r="R50" s="7">
        <v>13</v>
      </c>
      <c r="S50" s="14" t="s">
        <v>1006</v>
      </c>
      <c r="T50" s="14" t="s">
        <v>1005</v>
      </c>
      <c r="U50" s="4" t="s">
        <v>1341</v>
      </c>
      <c r="V50" s="14" t="s">
        <v>1005</v>
      </c>
      <c r="W50" s="4" t="s">
        <v>1763</v>
      </c>
      <c r="X50" s="14" t="s">
        <v>1005</v>
      </c>
      <c r="Y50" s="4"/>
      <c r="Z50" s="49" t="s">
        <v>1764</v>
      </c>
      <c r="AA50" s="10" t="s">
        <v>31</v>
      </c>
      <c r="AB50" s="10" t="s">
        <v>138</v>
      </c>
      <c r="AC50" s="10" t="s">
        <v>1765</v>
      </c>
      <c r="AD50" s="11" t="s">
        <v>1766</v>
      </c>
      <c r="AE50" s="10" t="s">
        <v>1767</v>
      </c>
      <c r="AF50" s="10" t="s">
        <v>101</v>
      </c>
      <c r="AG50" s="10" t="s">
        <v>7</v>
      </c>
      <c r="AH50" s="10" t="s">
        <v>1768</v>
      </c>
      <c r="AI50" s="10" t="s">
        <v>1005</v>
      </c>
      <c r="AJ50" s="10" t="s">
        <v>1005</v>
      </c>
      <c r="AK50" s="10" t="s">
        <v>1005</v>
      </c>
      <c r="AL50" s="51" t="s">
        <v>1005</v>
      </c>
      <c r="AM50" s="52">
        <v>0</v>
      </c>
      <c r="AN50" s="51" t="s">
        <v>58</v>
      </c>
      <c r="AO50" s="51" t="s">
        <v>66</v>
      </c>
      <c r="AX50" s="51"/>
      <c r="AY50" s="51"/>
      <c r="BA50" s="56" t="s">
        <v>1356</v>
      </c>
      <c r="BB50" s="56" t="s">
        <v>1356</v>
      </c>
      <c r="BC50" s="56" t="s">
        <v>1356</v>
      </c>
      <c r="BD50" s="56" t="s">
        <v>1356</v>
      </c>
      <c r="BG50" s="56" t="s">
        <v>1356</v>
      </c>
      <c r="BH50" s="56" t="s">
        <v>1356</v>
      </c>
      <c r="BI50" s="56" t="s">
        <v>1356</v>
      </c>
      <c r="BJ50" s="67" t="s">
        <v>1356</v>
      </c>
    </row>
    <row r="51" spans="1:62" x14ac:dyDescent="0.35">
      <c r="A51" s="1" t="s">
        <v>5532</v>
      </c>
      <c r="B51" s="15" t="s">
        <v>1338</v>
      </c>
      <c r="C51" s="4" t="s">
        <v>190</v>
      </c>
      <c r="D51" s="82" t="s">
        <v>6579</v>
      </c>
      <c r="E51" s="59" t="e">
        <f>VLOOKUP(A51,#REF!,2,FALSE)</f>
        <v>#REF!</v>
      </c>
      <c r="F51" s="4" t="s">
        <v>1006</v>
      </c>
      <c r="G51" s="4" t="s">
        <v>1006</v>
      </c>
      <c r="H51" s="4" t="s">
        <v>1005</v>
      </c>
      <c r="I51" s="4" t="s">
        <v>1006</v>
      </c>
      <c r="J51" s="4" t="s">
        <v>1006</v>
      </c>
      <c r="K51" s="4" t="s">
        <v>1005</v>
      </c>
      <c r="L51" s="4" t="s">
        <v>1005</v>
      </c>
      <c r="M51" s="5" t="s">
        <v>20</v>
      </c>
      <c r="N51" s="6" t="s">
        <v>22</v>
      </c>
      <c r="P51" s="4" t="s">
        <v>245</v>
      </c>
      <c r="Q51" s="4">
        <v>8</v>
      </c>
      <c r="R51" s="7">
        <v>155</v>
      </c>
      <c r="S51" s="14" t="s">
        <v>1006</v>
      </c>
      <c r="T51" s="14" t="s">
        <v>1005</v>
      </c>
      <c r="U51" s="4" t="s">
        <v>1341</v>
      </c>
      <c r="V51" s="14" t="s">
        <v>1005</v>
      </c>
      <c r="W51" s="4" t="s">
        <v>4105</v>
      </c>
      <c r="X51" s="14" t="s">
        <v>1006</v>
      </c>
      <c r="Y51" s="4" t="s">
        <v>4106</v>
      </c>
      <c r="Z51" s="49" t="s">
        <v>1013</v>
      </c>
      <c r="AA51" s="10" t="s">
        <v>22</v>
      </c>
      <c r="AB51" s="10" t="s">
        <v>1356</v>
      </c>
      <c r="AC51" s="10" t="s">
        <v>1088</v>
      </c>
      <c r="AD51" s="11" t="s">
        <v>1089</v>
      </c>
      <c r="AE51" s="10" t="s">
        <v>1090</v>
      </c>
      <c r="AF51" s="10" t="s">
        <v>101</v>
      </c>
      <c r="AG51" s="10" t="s">
        <v>13</v>
      </c>
      <c r="AH51" s="10" t="s">
        <v>1091</v>
      </c>
      <c r="AI51" s="10" t="s">
        <v>1006</v>
      </c>
      <c r="AJ51" s="10" t="s">
        <v>1006</v>
      </c>
      <c r="AK51" s="10" t="s">
        <v>1006</v>
      </c>
      <c r="AL51" s="51" t="s">
        <v>1005</v>
      </c>
      <c r="AM51" s="52">
        <v>0</v>
      </c>
      <c r="AN51" s="51" t="s">
        <v>57</v>
      </c>
      <c r="AO51" s="51" t="s">
        <v>68</v>
      </c>
      <c r="AP51" s="51" t="s">
        <v>189</v>
      </c>
      <c r="AQ51" s="51" t="s">
        <v>139</v>
      </c>
      <c r="AX51" s="51"/>
      <c r="AY51" s="51"/>
      <c r="BA51" s="56" t="s">
        <v>1356</v>
      </c>
      <c r="BB51" s="56" t="s">
        <v>1356</v>
      </c>
      <c r="BC51" s="56" t="s">
        <v>1356</v>
      </c>
      <c r="BD51" s="56" t="s">
        <v>1356</v>
      </c>
      <c r="BG51" s="56" t="s">
        <v>1356</v>
      </c>
      <c r="BH51" s="56" t="s">
        <v>1356</v>
      </c>
      <c r="BI51" s="56" t="s">
        <v>1356</v>
      </c>
      <c r="BJ51" s="67" t="s">
        <v>1356</v>
      </c>
    </row>
    <row r="52" spans="1:62" x14ac:dyDescent="0.35">
      <c r="A52" s="1" t="s">
        <v>5533</v>
      </c>
      <c r="B52" s="15" t="s">
        <v>1338</v>
      </c>
      <c r="C52" s="4" t="s">
        <v>3212</v>
      </c>
      <c r="D52" s="82" t="s">
        <v>6577</v>
      </c>
      <c r="E52" s="59" t="e">
        <f>VLOOKUP(A52,#REF!,2,FALSE)</f>
        <v>#REF!</v>
      </c>
      <c r="F52" s="4" t="s">
        <v>1006</v>
      </c>
      <c r="G52" s="4" t="s">
        <v>1006</v>
      </c>
      <c r="H52" s="4" t="s">
        <v>1006</v>
      </c>
      <c r="I52" s="4" t="s">
        <v>1006</v>
      </c>
      <c r="J52" s="4" t="s">
        <v>1006</v>
      </c>
      <c r="K52" s="4" t="s">
        <v>1005</v>
      </c>
      <c r="L52" s="4" t="s">
        <v>1005</v>
      </c>
      <c r="M52" s="5" t="s">
        <v>26</v>
      </c>
      <c r="N52" s="6" t="s">
        <v>24</v>
      </c>
      <c r="P52" s="4" t="s">
        <v>3213</v>
      </c>
      <c r="Q52" s="4">
        <v>24</v>
      </c>
      <c r="R52" s="7">
        <v>485</v>
      </c>
      <c r="S52" s="14" t="s">
        <v>1005</v>
      </c>
      <c r="T52" s="14" t="s">
        <v>1006</v>
      </c>
      <c r="U52" s="4" t="s">
        <v>1341</v>
      </c>
      <c r="V52" s="14" t="s">
        <v>1005</v>
      </c>
      <c r="W52" s="4" t="s">
        <v>3214</v>
      </c>
      <c r="X52" s="14" t="s">
        <v>1006</v>
      </c>
      <c r="Y52" s="4" t="s">
        <v>3215</v>
      </c>
      <c r="Z52" s="49" t="s">
        <v>261</v>
      </c>
      <c r="AA52" s="10" t="s">
        <v>26</v>
      </c>
      <c r="AB52" s="10" t="s">
        <v>1356</v>
      </c>
      <c r="AC52" s="10" t="s">
        <v>262</v>
      </c>
      <c r="AD52" s="11" t="s">
        <v>263</v>
      </c>
      <c r="AE52" s="10" t="s">
        <v>264</v>
      </c>
      <c r="AF52" s="10" t="s">
        <v>101</v>
      </c>
      <c r="AG52" s="10" t="s">
        <v>36</v>
      </c>
      <c r="AH52" s="10" t="s">
        <v>265</v>
      </c>
      <c r="AI52" s="10" t="s">
        <v>1006</v>
      </c>
      <c r="AJ52" s="10" t="s">
        <v>1005</v>
      </c>
      <c r="AK52" s="10" t="s">
        <v>1006</v>
      </c>
      <c r="AL52" s="51" t="s">
        <v>1005</v>
      </c>
      <c r="AM52" s="52">
        <v>0</v>
      </c>
      <c r="AN52" s="51" t="s">
        <v>1348</v>
      </c>
      <c r="AO52" s="51" t="s">
        <v>69</v>
      </c>
      <c r="AP52" s="51" t="s">
        <v>128</v>
      </c>
      <c r="AQ52" s="51" t="s">
        <v>187</v>
      </c>
      <c r="AX52" s="51"/>
      <c r="AY52" s="51"/>
      <c r="BA52" s="56" t="s">
        <v>1356</v>
      </c>
      <c r="BB52" s="56" t="s">
        <v>1356</v>
      </c>
      <c r="BC52" s="56" t="s">
        <v>1356</v>
      </c>
      <c r="BD52" s="56" t="s">
        <v>1356</v>
      </c>
      <c r="BG52" s="56" t="s">
        <v>1356</v>
      </c>
      <c r="BH52" s="56" t="s">
        <v>1356</v>
      </c>
      <c r="BI52" s="56" t="s">
        <v>1356</v>
      </c>
      <c r="BJ52" s="67" t="s">
        <v>1356</v>
      </c>
    </row>
    <row r="53" spans="1:62" x14ac:dyDescent="0.35">
      <c r="A53" s="1" t="s">
        <v>5534</v>
      </c>
      <c r="B53" s="15" t="s">
        <v>1338</v>
      </c>
      <c r="C53" s="4" t="s">
        <v>2739</v>
      </c>
      <c r="D53" s="82" t="s">
        <v>6576</v>
      </c>
      <c r="E53" s="59" t="e">
        <f>VLOOKUP(A53,#REF!,2,FALSE)</f>
        <v>#REF!</v>
      </c>
      <c r="F53" s="4" t="s">
        <v>1006</v>
      </c>
      <c r="G53" s="4" t="s">
        <v>1006</v>
      </c>
      <c r="H53" s="4" t="s">
        <v>1006</v>
      </c>
      <c r="I53" s="4" t="s">
        <v>1006</v>
      </c>
      <c r="J53" s="4" t="s">
        <v>1006</v>
      </c>
      <c r="K53" s="4" t="s">
        <v>1005</v>
      </c>
      <c r="L53" s="4" t="s">
        <v>1005</v>
      </c>
      <c r="M53" s="5" t="s">
        <v>22</v>
      </c>
      <c r="P53" s="4" t="s">
        <v>2740</v>
      </c>
      <c r="Q53" s="4">
        <v>45</v>
      </c>
      <c r="R53" s="7">
        <v>780</v>
      </c>
      <c r="S53" s="14" t="s">
        <v>1006</v>
      </c>
      <c r="T53" s="14" t="s">
        <v>1005</v>
      </c>
      <c r="U53" s="4" t="s">
        <v>1824</v>
      </c>
      <c r="V53" s="14" t="s">
        <v>1006</v>
      </c>
      <c r="W53" s="4" t="s">
        <v>2741</v>
      </c>
      <c r="X53" s="14" t="s">
        <v>1006</v>
      </c>
      <c r="Y53" s="4"/>
      <c r="Z53" s="49" t="s">
        <v>2742</v>
      </c>
      <c r="AA53" s="10" t="s">
        <v>44</v>
      </c>
      <c r="AB53" s="10" t="s">
        <v>1356</v>
      </c>
      <c r="AC53" s="10" t="s">
        <v>2743</v>
      </c>
      <c r="AD53" s="11" t="s">
        <v>732</v>
      </c>
      <c r="AE53" s="10" t="s">
        <v>733</v>
      </c>
      <c r="AF53" s="10" t="s">
        <v>101</v>
      </c>
      <c r="AG53" s="10" t="s">
        <v>14</v>
      </c>
      <c r="AH53" s="10" t="s">
        <v>2744</v>
      </c>
      <c r="AI53" s="10" t="s">
        <v>1006</v>
      </c>
      <c r="AJ53" s="10" t="s">
        <v>1006</v>
      </c>
      <c r="AK53" s="10" t="s">
        <v>1005</v>
      </c>
      <c r="AL53" s="51" t="s">
        <v>1005</v>
      </c>
      <c r="AM53" s="52">
        <v>0</v>
      </c>
      <c r="AN53" s="51" t="s">
        <v>1348</v>
      </c>
      <c r="AO53" s="51" t="s">
        <v>67</v>
      </c>
      <c r="AX53" s="51"/>
      <c r="AY53" s="51"/>
      <c r="BA53" s="56" t="s">
        <v>1356</v>
      </c>
      <c r="BB53" s="56" t="s">
        <v>1356</v>
      </c>
      <c r="BC53" s="56" t="s">
        <v>1356</v>
      </c>
      <c r="BD53" s="56" t="s">
        <v>1356</v>
      </c>
      <c r="BG53" s="56" t="s">
        <v>1356</v>
      </c>
      <c r="BH53" s="56" t="s">
        <v>1356</v>
      </c>
      <c r="BI53" s="56" t="s">
        <v>1356</v>
      </c>
      <c r="BJ53" s="67" t="s">
        <v>1356</v>
      </c>
    </row>
    <row r="54" spans="1:62" x14ac:dyDescent="0.35">
      <c r="A54" s="1" t="s">
        <v>5535</v>
      </c>
      <c r="B54" s="15" t="s">
        <v>1338</v>
      </c>
      <c r="C54" s="4" t="s">
        <v>3258</v>
      </c>
      <c r="D54" s="82" t="s">
        <v>6573</v>
      </c>
      <c r="E54" s="59" t="e">
        <f>VLOOKUP(A54,#REF!,2,FALSE)</f>
        <v>#REF!</v>
      </c>
      <c r="F54" s="4" t="s">
        <v>1006</v>
      </c>
      <c r="G54" s="4" t="s">
        <v>1006</v>
      </c>
      <c r="H54" s="4" t="s">
        <v>1006</v>
      </c>
      <c r="I54" s="4" t="s">
        <v>1006</v>
      </c>
      <c r="J54" s="4" t="s">
        <v>1006</v>
      </c>
      <c r="K54" s="4" t="s">
        <v>1006</v>
      </c>
      <c r="L54" s="4" t="s">
        <v>1006</v>
      </c>
      <c r="M54" s="5" t="s">
        <v>20</v>
      </c>
      <c r="N54" s="6" t="s">
        <v>22</v>
      </c>
      <c r="P54" s="4" t="s">
        <v>3259</v>
      </c>
      <c r="Q54" s="4">
        <v>7</v>
      </c>
      <c r="R54" s="7">
        <v>161</v>
      </c>
      <c r="S54" s="14" t="s">
        <v>1006</v>
      </c>
      <c r="T54" s="14" t="s">
        <v>1005</v>
      </c>
      <c r="U54" s="4" t="s">
        <v>1341</v>
      </c>
      <c r="V54" s="14" t="s">
        <v>1006</v>
      </c>
      <c r="W54" s="4" t="s">
        <v>3260</v>
      </c>
      <c r="X54" s="14" t="s">
        <v>1005</v>
      </c>
      <c r="Y54" s="4"/>
      <c r="Z54" s="49" t="s">
        <v>861</v>
      </c>
      <c r="AA54" s="10" t="s">
        <v>22</v>
      </c>
      <c r="AB54" s="10" t="s">
        <v>1356</v>
      </c>
      <c r="AC54" s="10" t="s">
        <v>862</v>
      </c>
      <c r="AD54" s="11" t="s">
        <v>863</v>
      </c>
      <c r="AE54" s="10" t="s">
        <v>864</v>
      </c>
      <c r="AF54" s="10" t="s">
        <v>101</v>
      </c>
      <c r="AG54" s="10" t="s">
        <v>14</v>
      </c>
      <c r="AH54" s="10" t="s">
        <v>865</v>
      </c>
      <c r="AI54" s="10" t="s">
        <v>1005</v>
      </c>
      <c r="AJ54" s="10" t="s">
        <v>1006</v>
      </c>
      <c r="AK54" s="10" t="s">
        <v>1006</v>
      </c>
      <c r="AL54" s="51" t="s">
        <v>1005</v>
      </c>
      <c r="AM54" s="52">
        <v>0</v>
      </c>
      <c r="AN54" s="51" t="s">
        <v>57</v>
      </c>
      <c r="AO54" s="51" t="s">
        <v>64</v>
      </c>
      <c r="AP54" s="51" t="s">
        <v>189</v>
      </c>
      <c r="AQ54" s="51" t="s">
        <v>139</v>
      </c>
      <c r="AR54" s="51" t="s">
        <v>104</v>
      </c>
      <c r="AS54" s="51" t="s">
        <v>184</v>
      </c>
      <c r="AT54" s="51" t="s">
        <v>185</v>
      </c>
      <c r="AX54" s="51"/>
      <c r="AY54" s="51"/>
      <c r="BA54" s="56" t="s">
        <v>1356</v>
      </c>
      <c r="BB54" s="56" t="s">
        <v>1356</v>
      </c>
      <c r="BC54" s="56" t="s">
        <v>1356</v>
      </c>
      <c r="BD54" s="56" t="s">
        <v>1356</v>
      </c>
      <c r="BG54" s="56" t="s">
        <v>1356</v>
      </c>
      <c r="BH54" s="56" t="s">
        <v>1356</v>
      </c>
      <c r="BI54" s="56" t="s">
        <v>1356</v>
      </c>
      <c r="BJ54" s="67" t="s">
        <v>1356</v>
      </c>
    </row>
    <row r="55" spans="1:62" x14ac:dyDescent="0.35">
      <c r="A55" s="1" t="s">
        <v>5536</v>
      </c>
      <c r="B55" s="15" t="s">
        <v>1338</v>
      </c>
      <c r="C55" s="4" t="s">
        <v>3781</v>
      </c>
      <c r="D55" s="82" t="s">
        <v>6572</v>
      </c>
      <c r="E55" s="59" t="e">
        <f>VLOOKUP(A55,#REF!,2,FALSE)</f>
        <v>#REF!</v>
      </c>
      <c r="F55" s="4" t="s">
        <v>1006</v>
      </c>
      <c r="G55" s="4" t="s">
        <v>1006</v>
      </c>
      <c r="H55" s="4" t="s">
        <v>1005</v>
      </c>
      <c r="I55" s="4" t="s">
        <v>1006</v>
      </c>
      <c r="J55" s="4" t="s">
        <v>1006</v>
      </c>
      <c r="K55" s="4" t="s">
        <v>1005</v>
      </c>
      <c r="L55" s="4" t="s">
        <v>1005</v>
      </c>
      <c r="M55" s="5" t="s">
        <v>20</v>
      </c>
      <c r="N55" s="6" t="s">
        <v>22</v>
      </c>
      <c r="P55" s="4" t="s">
        <v>3782</v>
      </c>
      <c r="Q55" s="4">
        <v>11</v>
      </c>
      <c r="R55" s="7">
        <v>275</v>
      </c>
      <c r="S55" s="14" t="s">
        <v>1006</v>
      </c>
      <c r="T55" s="14" t="s">
        <v>1006</v>
      </c>
      <c r="U55" s="4" t="s">
        <v>1341</v>
      </c>
      <c r="V55" s="14" t="s">
        <v>1005</v>
      </c>
      <c r="W55" s="4" t="s">
        <v>3783</v>
      </c>
      <c r="X55" s="14" t="s">
        <v>1006</v>
      </c>
      <c r="Y55" s="4" t="s">
        <v>3784</v>
      </c>
      <c r="Z55" s="49" t="s">
        <v>138</v>
      </c>
      <c r="AA55" s="10" t="s">
        <v>22</v>
      </c>
      <c r="AB55" s="10" t="s">
        <v>1356</v>
      </c>
      <c r="AC55" s="10" t="s">
        <v>1079</v>
      </c>
      <c r="AD55" s="11" t="s">
        <v>1080</v>
      </c>
      <c r="AE55" s="10" t="s">
        <v>1081</v>
      </c>
      <c r="AF55" s="10" t="s">
        <v>101</v>
      </c>
      <c r="AG55" s="10" t="s">
        <v>9</v>
      </c>
      <c r="AH55" s="10" t="s">
        <v>1082</v>
      </c>
      <c r="AI55" s="10" t="s">
        <v>1006</v>
      </c>
      <c r="AJ55" s="10" t="s">
        <v>1006</v>
      </c>
      <c r="AK55" s="10" t="s">
        <v>1006</v>
      </c>
      <c r="AL55" s="51" t="s">
        <v>1005</v>
      </c>
      <c r="AM55" s="52">
        <v>0</v>
      </c>
      <c r="AN55" s="51" t="s">
        <v>57</v>
      </c>
      <c r="AO55" s="51" t="s">
        <v>68</v>
      </c>
      <c r="AP55" s="51" t="s">
        <v>139</v>
      </c>
      <c r="AQ55" s="51" t="s">
        <v>172</v>
      </c>
      <c r="AR55" s="51" t="s">
        <v>104</v>
      </c>
      <c r="AX55" s="51"/>
      <c r="AY55" s="51"/>
      <c r="BA55" s="56" t="s">
        <v>1356</v>
      </c>
      <c r="BB55" s="56" t="s">
        <v>1356</v>
      </c>
      <c r="BC55" s="56" t="s">
        <v>1356</v>
      </c>
      <c r="BD55" s="56" t="s">
        <v>1356</v>
      </c>
      <c r="BG55" s="56" t="s">
        <v>1356</v>
      </c>
      <c r="BH55" s="56" t="s">
        <v>1356</v>
      </c>
      <c r="BI55" s="56" t="s">
        <v>1356</v>
      </c>
      <c r="BJ55" s="67" t="s">
        <v>1356</v>
      </c>
    </row>
    <row r="56" spans="1:62" x14ac:dyDescent="0.35">
      <c r="A56" s="1" t="s">
        <v>5537</v>
      </c>
      <c r="B56" s="15" t="s">
        <v>1338</v>
      </c>
      <c r="C56" s="4" t="s">
        <v>3842</v>
      </c>
      <c r="D56" s="82" t="s">
        <v>6571</v>
      </c>
      <c r="E56" s="59" t="e">
        <f>VLOOKUP(A56,#REF!,2,FALSE)</f>
        <v>#REF!</v>
      </c>
      <c r="F56" s="4" t="s">
        <v>1006</v>
      </c>
      <c r="G56" s="4" t="s">
        <v>1006</v>
      </c>
      <c r="H56" s="4" t="s">
        <v>1005</v>
      </c>
      <c r="I56" s="4" t="s">
        <v>1006</v>
      </c>
      <c r="J56" s="4" t="s">
        <v>1006</v>
      </c>
      <c r="K56" s="4" t="s">
        <v>1005</v>
      </c>
      <c r="L56" s="4" t="s">
        <v>1005</v>
      </c>
      <c r="M56" s="5" t="s">
        <v>22</v>
      </c>
      <c r="P56" s="4" t="s">
        <v>3843</v>
      </c>
      <c r="Q56" s="4">
        <v>12</v>
      </c>
      <c r="R56" s="7">
        <v>318</v>
      </c>
      <c r="S56" s="14" t="s">
        <v>1006</v>
      </c>
      <c r="T56" s="14" t="s">
        <v>1006</v>
      </c>
      <c r="U56" s="4" t="s">
        <v>1824</v>
      </c>
      <c r="V56" s="14" t="s">
        <v>1005</v>
      </c>
      <c r="W56" s="4" t="s">
        <v>3844</v>
      </c>
      <c r="X56" s="14" t="s">
        <v>1005</v>
      </c>
      <c r="Y56" s="4"/>
      <c r="Z56" s="49" t="s">
        <v>504</v>
      </c>
      <c r="AA56" s="10" t="s">
        <v>22</v>
      </c>
      <c r="AB56" s="10" t="s">
        <v>1356</v>
      </c>
      <c r="AC56" s="10" t="s">
        <v>505</v>
      </c>
      <c r="AD56" s="11" t="s">
        <v>506</v>
      </c>
      <c r="AE56" s="10" t="s">
        <v>507</v>
      </c>
      <c r="AF56" s="10" t="s">
        <v>101</v>
      </c>
      <c r="AG56" s="10" t="s">
        <v>29</v>
      </c>
      <c r="AH56" s="10" t="s">
        <v>508</v>
      </c>
      <c r="AI56" s="10" t="s">
        <v>1006</v>
      </c>
      <c r="AJ56" s="10" t="s">
        <v>1006</v>
      </c>
      <c r="AK56" s="10" t="s">
        <v>1006</v>
      </c>
      <c r="AL56" s="51" t="s">
        <v>1005</v>
      </c>
      <c r="AM56" s="52">
        <v>0</v>
      </c>
      <c r="AN56" s="51" t="s">
        <v>57</v>
      </c>
      <c r="AO56" s="51" t="s">
        <v>69</v>
      </c>
      <c r="AP56" s="51" t="s">
        <v>104</v>
      </c>
      <c r="AX56" s="51"/>
      <c r="AY56" s="51"/>
      <c r="BA56" s="56" t="s">
        <v>1356</v>
      </c>
      <c r="BB56" s="56" t="s">
        <v>1356</v>
      </c>
      <c r="BC56" s="56" t="s">
        <v>1356</v>
      </c>
      <c r="BD56" s="56" t="s">
        <v>1356</v>
      </c>
      <c r="BG56" s="56" t="s">
        <v>1356</v>
      </c>
      <c r="BH56" s="56" t="s">
        <v>1356</v>
      </c>
      <c r="BI56" s="56" t="s">
        <v>1356</v>
      </c>
      <c r="BJ56" s="67" t="s">
        <v>1356</v>
      </c>
    </row>
    <row r="57" spans="1:62" x14ac:dyDescent="0.35">
      <c r="A57" s="1" t="s">
        <v>5538</v>
      </c>
      <c r="B57" s="15" t="s">
        <v>1338</v>
      </c>
      <c r="C57" s="4" t="s">
        <v>5340</v>
      </c>
      <c r="D57" s="82" t="s">
        <v>6570</v>
      </c>
      <c r="E57" s="59" t="e">
        <f>VLOOKUP(A57,#REF!,2,FALSE)</f>
        <v>#REF!</v>
      </c>
      <c r="F57" s="4" t="s">
        <v>1006</v>
      </c>
      <c r="G57" s="4" t="s">
        <v>1006</v>
      </c>
      <c r="H57" s="4" t="s">
        <v>1005</v>
      </c>
      <c r="I57" s="4" t="s">
        <v>1006</v>
      </c>
      <c r="J57" s="4" t="s">
        <v>1006</v>
      </c>
      <c r="K57" s="4" t="s">
        <v>1005</v>
      </c>
      <c r="L57" s="4" t="s">
        <v>1005</v>
      </c>
      <c r="M57" s="5" t="s">
        <v>20</v>
      </c>
      <c r="N57" s="6" t="s">
        <v>22</v>
      </c>
      <c r="P57" s="4" t="s">
        <v>1182</v>
      </c>
      <c r="Q57" s="4">
        <v>60</v>
      </c>
      <c r="R57" s="7">
        <v>1500</v>
      </c>
      <c r="S57" s="14" t="s">
        <v>1006</v>
      </c>
      <c r="T57" s="14" t="s">
        <v>1006</v>
      </c>
      <c r="U57" s="4" t="s">
        <v>1341</v>
      </c>
      <c r="V57" s="14" t="s">
        <v>1005</v>
      </c>
      <c r="W57" s="4" t="s">
        <v>5341</v>
      </c>
      <c r="X57" s="14" t="s">
        <v>1006</v>
      </c>
      <c r="Y57" s="4"/>
      <c r="Z57" s="49" t="s">
        <v>5342</v>
      </c>
      <c r="AA57" s="10" t="s">
        <v>1435</v>
      </c>
      <c r="AB57" s="10" t="s">
        <v>1356</v>
      </c>
      <c r="AC57" s="10" t="s">
        <v>5343</v>
      </c>
      <c r="AD57" s="11" t="s">
        <v>117</v>
      </c>
      <c r="AE57" s="10" t="s">
        <v>118</v>
      </c>
      <c r="AF57" s="10" t="s">
        <v>101</v>
      </c>
      <c r="AG57" s="10" t="s">
        <v>19</v>
      </c>
      <c r="AH57" s="10" t="s">
        <v>5344</v>
      </c>
      <c r="AI57" s="10" t="s">
        <v>1005</v>
      </c>
      <c r="AJ57" s="10" t="s">
        <v>1005</v>
      </c>
      <c r="AK57" s="10" t="s">
        <v>1006</v>
      </c>
      <c r="AL57" s="51" t="s">
        <v>1006</v>
      </c>
      <c r="AM57" s="52">
        <v>40</v>
      </c>
      <c r="AN57" s="51" t="s">
        <v>57</v>
      </c>
      <c r="AO57" s="51" t="s">
        <v>68</v>
      </c>
      <c r="AP57" s="51" t="s">
        <v>189</v>
      </c>
      <c r="AQ57" s="51" t="s">
        <v>119</v>
      </c>
      <c r="AX57" s="51"/>
      <c r="AY57" s="51"/>
      <c r="BA57" s="56" t="s">
        <v>1356</v>
      </c>
      <c r="BB57" s="56" t="s">
        <v>1356</v>
      </c>
      <c r="BC57" s="56" t="s">
        <v>1356</v>
      </c>
      <c r="BD57" s="56" t="s">
        <v>1356</v>
      </c>
      <c r="BG57" s="56" t="s">
        <v>1356</v>
      </c>
      <c r="BH57" s="56" t="s">
        <v>1356</v>
      </c>
      <c r="BI57" s="56" t="s">
        <v>1356</v>
      </c>
      <c r="BJ57" s="67" t="s">
        <v>1356</v>
      </c>
    </row>
    <row r="58" spans="1:62" x14ac:dyDescent="0.35">
      <c r="A58" s="1" t="s">
        <v>5539</v>
      </c>
      <c r="B58" s="15" t="s">
        <v>1338</v>
      </c>
      <c r="C58" s="4" t="s">
        <v>495</v>
      </c>
      <c r="D58" s="82" t="s">
        <v>6569</v>
      </c>
      <c r="E58" s="59" t="e">
        <f>VLOOKUP(A58,#REF!,2,FALSE)</f>
        <v>#REF!</v>
      </c>
      <c r="F58" s="4" t="s">
        <v>1006</v>
      </c>
      <c r="G58" s="4" t="s">
        <v>1006</v>
      </c>
      <c r="H58" s="4" t="s">
        <v>1005</v>
      </c>
      <c r="I58" s="4" t="s">
        <v>1006</v>
      </c>
      <c r="J58" s="4" t="s">
        <v>1006</v>
      </c>
      <c r="K58" s="4" t="s">
        <v>1005</v>
      </c>
      <c r="L58" s="4" t="s">
        <v>1005</v>
      </c>
      <c r="M58" s="5" t="s">
        <v>22</v>
      </c>
      <c r="N58" s="6" t="s">
        <v>1351</v>
      </c>
      <c r="P58" s="4" t="s">
        <v>1769</v>
      </c>
      <c r="Q58" s="4">
        <v>2</v>
      </c>
      <c r="R58" s="7">
        <v>45</v>
      </c>
      <c r="S58" s="14" t="s">
        <v>1006</v>
      </c>
      <c r="T58" s="14" t="s">
        <v>1006</v>
      </c>
      <c r="U58" s="4" t="s">
        <v>1341</v>
      </c>
      <c r="V58" s="14" t="s">
        <v>1005</v>
      </c>
      <c r="W58" s="4" t="s">
        <v>1770</v>
      </c>
      <c r="X58" s="14" t="s">
        <v>1006</v>
      </c>
      <c r="Y58" s="4"/>
      <c r="Z58" s="49" t="s">
        <v>1771</v>
      </c>
      <c r="AA58" s="10" t="s">
        <v>22</v>
      </c>
      <c r="AB58" s="10" t="s">
        <v>1356</v>
      </c>
      <c r="AC58" s="10" t="s">
        <v>1772</v>
      </c>
      <c r="AD58" s="11" t="s">
        <v>411</v>
      </c>
      <c r="AE58" s="10" t="s">
        <v>1773</v>
      </c>
      <c r="AF58" s="10" t="s">
        <v>101</v>
      </c>
      <c r="AG58" s="10" t="s">
        <v>12</v>
      </c>
      <c r="AH58" s="10" t="s">
        <v>1774</v>
      </c>
      <c r="AI58" s="10" t="s">
        <v>1006</v>
      </c>
      <c r="AJ58" s="10" t="s">
        <v>1005</v>
      </c>
      <c r="AK58" s="10" t="s">
        <v>1006</v>
      </c>
      <c r="AL58" s="51" t="s">
        <v>1005</v>
      </c>
      <c r="AM58" s="52">
        <v>0</v>
      </c>
      <c r="AN58" s="51" t="s">
        <v>1348</v>
      </c>
      <c r="AO58" s="51" t="s">
        <v>1361</v>
      </c>
      <c r="AX58" s="51"/>
      <c r="AY58" s="51"/>
      <c r="BA58" s="56" t="s">
        <v>1356</v>
      </c>
      <c r="BB58" s="56" t="s">
        <v>1356</v>
      </c>
      <c r="BC58" s="56" t="s">
        <v>1356</v>
      </c>
      <c r="BD58" s="56" t="s">
        <v>1356</v>
      </c>
      <c r="BG58" s="56" t="s">
        <v>1356</v>
      </c>
      <c r="BH58" s="56" t="s">
        <v>1356</v>
      </c>
      <c r="BI58" s="56" t="s">
        <v>1356</v>
      </c>
      <c r="BJ58" s="67" t="s">
        <v>1356</v>
      </c>
    </row>
    <row r="59" spans="1:62" x14ac:dyDescent="0.35">
      <c r="A59" s="1" t="s">
        <v>5540</v>
      </c>
      <c r="B59" s="15" t="s">
        <v>1338</v>
      </c>
      <c r="C59" s="4" t="s">
        <v>3399</v>
      </c>
      <c r="D59" s="82" t="s">
        <v>6568</v>
      </c>
      <c r="E59" s="59" t="e">
        <f>VLOOKUP(A59,#REF!,2,FALSE)</f>
        <v>#REF!</v>
      </c>
      <c r="F59" s="4" t="s">
        <v>1006</v>
      </c>
      <c r="G59" s="4" t="s">
        <v>1006</v>
      </c>
      <c r="H59" s="4" t="s">
        <v>1006</v>
      </c>
      <c r="I59" s="4" t="s">
        <v>1006</v>
      </c>
      <c r="J59" s="4" t="s">
        <v>1006</v>
      </c>
      <c r="K59" s="4" t="s">
        <v>1006</v>
      </c>
      <c r="L59" s="4" t="s">
        <v>1006</v>
      </c>
      <c r="M59" s="5" t="s">
        <v>26</v>
      </c>
      <c r="P59" s="4" t="s">
        <v>3400</v>
      </c>
      <c r="Q59" s="4">
        <v>3</v>
      </c>
      <c r="R59" s="7">
        <v>72</v>
      </c>
      <c r="S59" s="14" t="s">
        <v>1006</v>
      </c>
      <c r="T59" s="14" t="s">
        <v>1006</v>
      </c>
      <c r="U59" s="4" t="s">
        <v>1364</v>
      </c>
      <c r="V59" s="14" t="s">
        <v>1005</v>
      </c>
      <c r="W59" s="4" t="s">
        <v>3401</v>
      </c>
      <c r="X59" s="14" t="s">
        <v>1005</v>
      </c>
      <c r="Y59" s="4"/>
      <c r="Z59" s="49" t="s">
        <v>3402</v>
      </c>
      <c r="AA59" s="10" t="s">
        <v>26</v>
      </c>
      <c r="AB59" s="10" t="s">
        <v>1356</v>
      </c>
      <c r="AC59" s="10" t="s">
        <v>3403</v>
      </c>
      <c r="AD59" s="11" t="s">
        <v>3404</v>
      </c>
      <c r="AE59" s="10" t="s">
        <v>3405</v>
      </c>
      <c r="AF59" s="10" t="s">
        <v>1037</v>
      </c>
      <c r="AG59" s="10" t="s">
        <v>12</v>
      </c>
      <c r="AH59" s="10" t="s">
        <v>3406</v>
      </c>
      <c r="AI59" s="10" t="s">
        <v>1005</v>
      </c>
      <c r="AJ59" s="10" t="s">
        <v>1005</v>
      </c>
      <c r="AK59" s="10" t="s">
        <v>1006</v>
      </c>
      <c r="AL59" s="51" t="s">
        <v>1005</v>
      </c>
      <c r="AM59" s="52">
        <v>0</v>
      </c>
      <c r="AN59" s="51" t="s">
        <v>1348</v>
      </c>
      <c r="AO59" s="51" t="s">
        <v>63</v>
      </c>
      <c r="AX59" s="51"/>
      <c r="AY59" s="51"/>
      <c r="BA59" s="56" t="s">
        <v>1356</v>
      </c>
      <c r="BB59" s="56" t="s">
        <v>1356</v>
      </c>
      <c r="BC59" s="56" t="s">
        <v>1356</v>
      </c>
      <c r="BD59" s="56" t="s">
        <v>1356</v>
      </c>
      <c r="BG59" s="56" t="s">
        <v>1356</v>
      </c>
      <c r="BH59" s="56" t="s">
        <v>1356</v>
      </c>
      <c r="BI59" s="56" t="s">
        <v>1356</v>
      </c>
      <c r="BJ59" s="67" t="s">
        <v>1356</v>
      </c>
    </row>
    <row r="60" spans="1:62" x14ac:dyDescent="0.35">
      <c r="A60" s="1" t="s">
        <v>5541</v>
      </c>
      <c r="B60" s="15" t="s">
        <v>1338</v>
      </c>
      <c r="C60" s="4" t="s">
        <v>5494</v>
      </c>
      <c r="D60" s="82" t="s">
        <v>6567</v>
      </c>
      <c r="E60" s="59" t="e">
        <f>VLOOKUP(A60,#REF!,2,FALSE)</f>
        <v>#REF!</v>
      </c>
      <c r="F60" s="4" t="s">
        <v>1006</v>
      </c>
      <c r="G60" s="4" t="s">
        <v>1006</v>
      </c>
      <c r="H60" s="4" t="s">
        <v>1006</v>
      </c>
      <c r="I60" s="4" t="s">
        <v>1006</v>
      </c>
      <c r="J60" s="4" t="s">
        <v>1006</v>
      </c>
      <c r="K60" s="4" t="s">
        <v>1006</v>
      </c>
      <c r="L60" s="4" t="s">
        <v>1006</v>
      </c>
      <c r="M60" s="5" t="s">
        <v>22</v>
      </c>
      <c r="P60" s="4" t="s">
        <v>5495</v>
      </c>
      <c r="Q60" s="4">
        <v>9</v>
      </c>
      <c r="R60" s="7">
        <v>205</v>
      </c>
      <c r="S60" s="14" t="s">
        <v>1006</v>
      </c>
      <c r="T60" s="14" t="s">
        <v>1006</v>
      </c>
      <c r="U60" s="4" t="s">
        <v>1341</v>
      </c>
      <c r="V60" s="14" t="s">
        <v>1005</v>
      </c>
      <c r="W60" s="4" t="s">
        <v>5496</v>
      </c>
      <c r="X60" s="14" t="s">
        <v>1005</v>
      </c>
      <c r="Y60" s="4"/>
      <c r="Z60" s="49" t="s">
        <v>357</v>
      </c>
      <c r="AA60" s="10" t="s">
        <v>22</v>
      </c>
      <c r="AB60" s="10" t="s">
        <v>1356</v>
      </c>
      <c r="AC60" s="10" t="s">
        <v>358</v>
      </c>
      <c r="AD60" s="11" t="s">
        <v>359</v>
      </c>
      <c r="AE60" s="10" t="s">
        <v>360</v>
      </c>
      <c r="AF60" s="10" t="s">
        <v>101</v>
      </c>
      <c r="AG60" s="10" t="s">
        <v>14</v>
      </c>
      <c r="AH60" s="10" t="s">
        <v>361</v>
      </c>
      <c r="AI60" s="10" t="s">
        <v>1006</v>
      </c>
      <c r="AJ60" s="10" t="s">
        <v>1006</v>
      </c>
      <c r="AK60" s="10" t="s">
        <v>1006</v>
      </c>
      <c r="AL60" s="51" t="s">
        <v>1005</v>
      </c>
      <c r="AM60" s="52">
        <v>0</v>
      </c>
      <c r="AN60" s="51" t="s">
        <v>57</v>
      </c>
      <c r="AO60" s="51" t="s">
        <v>68</v>
      </c>
      <c r="AP60" s="51" t="s">
        <v>104</v>
      </c>
      <c r="AX60" s="51"/>
      <c r="AY60" s="51"/>
      <c r="BA60" s="56" t="s">
        <v>1356</v>
      </c>
      <c r="BB60" s="56" t="s">
        <v>1356</v>
      </c>
      <c r="BC60" s="56" t="s">
        <v>1356</v>
      </c>
      <c r="BD60" s="56" t="s">
        <v>1356</v>
      </c>
      <c r="BG60" s="56" t="s">
        <v>1356</v>
      </c>
      <c r="BH60" s="56" t="s">
        <v>1356</v>
      </c>
      <c r="BI60" s="56" t="s">
        <v>1356</v>
      </c>
      <c r="BJ60" s="67" t="s">
        <v>1356</v>
      </c>
    </row>
    <row r="61" spans="1:62" x14ac:dyDescent="0.35">
      <c r="A61" s="1" t="s">
        <v>5542</v>
      </c>
      <c r="B61" s="15" t="s">
        <v>1338</v>
      </c>
      <c r="C61" s="4" t="s">
        <v>2965</v>
      </c>
      <c r="D61" s="82" t="s">
        <v>6566</v>
      </c>
      <c r="E61" s="59" t="e">
        <f>VLOOKUP(A61,#REF!,2,FALSE)</f>
        <v>#REF!</v>
      </c>
      <c r="F61" s="4" t="s">
        <v>1006</v>
      </c>
      <c r="G61" s="4" t="s">
        <v>1006</v>
      </c>
      <c r="H61" s="4" t="s">
        <v>1006</v>
      </c>
      <c r="I61" s="4" t="s">
        <v>1006</v>
      </c>
      <c r="J61" s="4" t="s">
        <v>1006</v>
      </c>
      <c r="K61" s="4" t="s">
        <v>1005</v>
      </c>
      <c r="L61" s="4" t="s">
        <v>1005</v>
      </c>
      <c r="M61" s="5" t="s">
        <v>22</v>
      </c>
      <c r="N61" s="6" t="s">
        <v>20</v>
      </c>
      <c r="O61" s="6" t="s">
        <v>8121</v>
      </c>
      <c r="P61" s="4" t="s">
        <v>2966</v>
      </c>
      <c r="Q61" s="4">
        <v>510</v>
      </c>
      <c r="R61" s="7">
        <v>12889</v>
      </c>
      <c r="S61" s="14" t="s">
        <v>1006</v>
      </c>
      <c r="T61" s="14" t="s">
        <v>1005</v>
      </c>
      <c r="U61" s="4" t="s">
        <v>1341</v>
      </c>
      <c r="V61" s="14" t="s">
        <v>1005</v>
      </c>
      <c r="W61" s="4" t="s">
        <v>2967</v>
      </c>
      <c r="X61" s="14" t="s">
        <v>1006</v>
      </c>
      <c r="Y61" s="4" t="s">
        <v>2968</v>
      </c>
      <c r="Z61" s="49" t="s">
        <v>362</v>
      </c>
      <c r="AA61" s="10" t="s">
        <v>1435</v>
      </c>
      <c r="AB61" s="10" t="s">
        <v>1356</v>
      </c>
      <c r="AC61" s="10" t="s">
        <v>2969</v>
      </c>
      <c r="AD61" s="11" t="s">
        <v>363</v>
      </c>
      <c r="AE61" s="10" t="s">
        <v>973</v>
      </c>
      <c r="AF61" s="10" t="s">
        <v>101</v>
      </c>
      <c r="AG61" s="10" t="s">
        <v>21</v>
      </c>
      <c r="AH61" s="10" t="s">
        <v>2970</v>
      </c>
      <c r="AI61" s="10" t="s">
        <v>1005</v>
      </c>
      <c r="AJ61" s="10" t="s">
        <v>1005</v>
      </c>
      <c r="AK61" s="10" t="s">
        <v>1006</v>
      </c>
      <c r="AL61" s="51" t="s">
        <v>1006</v>
      </c>
      <c r="AM61" s="52">
        <v>38</v>
      </c>
      <c r="AN61" s="51" t="s">
        <v>58</v>
      </c>
      <c r="AO61" s="51" t="s">
        <v>69</v>
      </c>
      <c r="AP61" s="51" t="s">
        <v>139</v>
      </c>
      <c r="AQ61" s="51" t="s">
        <v>104</v>
      </c>
      <c r="AR61" s="51" t="s">
        <v>184</v>
      </c>
      <c r="AS61" s="51" t="s">
        <v>185</v>
      </c>
      <c r="AX61" s="51"/>
      <c r="AY61" s="51"/>
      <c r="AZ61" s="56" t="s">
        <v>1349</v>
      </c>
      <c r="BA61" s="56" t="s">
        <v>2987</v>
      </c>
      <c r="BB61" s="56" t="s">
        <v>22</v>
      </c>
      <c r="BC61" s="56" t="s">
        <v>21</v>
      </c>
      <c r="BD61" s="56" t="s">
        <v>2988</v>
      </c>
      <c r="BE61" s="56" t="s">
        <v>1005</v>
      </c>
      <c r="BF61" s="56" t="s">
        <v>1005</v>
      </c>
      <c r="BG61" s="56" t="s">
        <v>2989</v>
      </c>
      <c r="BH61" s="56" t="s">
        <v>2990</v>
      </c>
      <c r="BI61" s="56" t="s">
        <v>2991</v>
      </c>
      <c r="BJ61" s="67" t="s">
        <v>101</v>
      </c>
    </row>
    <row r="62" spans="1:62" x14ac:dyDescent="0.35">
      <c r="A62" s="1"/>
      <c r="B62" s="15"/>
      <c r="C62" s="4"/>
      <c r="D62" s="82"/>
      <c r="E62" s="59" t="e">
        <f>VLOOKUP(A62,#REF!,2,FALSE)</f>
        <v>#REF!</v>
      </c>
      <c r="M62" s="5"/>
      <c r="R62" s="7"/>
      <c r="Y62" s="4"/>
      <c r="Z62" s="49"/>
      <c r="AD62" s="11"/>
      <c r="AK62" s="10"/>
      <c r="AL62" s="51"/>
      <c r="AX62" s="51"/>
      <c r="AY62" s="51"/>
      <c r="AZ62" s="56" t="s">
        <v>1349</v>
      </c>
      <c r="BA62" s="56" t="s">
        <v>2984</v>
      </c>
      <c r="BB62" s="56" t="s">
        <v>22</v>
      </c>
      <c r="BC62" s="56" t="s">
        <v>21</v>
      </c>
      <c r="BD62" s="56" t="s">
        <v>2985</v>
      </c>
      <c r="BE62" s="56" t="s">
        <v>1005</v>
      </c>
      <c r="BF62" s="56" t="s">
        <v>1005</v>
      </c>
      <c r="BG62" s="56" t="s">
        <v>2986</v>
      </c>
      <c r="BH62" s="56" t="s">
        <v>363</v>
      </c>
      <c r="BI62" s="56" t="s">
        <v>973</v>
      </c>
      <c r="BJ62" s="67" t="s">
        <v>101</v>
      </c>
    </row>
    <row r="63" spans="1:62" x14ac:dyDescent="0.35">
      <c r="A63" s="1"/>
      <c r="B63" s="15"/>
      <c r="C63" s="4"/>
      <c r="D63" s="82"/>
      <c r="E63" s="59" t="e">
        <f>VLOOKUP(A63,#REF!,2,FALSE)</f>
        <v>#REF!</v>
      </c>
      <c r="M63" s="5"/>
      <c r="R63" s="7"/>
      <c r="Y63" s="4"/>
      <c r="Z63" s="49"/>
      <c r="AD63" s="11"/>
      <c r="AK63" s="10"/>
      <c r="AL63" s="51"/>
      <c r="AX63" s="51"/>
      <c r="AY63" s="51"/>
      <c r="AZ63" s="56" t="s">
        <v>1349</v>
      </c>
      <c r="BA63" s="56" t="s">
        <v>2979</v>
      </c>
      <c r="BB63" s="56" t="s">
        <v>22</v>
      </c>
      <c r="BC63" s="56" t="s">
        <v>21</v>
      </c>
      <c r="BD63" s="56" t="s">
        <v>2980</v>
      </c>
      <c r="BE63" s="56" t="s">
        <v>1005</v>
      </c>
      <c r="BF63" s="56" t="s">
        <v>1005</v>
      </c>
      <c r="BG63" s="56" t="s">
        <v>2981</v>
      </c>
      <c r="BH63" s="56" t="s">
        <v>2982</v>
      </c>
      <c r="BI63" s="56" t="s">
        <v>2983</v>
      </c>
      <c r="BJ63" s="67" t="s">
        <v>101</v>
      </c>
    </row>
    <row r="64" spans="1:62" x14ac:dyDescent="0.35">
      <c r="A64" s="1"/>
      <c r="B64" s="15"/>
      <c r="C64" s="4"/>
      <c r="D64" s="82"/>
      <c r="E64" s="59" t="e">
        <f>VLOOKUP(A64,#REF!,2,FALSE)</f>
        <v>#REF!</v>
      </c>
      <c r="M64" s="5"/>
      <c r="R64" s="7"/>
      <c r="Y64" s="4"/>
      <c r="Z64" s="49"/>
      <c r="AD64" s="11"/>
      <c r="AK64" s="10"/>
      <c r="AL64" s="51"/>
      <c r="AX64" s="51"/>
      <c r="AY64" s="51"/>
      <c r="AZ64" s="56" t="s">
        <v>1349</v>
      </c>
      <c r="BA64" s="56" t="s">
        <v>2974</v>
      </c>
      <c r="BB64" s="56" t="s">
        <v>22</v>
      </c>
      <c r="BC64" s="56" t="s">
        <v>21</v>
      </c>
      <c r="BD64" s="56" t="s">
        <v>2975</v>
      </c>
      <c r="BE64" s="56" t="s">
        <v>1005</v>
      </c>
      <c r="BF64" s="56" t="s">
        <v>1005</v>
      </c>
      <c r="BG64" s="56" t="s">
        <v>2976</v>
      </c>
      <c r="BH64" s="56" t="s">
        <v>2977</v>
      </c>
      <c r="BI64" s="56" t="s">
        <v>2978</v>
      </c>
      <c r="BJ64" s="67" t="s">
        <v>101</v>
      </c>
    </row>
    <row r="65" spans="1:62" x14ac:dyDescent="0.35">
      <c r="A65" s="1"/>
      <c r="B65" s="15"/>
      <c r="C65" s="4"/>
      <c r="D65" s="82"/>
      <c r="E65" s="59" t="e">
        <f>VLOOKUP(A65,#REF!,2,FALSE)</f>
        <v>#REF!</v>
      </c>
      <c r="M65" s="5"/>
      <c r="R65" s="7"/>
      <c r="Y65" s="4"/>
      <c r="Z65" s="49"/>
      <c r="AD65" s="11"/>
      <c r="AK65" s="10"/>
      <c r="AL65" s="51"/>
      <c r="AX65" s="51"/>
      <c r="AY65" s="51"/>
      <c r="AZ65" s="56" t="s">
        <v>1349</v>
      </c>
      <c r="BA65" s="56" t="s">
        <v>2971</v>
      </c>
      <c r="BB65" s="56" t="s">
        <v>22</v>
      </c>
      <c r="BC65" s="56" t="s">
        <v>21</v>
      </c>
      <c r="BD65" s="56" t="s">
        <v>2972</v>
      </c>
      <c r="BE65" s="56" t="s">
        <v>1005</v>
      </c>
      <c r="BF65" s="56" t="s">
        <v>1005</v>
      </c>
      <c r="BG65" s="56" t="s">
        <v>2973</v>
      </c>
      <c r="BH65" s="56" t="s">
        <v>544</v>
      </c>
      <c r="BI65" s="56" t="s">
        <v>21</v>
      </c>
      <c r="BJ65" s="67" t="s">
        <v>101</v>
      </c>
    </row>
    <row r="66" spans="1:62" x14ac:dyDescent="0.35">
      <c r="A66" s="1"/>
      <c r="B66" s="15"/>
      <c r="C66" s="4"/>
      <c r="D66" s="82"/>
      <c r="E66" s="59" t="e">
        <f>VLOOKUP(A66,#REF!,2,FALSE)</f>
        <v>#REF!</v>
      </c>
      <c r="M66" s="5"/>
      <c r="R66" s="7"/>
      <c r="Y66" s="4"/>
      <c r="Z66" s="49"/>
      <c r="AD66" s="11"/>
      <c r="AK66" s="10"/>
      <c r="AL66" s="51"/>
      <c r="AX66" s="51"/>
      <c r="AY66" s="51"/>
      <c r="AZ66" s="56" t="s">
        <v>1349</v>
      </c>
      <c r="BA66" s="56" t="s">
        <v>2984</v>
      </c>
      <c r="BB66" s="56" t="s">
        <v>22</v>
      </c>
      <c r="BC66" s="56" t="s">
        <v>21</v>
      </c>
      <c r="BD66" s="56" t="s">
        <v>2985</v>
      </c>
      <c r="BE66" s="56" t="s">
        <v>1005</v>
      </c>
      <c r="BF66" s="56" t="s">
        <v>1005</v>
      </c>
      <c r="BG66" s="56" t="s">
        <v>2986</v>
      </c>
      <c r="BH66" s="56" t="s">
        <v>363</v>
      </c>
      <c r="BI66" s="56" t="s">
        <v>973</v>
      </c>
      <c r="BJ66" s="67" t="s">
        <v>101</v>
      </c>
    </row>
    <row r="67" spans="1:62" x14ac:dyDescent="0.35">
      <c r="A67" s="1"/>
      <c r="B67" s="15"/>
      <c r="C67" s="4"/>
      <c r="D67" s="82"/>
      <c r="E67" s="59" t="e">
        <f>VLOOKUP(A67,#REF!,2,FALSE)</f>
        <v>#REF!</v>
      </c>
      <c r="M67" s="5"/>
      <c r="R67" s="7"/>
      <c r="Y67" s="4"/>
      <c r="Z67" s="49"/>
      <c r="AD67" s="11"/>
      <c r="AK67" s="10"/>
      <c r="AL67" s="51"/>
      <c r="AX67" s="51"/>
      <c r="AY67" s="51"/>
      <c r="AZ67" s="56" t="s">
        <v>1349</v>
      </c>
      <c r="BA67" s="56" t="s">
        <v>2979</v>
      </c>
      <c r="BB67" s="56" t="s">
        <v>22</v>
      </c>
      <c r="BC67" s="56" t="s">
        <v>21</v>
      </c>
      <c r="BD67" s="56" t="s">
        <v>2980</v>
      </c>
      <c r="BE67" s="56" t="s">
        <v>1005</v>
      </c>
      <c r="BF67" s="56" t="s">
        <v>1005</v>
      </c>
      <c r="BG67" s="56" t="s">
        <v>2981</v>
      </c>
      <c r="BH67" s="56" t="s">
        <v>2982</v>
      </c>
      <c r="BI67" s="56" t="s">
        <v>2983</v>
      </c>
      <c r="BJ67" s="67" t="s">
        <v>101</v>
      </c>
    </row>
    <row r="68" spans="1:62" x14ac:dyDescent="0.35">
      <c r="A68" s="1"/>
      <c r="B68" s="15"/>
      <c r="C68" s="4"/>
      <c r="D68" s="82"/>
      <c r="E68" s="59" t="e">
        <f>VLOOKUP(A68,#REF!,2,FALSE)</f>
        <v>#REF!</v>
      </c>
      <c r="M68" s="5"/>
      <c r="R68" s="7"/>
      <c r="Y68" s="4"/>
      <c r="Z68" s="49"/>
      <c r="AD68" s="11"/>
      <c r="AK68" s="10"/>
      <c r="AL68" s="51"/>
      <c r="AX68" s="51"/>
      <c r="AY68" s="51"/>
      <c r="AZ68" s="56" t="s">
        <v>1349</v>
      </c>
      <c r="BA68" s="56" t="s">
        <v>2987</v>
      </c>
      <c r="BB68" s="56" t="s">
        <v>22</v>
      </c>
      <c r="BC68" s="56" t="s">
        <v>21</v>
      </c>
      <c r="BD68" s="56" t="s">
        <v>2988</v>
      </c>
      <c r="BE68" s="56" t="s">
        <v>1005</v>
      </c>
      <c r="BF68" s="56" t="s">
        <v>1005</v>
      </c>
      <c r="BG68" s="56" t="s">
        <v>2989</v>
      </c>
      <c r="BH68" s="56" t="s">
        <v>2990</v>
      </c>
      <c r="BI68" s="56" t="s">
        <v>2991</v>
      </c>
      <c r="BJ68" s="67" t="s">
        <v>101</v>
      </c>
    </row>
    <row r="69" spans="1:62" x14ac:dyDescent="0.35">
      <c r="A69" s="1" t="s">
        <v>5543</v>
      </c>
      <c r="B69" s="15" t="s">
        <v>1338</v>
      </c>
      <c r="C69" s="4" t="s">
        <v>5267</v>
      </c>
      <c r="D69" s="82" t="s">
        <v>6786</v>
      </c>
      <c r="E69" s="59" t="e">
        <f>VLOOKUP(A69,#REF!,2,FALSE)</f>
        <v>#REF!</v>
      </c>
      <c r="F69" s="4" t="s">
        <v>1005</v>
      </c>
      <c r="G69" s="4" t="s">
        <v>1005</v>
      </c>
      <c r="H69" s="4" t="s">
        <v>1006</v>
      </c>
      <c r="I69" s="4" t="s">
        <v>1005</v>
      </c>
      <c r="J69" s="4" t="s">
        <v>1005</v>
      </c>
      <c r="K69" s="4" t="s">
        <v>1005</v>
      </c>
      <c r="L69" s="4" t="s">
        <v>1005</v>
      </c>
      <c r="M69" s="5" t="s">
        <v>24</v>
      </c>
      <c r="N69" s="6" t="s">
        <v>26</v>
      </c>
      <c r="O69" s="6" t="s">
        <v>1351</v>
      </c>
      <c r="P69" s="4" t="s">
        <v>5268</v>
      </c>
      <c r="Q69" s="4">
        <v>20</v>
      </c>
      <c r="R69" s="7">
        <v>400</v>
      </c>
      <c r="S69" s="14" t="s">
        <v>1006</v>
      </c>
      <c r="T69" s="14" t="s">
        <v>1006</v>
      </c>
      <c r="U69" s="4" t="s">
        <v>1341</v>
      </c>
      <c r="V69" s="14" t="s">
        <v>1005</v>
      </c>
      <c r="W69" s="4" t="s">
        <v>5269</v>
      </c>
      <c r="X69" s="14" t="s">
        <v>1006</v>
      </c>
      <c r="Y69" s="4" t="s">
        <v>5270</v>
      </c>
      <c r="Z69" s="49" t="s">
        <v>5271</v>
      </c>
      <c r="AA69" s="10" t="s">
        <v>1435</v>
      </c>
      <c r="AB69" s="10" t="s">
        <v>1356</v>
      </c>
      <c r="AC69" s="10" t="s">
        <v>5272</v>
      </c>
      <c r="AD69" s="11" t="s">
        <v>3410</v>
      </c>
      <c r="AE69" s="10" t="s">
        <v>10</v>
      </c>
      <c r="AF69" s="10" t="s">
        <v>101</v>
      </c>
      <c r="AG69" s="10" t="s">
        <v>10</v>
      </c>
      <c r="AH69" s="10" t="s">
        <v>5273</v>
      </c>
      <c r="AI69" s="10" t="s">
        <v>1005</v>
      </c>
      <c r="AJ69" s="10" t="s">
        <v>1005</v>
      </c>
      <c r="AK69" s="10" t="s">
        <v>1006</v>
      </c>
      <c r="AL69" s="51" t="s">
        <v>1006</v>
      </c>
      <c r="AM69" s="52">
        <v>20</v>
      </c>
      <c r="AN69" s="51" t="s">
        <v>59</v>
      </c>
      <c r="AO69" s="51" t="s">
        <v>68</v>
      </c>
      <c r="AP69" s="51" t="s">
        <v>429</v>
      </c>
      <c r="AQ69" s="51" t="s">
        <v>131</v>
      </c>
      <c r="AR69" s="51" t="s">
        <v>119</v>
      </c>
      <c r="AS69" s="51" t="s">
        <v>172</v>
      </c>
      <c r="AT69" s="51" t="s">
        <v>128</v>
      </c>
      <c r="AU69" s="51" t="s">
        <v>104</v>
      </c>
      <c r="AV69" s="51" t="s">
        <v>185</v>
      </c>
      <c r="AX69" s="51"/>
      <c r="AY69" s="51"/>
      <c r="BA69" s="56" t="s">
        <v>1356</v>
      </c>
      <c r="BB69" s="56" t="s">
        <v>1356</v>
      </c>
      <c r="BC69" s="56" t="s">
        <v>1356</v>
      </c>
      <c r="BD69" s="56" t="s">
        <v>1356</v>
      </c>
      <c r="BG69" s="56" t="s">
        <v>1356</v>
      </c>
      <c r="BH69" s="56" t="s">
        <v>1356</v>
      </c>
      <c r="BI69" s="56" t="s">
        <v>1356</v>
      </c>
      <c r="BJ69" s="67" t="s">
        <v>1356</v>
      </c>
    </row>
    <row r="70" spans="1:62" x14ac:dyDescent="0.35">
      <c r="A70" s="1" t="s">
        <v>5544</v>
      </c>
      <c r="B70" s="15" t="s">
        <v>1338</v>
      </c>
      <c r="C70" s="4" t="s">
        <v>1553</v>
      </c>
      <c r="D70" s="82" t="s">
        <v>1554</v>
      </c>
      <c r="E70" s="59" t="e">
        <f>VLOOKUP(A70,#REF!,2,FALSE)</f>
        <v>#REF!</v>
      </c>
      <c r="F70" s="4" t="s">
        <v>1006</v>
      </c>
      <c r="G70" s="4" t="s">
        <v>1006</v>
      </c>
      <c r="H70" s="4" t="s">
        <v>1006</v>
      </c>
      <c r="I70" s="4" t="s">
        <v>1006</v>
      </c>
      <c r="J70" s="4" t="s">
        <v>1006</v>
      </c>
      <c r="K70" s="4" t="s">
        <v>1005</v>
      </c>
      <c r="L70" s="4" t="s">
        <v>1005</v>
      </c>
      <c r="M70" s="5" t="s">
        <v>26</v>
      </c>
      <c r="N70" s="6" t="s">
        <v>24</v>
      </c>
      <c r="P70" s="4" t="s">
        <v>1555</v>
      </c>
      <c r="Q70" s="4">
        <v>24</v>
      </c>
      <c r="R70" s="7">
        <v>420</v>
      </c>
      <c r="S70" s="14" t="s">
        <v>1006</v>
      </c>
      <c r="T70" s="14" t="s">
        <v>1006</v>
      </c>
      <c r="U70" s="4" t="s">
        <v>1411</v>
      </c>
      <c r="V70" s="14" t="s">
        <v>1005</v>
      </c>
      <c r="W70" s="4" t="s">
        <v>1556</v>
      </c>
      <c r="X70" s="14" t="s">
        <v>1005</v>
      </c>
      <c r="Y70" s="4"/>
      <c r="Z70" s="49" t="s">
        <v>1194</v>
      </c>
      <c r="AA70" s="10" t="s">
        <v>26</v>
      </c>
      <c r="AB70" s="10" t="s">
        <v>1356</v>
      </c>
      <c r="AC70" s="10" t="s">
        <v>1195</v>
      </c>
      <c r="AD70" s="11" t="s">
        <v>1196</v>
      </c>
      <c r="AE70" s="10" t="s">
        <v>1197</v>
      </c>
      <c r="AF70" s="10" t="s">
        <v>101</v>
      </c>
      <c r="AG70" s="10" t="s">
        <v>34</v>
      </c>
      <c r="AH70" s="10" t="s">
        <v>1198</v>
      </c>
      <c r="AI70" s="10" t="s">
        <v>1006</v>
      </c>
      <c r="AJ70" s="10" t="s">
        <v>1005</v>
      </c>
      <c r="AK70" s="10" t="s">
        <v>1006</v>
      </c>
      <c r="AL70" s="51" t="s">
        <v>1005</v>
      </c>
      <c r="AM70" s="52">
        <v>0</v>
      </c>
      <c r="AN70" s="51" t="s">
        <v>1348</v>
      </c>
      <c r="AO70" s="51" t="s">
        <v>1361</v>
      </c>
      <c r="AX70" s="51"/>
      <c r="AY70" s="51"/>
      <c r="BA70" s="56" t="s">
        <v>1356</v>
      </c>
      <c r="BB70" s="56" t="s">
        <v>1356</v>
      </c>
      <c r="BC70" s="56" t="s">
        <v>1356</v>
      </c>
      <c r="BD70" s="56" t="s">
        <v>1356</v>
      </c>
      <c r="BG70" s="56" t="s">
        <v>1356</v>
      </c>
      <c r="BH70" s="56" t="s">
        <v>1356</v>
      </c>
      <c r="BI70" s="56" t="s">
        <v>1356</v>
      </c>
      <c r="BJ70" s="67" t="s">
        <v>1356</v>
      </c>
    </row>
    <row r="71" spans="1:62" x14ac:dyDescent="0.35">
      <c r="A71" s="1" t="s">
        <v>5545</v>
      </c>
      <c r="B71" s="15" t="s">
        <v>1338</v>
      </c>
      <c r="C71" s="4" t="s">
        <v>4045</v>
      </c>
      <c r="D71" s="82" t="s">
        <v>6646</v>
      </c>
      <c r="E71" s="59" t="e">
        <f>VLOOKUP(A71,#REF!,2,FALSE)</f>
        <v>#REF!</v>
      </c>
      <c r="F71" s="4" t="s">
        <v>1006</v>
      </c>
      <c r="G71" s="4" t="s">
        <v>1006</v>
      </c>
      <c r="H71" s="4" t="s">
        <v>1005</v>
      </c>
      <c r="I71" s="4" t="s">
        <v>1006</v>
      </c>
      <c r="J71" s="4" t="s">
        <v>1006</v>
      </c>
      <c r="K71" s="4" t="s">
        <v>1005</v>
      </c>
      <c r="L71" s="4" t="s">
        <v>1005</v>
      </c>
      <c r="M71" s="5" t="s">
        <v>22</v>
      </c>
      <c r="P71" s="4" t="s">
        <v>4046</v>
      </c>
      <c r="Q71" s="4">
        <v>9</v>
      </c>
      <c r="R71" s="7">
        <v>252</v>
      </c>
      <c r="S71" s="14" t="s">
        <v>1006</v>
      </c>
      <c r="T71" s="14" t="s">
        <v>1005</v>
      </c>
      <c r="U71" s="4" t="s">
        <v>1341</v>
      </c>
      <c r="V71" s="14" t="s">
        <v>1005</v>
      </c>
      <c r="W71" s="4" t="s">
        <v>4047</v>
      </c>
      <c r="X71" s="14" t="s">
        <v>1006</v>
      </c>
      <c r="Y71" s="4" t="s">
        <v>4048</v>
      </c>
      <c r="Z71" s="49" t="s">
        <v>1251</v>
      </c>
      <c r="AA71" s="10" t="s">
        <v>22</v>
      </c>
      <c r="AB71" s="10" t="s">
        <v>1356</v>
      </c>
      <c r="AC71" s="10" t="s">
        <v>4049</v>
      </c>
      <c r="AD71" s="11" t="s">
        <v>4050</v>
      </c>
      <c r="AE71" s="10" t="s">
        <v>4051</v>
      </c>
      <c r="AF71" s="10" t="s">
        <v>101</v>
      </c>
      <c r="AG71" s="10" t="s">
        <v>10</v>
      </c>
      <c r="AH71" s="10" t="s">
        <v>4052</v>
      </c>
      <c r="AI71" s="10" t="s">
        <v>1006</v>
      </c>
      <c r="AJ71" s="10" t="s">
        <v>1005</v>
      </c>
      <c r="AK71" s="10" t="s">
        <v>1006</v>
      </c>
      <c r="AL71" s="51" t="s">
        <v>1005</v>
      </c>
      <c r="AM71" s="52">
        <v>1</v>
      </c>
      <c r="AN71" s="51" t="s">
        <v>57</v>
      </c>
      <c r="AO71" s="51" t="s">
        <v>1361</v>
      </c>
      <c r="AX71" s="51"/>
      <c r="AY71" s="51"/>
      <c r="BA71" s="56" t="s">
        <v>1356</v>
      </c>
      <c r="BB71" s="56" t="s">
        <v>1356</v>
      </c>
      <c r="BC71" s="56" t="s">
        <v>1356</v>
      </c>
      <c r="BD71" s="56" t="s">
        <v>1356</v>
      </c>
      <c r="BG71" s="56" t="s">
        <v>1356</v>
      </c>
      <c r="BH71" s="56" t="s">
        <v>1356</v>
      </c>
      <c r="BI71" s="56" t="s">
        <v>1356</v>
      </c>
      <c r="BJ71" s="67" t="s">
        <v>1356</v>
      </c>
    </row>
    <row r="72" spans="1:62" x14ac:dyDescent="0.35">
      <c r="A72" s="1" t="s">
        <v>5546</v>
      </c>
      <c r="B72" s="15" t="s">
        <v>1338</v>
      </c>
      <c r="C72" s="4" t="s">
        <v>1781</v>
      </c>
      <c r="D72" s="82" t="s">
        <v>6633</v>
      </c>
      <c r="E72" s="59" t="e">
        <f>VLOOKUP(A72,#REF!,2,FALSE)</f>
        <v>#REF!</v>
      </c>
      <c r="F72" s="4" t="s">
        <v>1006</v>
      </c>
      <c r="G72" s="4" t="s">
        <v>1006</v>
      </c>
      <c r="H72" s="4" t="s">
        <v>1006</v>
      </c>
      <c r="I72" s="4" t="s">
        <v>1006</v>
      </c>
      <c r="J72" s="4" t="s">
        <v>1006</v>
      </c>
      <c r="K72" s="4" t="s">
        <v>1005</v>
      </c>
      <c r="L72" s="4" t="s">
        <v>1005</v>
      </c>
      <c r="M72" s="5" t="s">
        <v>24</v>
      </c>
      <c r="P72" s="4" t="s">
        <v>1782</v>
      </c>
      <c r="Q72" s="4">
        <v>6</v>
      </c>
      <c r="R72" s="7">
        <v>150</v>
      </c>
      <c r="S72" s="14" t="s">
        <v>1005</v>
      </c>
      <c r="T72" s="14" t="s">
        <v>1005</v>
      </c>
      <c r="U72" s="4" t="s">
        <v>1341</v>
      </c>
      <c r="V72" s="14" t="s">
        <v>1005</v>
      </c>
      <c r="W72" s="4" t="s">
        <v>1783</v>
      </c>
      <c r="X72" s="14" t="s">
        <v>1005</v>
      </c>
      <c r="Y72" s="4"/>
      <c r="Z72" s="49" t="s">
        <v>174</v>
      </c>
      <c r="AA72" s="10" t="s">
        <v>24</v>
      </c>
      <c r="AB72" s="10" t="s">
        <v>1356</v>
      </c>
      <c r="AC72" s="10" t="s">
        <v>175</v>
      </c>
      <c r="AD72" s="11" t="s">
        <v>176</v>
      </c>
      <c r="AE72" s="10" t="s">
        <v>177</v>
      </c>
      <c r="AF72" s="10" t="s">
        <v>101</v>
      </c>
      <c r="AG72" s="10" t="s">
        <v>21</v>
      </c>
      <c r="AH72" s="10" t="s">
        <v>178</v>
      </c>
      <c r="AI72" s="10" t="s">
        <v>1006</v>
      </c>
      <c r="AJ72" s="10" t="s">
        <v>1005</v>
      </c>
      <c r="AK72" s="10" t="s">
        <v>1006</v>
      </c>
      <c r="AL72" s="51" t="s">
        <v>1005</v>
      </c>
      <c r="AM72" s="52">
        <v>0</v>
      </c>
      <c r="AN72" s="51" t="s">
        <v>59</v>
      </c>
      <c r="AO72" s="51" t="s">
        <v>69</v>
      </c>
      <c r="AP72" s="51" t="s">
        <v>119</v>
      </c>
      <c r="AQ72" s="51" t="s">
        <v>128</v>
      </c>
      <c r="AX72" s="51"/>
      <c r="AY72" s="51"/>
      <c r="BA72" s="56" t="s">
        <v>1356</v>
      </c>
      <c r="BB72" s="56" t="s">
        <v>1356</v>
      </c>
      <c r="BC72" s="56" t="s">
        <v>1356</v>
      </c>
      <c r="BD72" s="56" t="s">
        <v>1356</v>
      </c>
      <c r="BG72" s="56" t="s">
        <v>1356</v>
      </c>
      <c r="BH72" s="56" t="s">
        <v>1356</v>
      </c>
      <c r="BI72" s="56" t="s">
        <v>1356</v>
      </c>
      <c r="BJ72" s="67" t="s">
        <v>1356</v>
      </c>
    </row>
    <row r="73" spans="1:62" x14ac:dyDescent="0.35">
      <c r="A73" s="1" t="s">
        <v>5547</v>
      </c>
      <c r="B73" s="15" t="s">
        <v>1338</v>
      </c>
      <c r="C73" s="4" t="s">
        <v>4879</v>
      </c>
      <c r="D73" s="82" t="s">
        <v>6631</v>
      </c>
      <c r="E73" s="59" t="e">
        <f>VLOOKUP(A73,#REF!,2,FALSE)</f>
        <v>#REF!</v>
      </c>
      <c r="F73" s="4" t="s">
        <v>1006</v>
      </c>
      <c r="G73" s="4" t="s">
        <v>1006</v>
      </c>
      <c r="H73" s="4" t="s">
        <v>1005</v>
      </c>
      <c r="I73" s="4" t="s">
        <v>1006</v>
      </c>
      <c r="J73" s="4" t="s">
        <v>1006</v>
      </c>
      <c r="K73" s="4" t="s">
        <v>1005</v>
      </c>
      <c r="L73" s="4" t="s">
        <v>1005</v>
      </c>
      <c r="M73" s="5" t="s">
        <v>24</v>
      </c>
      <c r="P73" s="4" t="s">
        <v>4880</v>
      </c>
      <c r="Q73" s="4">
        <v>17</v>
      </c>
      <c r="R73" s="7">
        <v>410</v>
      </c>
      <c r="S73" s="14" t="s">
        <v>1006</v>
      </c>
      <c r="T73" s="14" t="s">
        <v>1006</v>
      </c>
      <c r="U73" s="4" t="s">
        <v>1341</v>
      </c>
      <c r="V73" s="14" t="s">
        <v>1005</v>
      </c>
      <c r="W73" s="4" t="s">
        <v>4881</v>
      </c>
      <c r="X73" s="14" t="s">
        <v>1005</v>
      </c>
      <c r="Y73" s="4"/>
      <c r="Z73" s="49" t="s">
        <v>109</v>
      </c>
      <c r="AA73" s="10" t="s">
        <v>24</v>
      </c>
      <c r="AB73" s="10" t="s">
        <v>1356</v>
      </c>
      <c r="AC73" s="10" t="s">
        <v>923</v>
      </c>
      <c r="AD73" s="11" t="s">
        <v>399</v>
      </c>
      <c r="AE73" s="10" t="s">
        <v>400</v>
      </c>
      <c r="AF73" s="10" t="s">
        <v>101</v>
      </c>
      <c r="AG73" s="10" t="s">
        <v>16</v>
      </c>
      <c r="AH73" s="10" t="s">
        <v>924</v>
      </c>
      <c r="AI73" s="10" t="s">
        <v>1006</v>
      </c>
      <c r="AJ73" s="10" t="s">
        <v>1005</v>
      </c>
      <c r="AK73" s="10" t="s">
        <v>1006</v>
      </c>
      <c r="AL73" s="51" t="s">
        <v>1005</v>
      </c>
      <c r="AM73" s="52">
        <v>0</v>
      </c>
      <c r="AN73" s="51" t="s">
        <v>59</v>
      </c>
      <c r="AO73" s="51" t="s">
        <v>65</v>
      </c>
      <c r="AX73" s="51"/>
      <c r="AY73" s="51"/>
      <c r="BA73" s="56" t="s">
        <v>1356</v>
      </c>
      <c r="BB73" s="56" t="s">
        <v>1356</v>
      </c>
      <c r="BC73" s="56" t="s">
        <v>1356</v>
      </c>
      <c r="BD73" s="56" t="s">
        <v>1356</v>
      </c>
      <c r="BG73" s="56" t="s">
        <v>1356</v>
      </c>
      <c r="BH73" s="56" t="s">
        <v>1356</v>
      </c>
      <c r="BI73" s="56" t="s">
        <v>1356</v>
      </c>
      <c r="BJ73" s="67" t="s">
        <v>1356</v>
      </c>
    </row>
    <row r="74" spans="1:62" x14ac:dyDescent="0.35">
      <c r="A74" s="1" t="s">
        <v>5548</v>
      </c>
      <c r="B74" s="15" t="s">
        <v>1338</v>
      </c>
      <c r="C74" s="4" t="s">
        <v>3803</v>
      </c>
      <c r="D74" s="82" t="s">
        <v>6628</v>
      </c>
      <c r="E74" s="59" t="e">
        <f>VLOOKUP(A74,#REF!,2,FALSE)</f>
        <v>#REF!</v>
      </c>
      <c r="F74" s="4" t="s">
        <v>1006</v>
      </c>
      <c r="G74" s="4" t="s">
        <v>1006</v>
      </c>
      <c r="H74" s="4" t="s">
        <v>1006</v>
      </c>
      <c r="I74" s="4" t="s">
        <v>1006</v>
      </c>
      <c r="J74" s="4" t="s">
        <v>1006</v>
      </c>
      <c r="K74" s="4" t="s">
        <v>1006</v>
      </c>
      <c r="L74" s="4" t="s">
        <v>1006</v>
      </c>
      <c r="M74" s="5" t="s">
        <v>20</v>
      </c>
      <c r="N74" s="6" t="s">
        <v>22</v>
      </c>
      <c r="O74" s="6" t="s">
        <v>8119</v>
      </c>
      <c r="P74" s="4" t="s">
        <v>3804</v>
      </c>
      <c r="Q74" s="4">
        <v>8</v>
      </c>
      <c r="R74" s="7">
        <v>100</v>
      </c>
      <c r="S74" s="14" t="s">
        <v>1006</v>
      </c>
      <c r="T74" s="14" t="s">
        <v>1006</v>
      </c>
      <c r="U74" s="4" t="s">
        <v>1824</v>
      </c>
      <c r="V74" s="14" t="s">
        <v>1005</v>
      </c>
      <c r="W74" s="4" t="s">
        <v>159</v>
      </c>
      <c r="X74" s="14" t="s">
        <v>1005</v>
      </c>
      <c r="Y74" s="4"/>
      <c r="Z74" s="49" t="s">
        <v>3805</v>
      </c>
      <c r="AA74" s="10" t="s">
        <v>1624</v>
      </c>
      <c r="AB74" s="10" t="s">
        <v>1356</v>
      </c>
      <c r="AC74" s="10" t="s">
        <v>3806</v>
      </c>
      <c r="AD74" s="11" t="s">
        <v>3807</v>
      </c>
      <c r="AE74" s="10" t="s">
        <v>3808</v>
      </c>
      <c r="AF74" s="10" t="s">
        <v>101</v>
      </c>
      <c r="AG74" s="10" t="s">
        <v>21</v>
      </c>
      <c r="AH74" s="10" t="s">
        <v>3809</v>
      </c>
      <c r="AI74" s="10" t="s">
        <v>1005</v>
      </c>
      <c r="AJ74" s="10" t="s">
        <v>1005</v>
      </c>
      <c r="AK74" s="10" t="s">
        <v>1005</v>
      </c>
      <c r="AL74" s="51" t="s">
        <v>1006</v>
      </c>
      <c r="AM74" s="52">
        <v>1</v>
      </c>
      <c r="AN74" s="51" t="s">
        <v>1348</v>
      </c>
      <c r="AO74" s="51" t="s">
        <v>67</v>
      </c>
      <c r="AP74" s="51" t="s">
        <v>119</v>
      </c>
      <c r="AQ74" s="51" t="s">
        <v>172</v>
      </c>
      <c r="AX74" s="51"/>
      <c r="AY74" s="51"/>
      <c r="AZ74" s="56" t="s">
        <v>1349</v>
      </c>
      <c r="BA74" s="56" t="s">
        <v>3810</v>
      </c>
      <c r="BB74" s="56" t="s">
        <v>1624</v>
      </c>
      <c r="BC74" s="56" t="s">
        <v>21</v>
      </c>
      <c r="BD74" s="56" t="s">
        <v>3811</v>
      </c>
      <c r="BE74" s="56" t="s">
        <v>1005</v>
      </c>
      <c r="BF74" s="56" t="s">
        <v>1005</v>
      </c>
      <c r="BG74" s="56" t="s">
        <v>3812</v>
      </c>
      <c r="BH74" s="56" t="s">
        <v>3813</v>
      </c>
      <c r="BI74" s="56" t="s">
        <v>3814</v>
      </c>
      <c r="BJ74" s="67" t="s">
        <v>101</v>
      </c>
    </row>
    <row r="75" spans="1:62" x14ac:dyDescent="0.35">
      <c r="A75" s="1" t="s">
        <v>5549</v>
      </c>
      <c r="B75" s="15" t="s">
        <v>1338</v>
      </c>
      <c r="C75" s="4" t="s">
        <v>2084</v>
      </c>
      <c r="D75" s="82" t="s">
        <v>6627</v>
      </c>
      <c r="E75" s="59" t="e">
        <f>VLOOKUP(A75,#REF!,2,FALSE)</f>
        <v>#REF!</v>
      </c>
      <c r="F75" s="4" t="s">
        <v>1006</v>
      </c>
      <c r="G75" s="4" t="s">
        <v>1006</v>
      </c>
      <c r="H75" s="4" t="s">
        <v>1006</v>
      </c>
      <c r="I75" s="4" t="s">
        <v>1006</v>
      </c>
      <c r="J75" s="4" t="s">
        <v>1006</v>
      </c>
      <c r="K75" s="4" t="s">
        <v>1005</v>
      </c>
      <c r="L75" s="4" t="s">
        <v>1005</v>
      </c>
      <c r="M75" s="5" t="s">
        <v>22</v>
      </c>
      <c r="N75" s="6" t="s">
        <v>24</v>
      </c>
      <c r="O75" s="6" t="s">
        <v>26</v>
      </c>
      <c r="P75" s="4" t="s">
        <v>2085</v>
      </c>
      <c r="Q75" s="4">
        <v>30</v>
      </c>
      <c r="R75" s="7">
        <v>900</v>
      </c>
      <c r="S75" s="14" t="s">
        <v>1006</v>
      </c>
      <c r="T75" s="14" t="s">
        <v>1005</v>
      </c>
      <c r="U75" s="4" t="s">
        <v>1824</v>
      </c>
      <c r="V75" s="14" t="s">
        <v>1005</v>
      </c>
      <c r="W75" s="4" t="s">
        <v>2086</v>
      </c>
      <c r="X75" s="14" t="s">
        <v>1006</v>
      </c>
      <c r="Y75" s="4" t="s">
        <v>2087</v>
      </c>
      <c r="Z75" s="49" t="s">
        <v>427</v>
      </c>
      <c r="AA75" s="10" t="s">
        <v>1624</v>
      </c>
      <c r="AB75" s="10" t="s">
        <v>1356</v>
      </c>
      <c r="AC75" s="10" t="s">
        <v>2088</v>
      </c>
      <c r="AD75" s="11" t="s">
        <v>2089</v>
      </c>
      <c r="AE75" s="10" t="s">
        <v>428</v>
      </c>
      <c r="AF75" s="10" t="s">
        <v>101</v>
      </c>
      <c r="AG75" s="10" t="s">
        <v>5</v>
      </c>
      <c r="AH75" s="10" t="s">
        <v>2090</v>
      </c>
      <c r="AI75" s="10" t="s">
        <v>1005</v>
      </c>
      <c r="AJ75" s="10" t="s">
        <v>1005</v>
      </c>
      <c r="AK75" s="10" t="s">
        <v>1006</v>
      </c>
      <c r="AL75" s="51" t="s">
        <v>1005</v>
      </c>
      <c r="AM75" s="52">
        <v>0</v>
      </c>
      <c r="AN75" s="51" t="s">
        <v>1348</v>
      </c>
      <c r="AO75" s="51" t="s">
        <v>68</v>
      </c>
      <c r="AP75" s="51" t="s">
        <v>429</v>
      </c>
      <c r="AQ75" s="51" t="s">
        <v>189</v>
      </c>
      <c r="AR75" s="51" t="s">
        <v>104</v>
      </c>
      <c r="AS75" s="51" t="s">
        <v>184</v>
      </c>
      <c r="AT75" s="51" t="s">
        <v>185</v>
      </c>
      <c r="AX75" s="51"/>
      <c r="AY75" s="51"/>
      <c r="BA75" s="56" t="s">
        <v>1356</v>
      </c>
      <c r="BB75" s="56" t="s">
        <v>1356</v>
      </c>
      <c r="BC75" s="56" t="s">
        <v>1356</v>
      </c>
      <c r="BD75" s="56" t="s">
        <v>1356</v>
      </c>
      <c r="BG75" s="56" t="s">
        <v>1356</v>
      </c>
      <c r="BH75" s="56" t="s">
        <v>1356</v>
      </c>
      <c r="BI75" s="56" t="s">
        <v>1356</v>
      </c>
      <c r="BJ75" s="67" t="s">
        <v>1356</v>
      </c>
    </row>
    <row r="76" spans="1:62" x14ac:dyDescent="0.35">
      <c r="A76" s="1" t="s">
        <v>5550</v>
      </c>
      <c r="B76" s="15" t="s">
        <v>1338</v>
      </c>
      <c r="C76" s="4" t="s">
        <v>752</v>
      </c>
      <c r="D76" s="82" t="s">
        <v>6643</v>
      </c>
      <c r="E76" s="59" t="e">
        <f>VLOOKUP(A76,#REF!,2,FALSE)</f>
        <v>#REF!</v>
      </c>
      <c r="F76" s="4" t="s">
        <v>1006</v>
      </c>
      <c r="G76" s="4" t="s">
        <v>1006</v>
      </c>
      <c r="H76" s="4" t="s">
        <v>1006</v>
      </c>
      <c r="I76" s="4" t="s">
        <v>1006</v>
      </c>
      <c r="J76" s="4" t="s">
        <v>1006</v>
      </c>
      <c r="K76" s="4" t="s">
        <v>1006</v>
      </c>
      <c r="L76" s="4" t="s">
        <v>1006</v>
      </c>
      <c r="M76" s="5" t="s">
        <v>22</v>
      </c>
      <c r="P76" s="4" t="s">
        <v>4053</v>
      </c>
      <c r="Q76" s="4">
        <v>15</v>
      </c>
      <c r="R76" s="7">
        <v>318</v>
      </c>
      <c r="S76" s="14" t="s">
        <v>1006</v>
      </c>
      <c r="T76" s="14" t="s">
        <v>1006</v>
      </c>
      <c r="U76" s="4" t="s">
        <v>1341</v>
      </c>
      <c r="V76" s="14" t="s">
        <v>1005</v>
      </c>
      <c r="W76" s="4" t="s">
        <v>1101</v>
      </c>
      <c r="X76" s="14" t="s">
        <v>1005</v>
      </c>
      <c r="Y76" s="4"/>
      <c r="Z76" s="49" t="s">
        <v>753</v>
      </c>
      <c r="AA76" s="10" t="s">
        <v>22</v>
      </c>
      <c r="AB76" s="10" t="s">
        <v>1356</v>
      </c>
      <c r="AC76" s="10" t="s">
        <v>754</v>
      </c>
      <c r="AD76" s="11" t="s">
        <v>755</v>
      </c>
      <c r="AE76" s="10" t="s">
        <v>756</v>
      </c>
      <c r="AF76" s="10" t="s">
        <v>101</v>
      </c>
      <c r="AG76" s="10" t="s">
        <v>10</v>
      </c>
      <c r="AH76" s="10" t="s">
        <v>757</v>
      </c>
      <c r="AI76" s="10" t="s">
        <v>1006</v>
      </c>
      <c r="AJ76" s="10" t="s">
        <v>1005</v>
      </c>
      <c r="AK76" s="10" t="s">
        <v>1005</v>
      </c>
      <c r="AL76" s="51" t="s">
        <v>1005</v>
      </c>
      <c r="AM76" s="52">
        <v>0</v>
      </c>
      <c r="AN76" s="51" t="s">
        <v>57</v>
      </c>
      <c r="AO76" s="51" t="s">
        <v>68</v>
      </c>
      <c r="AP76" s="51" t="s">
        <v>139</v>
      </c>
      <c r="AQ76" s="51" t="s">
        <v>104</v>
      </c>
      <c r="AX76" s="51"/>
      <c r="AY76" s="51"/>
      <c r="BA76" s="56" t="s">
        <v>1356</v>
      </c>
      <c r="BB76" s="56" t="s">
        <v>1356</v>
      </c>
      <c r="BC76" s="56" t="s">
        <v>1356</v>
      </c>
      <c r="BD76" s="56" t="s">
        <v>1356</v>
      </c>
      <c r="BG76" s="56" t="s">
        <v>1356</v>
      </c>
      <c r="BH76" s="56" t="s">
        <v>1356</v>
      </c>
      <c r="BI76" s="56" t="s">
        <v>1356</v>
      </c>
      <c r="BJ76" s="67" t="s">
        <v>1356</v>
      </c>
    </row>
    <row r="77" spans="1:62" x14ac:dyDescent="0.35">
      <c r="A77" s="1" t="s">
        <v>5551</v>
      </c>
      <c r="B77" s="15" t="s">
        <v>1338</v>
      </c>
      <c r="C77" s="4" t="s">
        <v>4910</v>
      </c>
      <c r="D77" s="82" t="s">
        <v>6642</v>
      </c>
      <c r="E77" s="59" t="e">
        <f>VLOOKUP(A77,#REF!,2,FALSE)</f>
        <v>#REF!</v>
      </c>
      <c r="F77" s="4" t="s">
        <v>1006</v>
      </c>
      <c r="G77" s="4" t="s">
        <v>1006</v>
      </c>
      <c r="H77" s="4" t="s">
        <v>1005</v>
      </c>
      <c r="I77" s="4" t="s">
        <v>1006</v>
      </c>
      <c r="J77" s="4" t="s">
        <v>1006</v>
      </c>
      <c r="K77" s="4" t="s">
        <v>1005</v>
      </c>
      <c r="L77" s="4" t="s">
        <v>1005</v>
      </c>
      <c r="M77" s="5" t="s">
        <v>20</v>
      </c>
      <c r="N77" s="6" t="s">
        <v>22</v>
      </c>
      <c r="P77" s="4" t="s">
        <v>4911</v>
      </c>
      <c r="Q77" s="4">
        <v>9</v>
      </c>
      <c r="R77" s="7">
        <v>194</v>
      </c>
      <c r="S77" s="14" t="s">
        <v>1006</v>
      </c>
      <c r="T77" s="14" t="s">
        <v>1005</v>
      </c>
      <c r="U77" s="4" t="s">
        <v>1341</v>
      </c>
      <c r="V77" s="14" t="s">
        <v>1005</v>
      </c>
      <c r="W77" s="4" t="s">
        <v>4912</v>
      </c>
      <c r="X77" s="14" t="s">
        <v>1005</v>
      </c>
      <c r="Y77" s="4"/>
      <c r="Z77" s="49" t="s">
        <v>4913</v>
      </c>
      <c r="AA77" s="10" t="s">
        <v>31</v>
      </c>
      <c r="AB77" s="10" t="s">
        <v>138</v>
      </c>
      <c r="AC77" s="10" t="s">
        <v>4914</v>
      </c>
      <c r="AD77" s="11" t="s">
        <v>1056</v>
      </c>
      <c r="AE77" s="10" t="s">
        <v>4915</v>
      </c>
      <c r="AF77" s="10" t="s">
        <v>101</v>
      </c>
      <c r="AG77" s="10" t="s">
        <v>9</v>
      </c>
      <c r="AH77" s="10" t="s">
        <v>4916</v>
      </c>
      <c r="AI77" s="10" t="s">
        <v>1006</v>
      </c>
      <c r="AJ77" s="10" t="s">
        <v>1005</v>
      </c>
      <c r="AK77" s="10" t="s">
        <v>1006</v>
      </c>
      <c r="AL77" s="51" t="s">
        <v>1005</v>
      </c>
      <c r="AM77" s="52">
        <v>0</v>
      </c>
      <c r="AN77" s="51" t="s">
        <v>57</v>
      </c>
      <c r="AO77" s="51" t="s">
        <v>68</v>
      </c>
      <c r="AX77" s="51"/>
      <c r="AY77" s="51"/>
      <c r="BA77" s="56" t="s">
        <v>1356</v>
      </c>
      <c r="BB77" s="56" t="s">
        <v>1356</v>
      </c>
      <c r="BC77" s="56" t="s">
        <v>1356</v>
      </c>
      <c r="BD77" s="56" t="s">
        <v>1356</v>
      </c>
      <c r="BG77" s="56" t="s">
        <v>1356</v>
      </c>
      <c r="BH77" s="56" t="s">
        <v>1356</v>
      </c>
      <c r="BI77" s="56" t="s">
        <v>1356</v>
      </c>
      <c r="BJ77" s="67" t="s">
        <v>1356</v>
      </c>
    </row>
    <row r="78" spans="1:62" x14ac:dyDescent="0.35">
      <c r="A78" s="1" t="s">
        <v>5552</v>
      </c>
      <c r="B78" s="15" t="s">
        <v>1338</v>
      </c>
      <c r="C78" s="4" t="s">
        <v>5166</v>
      </c>
      <c r="D78" s="82" t="s">
        <v>6641</v>
      </c>
      <c r="E78" s="59" t="e">
        <f>VLOOKUP(A78,#REF!,2,FALSE)</f>
        <v>#REF!</v>
      </c>
      <c r="F78" s="4" t="s">
        <v>1005</v>
      </c>
      <c r="G78" s="4" t="s">
        <v>1005</v>
      </c>
      <c r="H78" s="4" t="s">
        <v>1006</v>
      </c>
      <c r="I78" s="4" t="s">
        <v>1005</v>
      </c>
      <c r="J78" s="4" t="s">
        <v>1005</v>
      </c>
      <c r="K78" s="4" t="s">
        <v>1005</v>
      </c>
      <c r="L78" s="4" t="s">
        <v>1005</v>
      </c>
      <c r="M78" s="5" t="s">
        <v>26</v>
      </c>
      <c r="P78" s="4" t="s">
        <v>5167</v>
      </c>
      <c r="Q78" s="4">
        <v>7</v>
      </c>
      <c r="R78" s="7">
        <v>174</v>
      </c>
      <c r="S78" s="14" t="s">
        <v>1006</v>
      </c>
      <c r="T78" s="14" t="s">
        <v>1006</v>
      </c>
      <c r="U78" s="4" t="s">
        <v>1341</v>
      </c>
      <c r="V78" s="14" t="s">
        <v>1005</v>
      </c>
      <c r="W78" s="4" t="s">
        <v>31</v>
      </c>
      <c r="X78" s="14" t="s">
        <v>1005</v>
      </c>
      <c r="Y78" s="4"/>
      <c r="Z78" s="49" t="s">
        <v>5168</v>
      </c>
      <c r="AA78" s="10" t="s">
        <v>26</v>
      </c>
      <c r="AB78" s="10" t="s">
        <v>1356</v>
      </c>
      <c r="AC78" s="10" t="s">
        <v>5169</v>
      </c>
      <c r="AD78" s="11" t="s">
        <v>5170</v>
      </c>
      <c r="AE78" s="10" t="s">
        <v>5171</v>
      </c>
      <c r="AF78" s="10" t="s">
        <v>101</v>
      </c>
      <c r="AG78" s="10" t="s">
        <v>5</v>
      </c>
      <c r="AH78" s="10" t="s">
        <v>5172</v>
      </c>
      <c r="AI78" s="10" t="s">
        <v>1005</v>
      </c>
      <c r="AJ78" s="10" t="s">
        <v>1005</v>
      </c>
      <c r="AK78" s="10" t="s">
        <v>1005</v>
      </c>
      <c r="AL78" s="51" t="s">
        <v>1005</v>
      </c>
      <c r="AM78" s="52">
        <v>0</v>
      </c>
      <c r="AN78" s="51" t="s">
        <v>1348</v>
      </c>
      <c r="AO78" s="51" t="s">
        <v>223</v>
      </c>
      <c r="AX78" s="51"/>
      <c r="AY78" s="51"/>
      <c r="BA78" s="56" t="s">
        <v>1356</v>
      </c>
      <c r="BB78" s="56" t="s">
        <v>1356</v>
      </c>
      <c r="BC78" s="56" t="s">
        <v>1356</v>
      </c>
      <c r="BD78" s="56" t="s">
        <v>1356</v>
      </c>
      <c r="BG78" s="56" t="s">
        <v>1356</v>
      </c>
      <c r="BH78" s="56" t="s">
        <v>1356</v>
      </c>
      <c r="BI78" s="56" t="s">
        <v>1356</v>
      </c>
      <c r="BJ78" s="67" t="s">
        <v>1356</v>
      </c>
    </row>
    <row r="79" spans="1:62" x14ac:dyDescent="0.35">
      <c r="A79" s="1" t="s">
        <v>5553</v>
      </c>
      <c r="B79" s="15" t="s">
        <v>1338</v>
      </c>
      <c r="C79" s="4" t="s">
        <v>2295</v>
      </c>
      <c r="D79" s="82" t="s">
        <v>6640</v>
      </c>
      <c r="E79" s="59" t="e">
        <f>VLOOKUP(A79,#REF!,2,FALSE)</f>
        <v>#REF!</v>
      </c>
      <c r="F79" s="4" t="s">
        <v>1005</v>
      </c>
      <c r="G79" s="4" t="s">
        <v>1006</v>
      </c>
      <c r="H79" s="4" t="s">
        <v>1006</v>
      </c>
      <c r="I79" s="4" t="s">
        <v>1005</v>
      </c>
      <c r="J79" s="4" t="s">
        <v>1005</v>
      </c>
      <c r="K79" s="4" t="s">
        <v>1005</v>
      </c>
      <c r="L79" s="4" t="s">
        <v>1005</v>
      </c>
      <c r="M79" s="5" t="s">
        <v>22</v>
      </c>
      <c r="N79" s="6" t="s">
        <v>24</v>
      </c>
      <c r="P79" s="4" t="s">
        <v>2296</v>
      </c>
      <c r="Q79" s="4">
        <v>2</v>
      </c>
      <c r="R79" s="7">
        <v>150</v>
      </c>
      <c r="S79" s="14" t="s">
        <v>1006</v>
      </c>
      <c r="T79" s="14" t="s">
        <v>1005</v>
      </c>
      <c r="U79" s="4" t="s">
        <v>1341</v>
      </c>
      <c r="V79" s="14" t="s">
        <v>1005</v>
      </c>
      <c r="W79" s="4" t="s">
        <v>31</v>
      </c>
      <c r="X79" s="14" t="s">
        <v>1006</v>
      </c>
      <c r="Y79" s="4" t="s">
        <v>2297</v>
      </c>
      <c r="Z79" s="49" t="s">
        <v>2298</v>
      </c>
      <c r="AA79" s="10" t="s">
        <v>1624</v>
      </c>
      <c r="AB79" s="10" t="s">
        <v>1356</v>
      </c>
      <c r="AC79" s="10" t="s">
        <v>2299</v>
      </c>
      <c r="AD79" s="11" t="s">
        <v>364</v>
      </c>
      <c r="AE79" s="10" t="s">
        <v>38</v>
      </c>
      <c r="AF79" s="10" t="s">
        <v>101</v>
      </c>
      <c r="AG79" s="10" t="s">
        <v>38</v>
      </c>
      <c r="AH79" s="10" t="s">
        <v>2300</v>
      </c>
      <c r="AI79" s="10" t="s">
        <v>1006</v>
      </c>
      <c r="AJ79" s="10" t="s">
        <v>1005</v>
      </c>
      <c r="AK79" s="10" t="s">
        <v>1006</v>
      </c>
      <c r="AL79" s="51" t="s">
        <v>1006</v>
      </c>
      <c r="AM79" s="52">
        <v>2</v>
      </c>
      <c r="AN79" s="51" t="s">
        <v>1348</v>
      </c>
      <c r="AO79" s="51" t="s">
        <v>69</v>
      </c>
      <c r="AX79" s="51"/>
      <c r="AY79" s="51"/>
      <c r="BA79" s="56" t="s">
        <v>1356</v>
      </c>
      <c r="BB79" s="56" t="s">
        <v>1356</v>
      </c>
      <c r="BC79" s="56" t="s">
        <v>1356</v>
      </c>
      <c r="BD79" s="56" t="s">
        <v>1356</v>
      </c>
      <c r="BG79" s="56" t="s">
        <v>1356</v>
      </c>
      <c r="BH79" s="56" t="s">
        <v>1356</v>
      </c>
      <c r="BI79" s="56" t="s">
        <v>1356</v>
      </c>
      <c r="BJ79" s="67" t="s">
        <v>1356</v>
      </c>
    </row>
    <row r="80" spans="1:62" x14ac:dyDescent="0.35">
      <c r="A80" s="1" t="s">
        <v>5554</v>
      </c>
      <c r="B80" s="15" t="s">
        <v>1338</v>
      </c>
      <c r="C80" s="4" t="s">
        <v>5158</v>
      </c>
      <c r="D80" s="82" t="s">
        <v>6614</v>
      </c>
      <c r="E80" s="59" t="e">
        <f>VLOOKUP(A80,#REF!,2,FALSE)</f>
        <v>#REF!</v>
      </c>
      <c r="F80" s="4" t="s">
        <v>1006</v>
      </c>
      <c r="G80" s="4" t="s">
        <v>1006</v>
      </c>
      <c r="H80" s="4" t="s">
        <v>1006</v>
      </c>
      <c r="I80" s="4" t="s">
        <v>1006</v>
      </c>
      <c r="J80" s="4" t="s">
        <v>1006</v>
      </c>
      <c r="K80" s="4" t="s">
        <v>1006</v>
      </c>
      <c r="L80" s="4" t="s">
        <v>1006</v>
      </c>
      <c r="M80" s="5" t="s">
        <v>24</v>
      </c>
      <c r="P80" s="4" t="s">
        <v>24</v>
      </c>
      <c r="Q80" s="4">
        <v>20</v>
      </c>
      <c r="R80" s="7">
        <v>500</v>
      </c>
      <c r="S80" s="14" t="s">
        <v>1006</v>
      </c>
      <c r="T80" s="14" t="s">
        <v>1005</v>
      </c>
      <c r="U80" s="4" t="s">
        <v>1341</v>
      </c>
      <c r="V80" s="14" t="s">
        <v>1005</v>
      </c>
      <c r="W80" s="4" t="s">
        <v>5159</v>
      </c>
      <c r="X80" s="14" t="s">
        <v>1005</v>
      </c>
      <c r="Y80" s="4"/>
      <c r="Z80" s="49" t="s">
        <v>5160</v>
      </c>
      <c r="AA80" s="10" t="s">
        <v>24</v>
      </c>
      <c r="AB80" s="10" t="s">
        <v>1356</v>
      </c>
      <c r="AC80" s="10" t="s">
        <v>5161</v>
      </c>
      <c r="AD80" s="11" t="s">
        <v>5162</v>
      </c>
      <c r="AE80" s="10" t="s">
        <v>5163</v>
      </c>
      <c r="AF80" s="10" t="s">
        <v>5164</v>
      </c>
      <c r="AG80" s="10" t="s">
        <v>41</v>
      </c>
      <c r="AH80" s="10" t="s">
        <v>5165</v>
      </c>
      <c r="AI80" s="10" t="s">
        <v>1006</v>
      </c>
      <c r="AJ80" s="10" t="s">
        <v>1005</v>
      </c>
      <c r="AK80" s="10" t="s">
        <v>1006</v>
      </c>
      <c r="AL80" s="51" t="s">
        <v>1005</v>
      </c>
      <c r="AM80" s="52">
        <v>0</v>
      </c>
      <c r="AN80" s="51" t="s">
        <v>1348</v>
      </c>
      <c r="AO80" s="51" t="s">
        <v>1361</v>
      </c>
      <c r="AX80" s="51"/>
      <c r="AY80" s="51"/>
      <c r="BA80" s="56" t="s">
        <v>1356</v>
      </c>
      <c r="BB80" s="56" t="s">
        <v>1356</v>
      </c>
      <c r="BC80" s="56" t="s">
        <v>1356</v>
      </c>
      <c r="BD80" s="56" t="s">
        <v>1356</v>
      </c>
      <c r="BG80" s="56" t="s">
        <v>1356</v>
      </c>
      <c r="BH80" s="56" t="s">
        <v>1356</v>
      </c>
      <c r="BI80" s="56" t="s">
        <v>1356</v>
      </c>
      <c r="BJ80" s="67" t="s">
        <v>1356</v>
      </c>
    </row>
    <row r="81" spans="1:62" x14ac:dyDescent="0.35">
      <c r="A81" s="1" t="s">
        <v>5555</v>
      </c>
      <c r="B81" s="15" t="s">
        <v>1338</v>
      </c>
      <c r="C81" s="4" t="s">
        <v>4917</v>
      </c>
      <c r="D81" s="82" t="s">
        <v>6613</v>
      </c>
      <c r="E81" s="59" t="e">
        <f>VLOOKUP(A81,#REF!,2,FALSE)</f>
        <v>#REF!</v>
      </c>
      <c r="F81" s="4" t="s">
        <v>1006</v>
      </c>
      <c r="G81" s="4" t="s">
        <v>1006</v>
      </c>
      <c r="H81" s="4" t="s">
        <v>1006</v>
      </c>
      <c r="I81" s="4" t="s">
        <v>1006</v>
      </c>
      <c r="J81" s="4" t="s">
        <v>1006</v>
      </c>
      <c r="K81" s="4" t="s">
        <v>1005</v>
      </c>
      <c r="L81" s="4" t="s">
        <v>1005</v>
      </c>
      <c r="M81" s="5" t="s">
        <v>22</v>
      </c>
      <c r="N81" s="6" t="s">
        <v>24</v>
      </c>
      <c r="O81" s="6" t="s">
        <v>31</v>
      </c>
      <c r="P81" s="4" t="s">
        <v>4918</v>
      </c>
      <c r="Q81" s="4">
        <v>10</v>
      </c>
      <c r="R81" s="7">
        <v>300</v>
      </c>
      <c r="S81" s="14" t="s">
        <v>1006</v>
      </c>
      <c r="T81" s="14" t="s">
        <v>1005</v>
      </c>
      <c r="U81" s="4" t="s">
        <v>1341</v>
      </c>
      <c r="V81" s="14" t="s">
        <v>1005</v>
      </c>
      <c r="W81" s="4" t="s">
        <v>4919</v>
      </c>
      <c r="X81" s="14" t="s">
        <v>1005</v>
      </c>
      <c r="Y81" s="4"/>
      <c r="Z81" s="49" t="s">
        <v>4920</v>
      </c>
      <c r="AA81" s="10" t="s">
        <v>44</v>
      </c>
      <c r="AB81" s="10" t="s">
        <v>1356</v>
      </c>
      <c r="AC81" s="10" t="s">
        <v>4921</v>
      </c>
      <c r="AD81" s="11" t="s">
        <v>589</v>
      </c>
      <c r="AE81" s="10" t="s">
        <v>4922</v>
      </c>
      <c r="AF81" s="10" t="s">
        <v>101</v>
      </c>
      <c r="AG81" s="10" t="s">
        <v>5</v>
      </c>
      <c r="AH81" s="10" t="s">
        <v>4923</v>
      </c>
      <c r="AI81" s="10" t="s">
        <v>1005</v>
      </c>
      <c r="AJ81" s="10" t="s">
        <v>1005</v>
      </c>
      <c r="AK81" s="10" t="s">
        <v>1006</v>
      </c>
      <c r="AL81" s="51" t="s">
        <v>1006</v>
      </c>
      <c r="AM81" s="52">
        <v>6</v>
      </c>
      <c r="AN81" s="51" t="s">
        <v>1348</v>
      </c>
      <c r="AO81" s="51" t="s">
        <v>223</v>
      </c>
      <c r="AX81" s="51"/>
      <c r="AY81" s="51"/>
      <c r="BA81" s="56" t="s">
        <v>1356</v>
      </c>
      <c r="BB81" s="56" t="s">
        <v>1356</v>
      </c>
      <c r="BC81" s="56" t="s">
        <v>1356</v>
      </c>
      <c r="BD81" s="56" t="s">
        <v>1356</v>
      </c>
      <c r="BG81" s="56" t="s">
        <v>1356</v>
      </c>
      <c r="BH81" s="56" t="s">
        <v>1356</v>
      </c>
      <c r="BI81" s="56" t="s">
        <v>1356</v>
      </c>
      <c r="BJ81" s="67" t="s">
        <v>1356</v>
      </c>
    </row>
    <row r="82" spans="1:62" x14ac:dyDescent="0.35">
      <c r="A82" s="1" t="s">
        <v>5556</v>
      </c>
      <c r="B82" s="15" t="s">
        <v>1338</v>
      </c>
      <c r="C82" s="4" t="s">
        <v>5180</v>
      </c>
      <c r="D82" s="82" t="s">
        <v>5181</v>
      </c>
      <c r="E82" s="59" t="e">
        <f>VLOOKUP(A82,#REF!,2,FALSE)</f>
        <v>#REF!</v>
      </c>
      <c r="F82" s="4" t="s">
        <v>1006</v>
      </c>
      <c r="G82" s="4" t="s">
        <v>1006</v>
      </c>
      <c r="H82" s="4" t="s">
        <v>1005</v>
      </c>
      <c r="I82" s="4" t="s">
        <v>1006</v>
      </c>
      <c r="J82" s="4" t="s">
        <v>1006</v>
      </c>
      <c r="K82" s="4" t="s">
        <v>1005</v>
      </c>
      <c r="L82" s="4" t="s">
        <v>1005</v>
      </c>
      <c r="M82" s="5" t="s">
        <v>22</v>
      </c>
      <c r="P82" s="4" t="s">
        <v>5182</v>
      </c>
      <c r="Q82" s="4">
        <v>42</v>
      </c>
      <c r="R82" s="7">
        <v>940</v>
      </c>
      <c r="S82" s="14" t="s">
        <v>1006</v>
      </c>
      <c r="T82" s="14" t="s">
        <v>1006</v>
      </c>
      <c r="U82" s="4" t="s">
        <v>1341</v>
      </c>
      <c r="V82" s="14" t="s">
        <v>1005</v>
      </c>
      <c r="W82" s="4" t="s">
        <v>5183</v>
      </c>
      <c r="X82" s="14" t="s">
        <v>1005</v>
      </c>
      <c r="Y82" s="4"/>
      <c r="Z82" s="49" t="s">
        <v>5184</v>
      </c>
      <c r="AA82" s="10" t="s">
        <v>44</v>
      </c>
      <c r="AB82" s="10" t="s">
        <v>1356</v>
      </c>
      <c r="AC82" s="10" t="s">
        <v>5185</v>
      </c>
      <c r="AD82" s="11" t="s">
        <v>459</v>
      </c>
      <c r="AE82" s="10" t="s">
        <v>588</v>
      </c>
      <c r="AF82" s="10" t="s">
        <v>101</v>
      </c>
      <c r="AG82" s="10" t="s">
        <v>11</v>
      </c>
      <c r="AH82" s="10" t="s">
        <v>5186</v>
      </c>
      <c r="AI82" s="10" t="s">
        <v>1006</v>
      </c>
      <c r="AJ82" s="10" t="s">
        <v>1005</v>
      </c>
      <c r="AK82" s="10" t="s">
        <v>1005</v>
      </c>
      <c r="AL82" s="51" t="s">
        <v>1005</v>
      </c>
      <c r="AM82" s="52">
        <v>0</v>
      </c>
      <c r="AN82" s="51" t="s">
        <v>57</v>
      </c>
      <c r="AO82" s="51" t="s">
        <v>68</v>
      </c>
      <c r="AP82" s="51" t="s">
        <v>189</v>
      </c>
      <c r="AQ82" s="51" t="s">
        <v>128</v>
      </c>
      <c r="AR82" s="51" t="s">
        <v>104</v>
      </c>
      <c r="AX82" s="51"/>
      <c r="AY82" s="51"/>
      <c r="BA82" s="56" t="s">
        <v>1356</v>
      </c>
      <c r="BB82" s="56" t="s">
        <v>1356</v>
      </c>
      <c r="BC82" s="56" t="s">
        <v>1356</v>
      </c>
      <c r="BD82" s="56" t="s">
        <v>1356</v>
      </c>
      <c r="BG82" s="56" t="s">
        <v>1356</v>
      </c>
      <c r="BH82" s="56" t="s">
        <v>1356</v>
      </c>
      <c r="BI82" s="56" t="s">
        <v>1356</v>
      </c>
      <c r="BJ82" s="67" t="s">
        <v>1356</v>
      </c>
    </row>
    <row r="83" spans="1:62" x14ac:dyDescent="0.35">
      <c r="A83" s="1" t="s">
        <v>5557</v>
      </c>
      <c r="B83" s="15" t="s">
        <v>1338</v>
      </c>
      <c r="C83" s="4" t="s">
        <v>2666</v>
      </c>
      <c r="D83" s="82" t="s">
        <v>6638</v>
      </c>
      <c r="E83" s="59" t="e">
        <f>VLOOKUP(A83,#REF!,2,FALSE)</f>
        <v>#REF!</v>
      </c>
      <c r="F83" s="4" t="s">
        <v>1006</v>
      </c>
      <c r="G83" s="4" t="s">
        <v>1006</v>
      </c>
      <c r="H83" s="4" t="s">
        <v>1005</v>
      </c>
      <c r="I83" s="4" t="s">
        <v>1006</v>
      </c>
      <c r="J83" s="4" t="s">
        <v>1006</v>
      </c>
      <c r="K83" s="4" t="s">
        <v>1005</v>
      </c>
      <c r="L83" s="4" t="s">
        <v>1005</v>
      </c>
      <c r="M83" s="5" t="s">
        <v>22</v>
      </c>
      <c r="P83" s="4" t="s">
        <v>2667</v>
      </c>
      <c r="Q83" s="4">
        <v>4</v>
      </c>
      <c r="R83" s="7">
        <v>89</v>
      </c>
      <c r="S83" s="14" t="s">
        <v>1006</v>
      </c>
      <c r="T83" s="14" t="s">
        <v>1006</v>
      </c>
      <c r="U83" s="4" t="s">
        <v>2391</v>
      </c>
      <c r="V83" s="14" t="s">
        <v>1006</v>
      </c>
      <c r="W83" s="4" t="s">
        <v>2668</v>
      </c>
      <c r="X83" s="14" t="s">
        <v>1005</v>
      </c>
      <c r="Y83" s="4"/>
      <c r="Z83" s="49" t="s">
        <v>1287</v>
      </c>
      <c r="AA83" s="10" t="s">
        <v>22</v>
      </c>
      <c r="AB83" s="10" t="s">
        <v>1356</v>
      </c>
      <c r="AC83" s="10" t="s">
        <v>2669</v>
      </c>
      <c r="AD83" s="11" t="s">
        <v>2670</v>
      </c>
      <c r="AE83" s="10" t="s">
        <v>2671</v>
      </c>
      <c r="AF83" s="10" t="s">
        <v>101</v>
      </c>
      <c r="AG83" s="10" t="s">
        <v>34</v>
      </c>
      <c r="AH83" s="10" t="s">
        <v>2672</v>
      </c>
      <c r="AI83" s="10" t="s">
        <v>1006</v>
      </c>
      <c r="AJ83" s="10" t="s">
        <v>1005</v>
      </c>
      <c r="AK83" s="10" t="s">
        <v>1005</v>
      </c>
      <c r="AL83" s="51" t="s">
        <v>1005</v>
      </c>
      <c r="AM83" s="52">
        <v>0</v>
      </c>
      <c r="AN83" s="51" t="s">
        <v>57</v>
      </c>
      <c r="AO83" s="51" t="s">
        <v>66</v>
      </c>
      <c r="AP83" s="51" t="s">
        <v>184</v>
      </c>
      <c r="AX83" s="51"/>
      <c r="AY83" s="51"/>
      <c r="BA83" s="56" t="s">
        <v>1356</v>
      </c>
      <c r="BB83" s="56" t="s">
        <v>1356</v>
      </c>
      <c r="BC83" s="56" t="s">
        <v>1356</v>
      </c>
      <c r="BD83" s="56" t="s">
        <v>1356</v>
      </c>
      <c r="BG83" s="56" t="s">
        <v>1356</v>
      </c>
      <c r="BH83" s="56" t="s">
        <v>1356</v>
      </c>
      <c r="BI83" s="56" t="s">
        <v>1356</v>
      </c>
      <c r="BJ83" s="67" t="s">
        <v>1356</v>
      </c>
    </row>
    <row r="84" spans="1:62" x14ac:dyDescent="0.35">
      <c r="A84" s="1" t="s">
        <v>5558</v>
      </c>
      <c r="B84" s="15" t="s">
        <v>1338</v>
      </c>
      <c r="C84" s="4" t="s">
        <v>3925</v>
      </c>
      <c r="D84" s="82" t="s">
        <v>6607</v>
      </c>
      <c r="E84" s="59" t="e">
        <f>VLOOKUP(A84,#REF!,2,FALSE)</f>
        <v>#REF!</v>
      </c>
      <c r="F84" s="4" t="s">
        <v>1006</v>
      </c>
      <c r="G84" s="4" t="s">
        <v>1006</v>
      </c>
      <c r="H84" s="4" t="s">
        <v>1006</v>
      </c>
      <c r="I84" s="4" t="s">
        <v>1006</v>
      </c>
      <c r="J84" s="4" t="s">
        <v>1006</v>
      </c>
      <c r="K84" s="4" t="s">
        <v>1005</v>
      </c>
      <c r="L84" s="4" t="s">
        <v>1005</v>
      </c>
      <c r="M84" s="5" t="s">
        <v>26</v>
      </c>
      <c r="P84" s="4" t="s">
        <v>3926</v>
      </c>
      <c r="Q84" s="4">
        <v>23</v>
      </c>
      <c r="R84" s="7">
        <v>420</v>
      </c>
      <c r="S84" s="14" t="s">
        <v>1006</v>
      </c>
      <c r="T84" s="14" t="s">
        <v>1006</v>
      </c>
      <c r="U84" s="4" t="s">
        <v>1411</v>
      </c>
      <c r="V84" s="14" t="s">
        <v>1005</v>
      </c>
      <c r="W84" s="4" t="s">
        <v>1490</v>
      </c>
      <c r="X84" s="14" t="s">
        <v>1005</v>
      </c>
      <c r="Y84" s="4"/>
      <c r="Z84" s="49" t="s">
        <v>1194</v>
      </c>
      <c r="AA84" s="10" t="s">
        <v>26</v>
      </c>
      <c r="AB84" s="10" t="s">
        <v>1356</v>
      </c>
      <c r="AC84" s="10" t="s">
        <v>1195</v>
      </c>
      <c r="AD84" s="11" t="s">
        <v>1196</v>
      </c>
      <c r="AE84" s="10" t="s">
        <v>1197</v>
      </c>
      <c r="AF84" s="10" t="s">
        <v>101</v>
      </c>
      <c r="AG84" s="10" t="s">
        <v>34</v>
      </c>
      <c r="AH84" s="10" t="s">
        <v>1198</v>
      </c>
      <c r="AI84" s="10" t="s">
        <v>1006</v>
      </c>
      <c r="AJ84" s="10" t="s">
        <v>1005</v>
      </c>
      <c r="AK84" s="10" t="s">
        <v>1006</v>
      </c>
      <c r="AL84" s="51" t="s">
        <v>1005</v>
      </c>
      <c r="AM84" s="52">
        <v>0</v>
      </c>
      <c r="AN84" s="51" t="s">
        <v>1348</v>
      </c>
      <c r="AO84" s="51" t="s">
        <v>64</v>
      </c>
      <c r="AP84" s="51" t="s">
        <v>189</v>
      </c>
      <c r="AX84" s="51"/>
      <c r="AY84" s="51"/>
      <c r="BA84" s="56" t="s">
        <v>1356</v>
      </c>
      <c r="BB84" s="56" t="s">
        <v>1356</v>
      </c>
      <c r="BC84" s="56" t="s">
        <v>1356</v>
      </c>
      <c r="BD84" s="56" t="s">
        <v>1356</v>
      </c>
      <c r="BG84" s="56" t="s">
        <v>1356</v>
      </c>
      <c r="BH84" s="56" t="s">
        <v>1356</v>
      </c>
      <c r="BI84" s="56" t="s">
        <v>1356</v>
      </c>
      <c r="BJ84" s="67" t="s">
        <v>1356</v>
      </c>
    </row>
    <row r="85" spans="1:62" x14ac:dyDescent="0.35">
      <c r="A85" s="1" t="s">
        <v>5559</v>
      </c>
      <c r="B85" s="15" t="s">
        <v>1338</v>
      </c>
      <c r="C85" s="4" t="s">
        <v>5428</v>
      </c>
      <c r="D85" s="82" t="s">
        <v>6612</v>
      </c>
      <c r="E85" s="59" t="e">
        <f>VLOOKUP(A85,#REF!,2,FALSE)</f>
        <v>#REF!</v>
      </c>
      <c r="F85" s="4" t="s">
        <v>1006</v>
      </c>
      <c r="G85" s="4" t="s">
        <v>1006</v>
      </c>
      <c r="H85" s="4" t="s">
        <v>1005</v>
      </c>
      <c r="I85" s="4" t="s">
        <v>1006</v>
      </c>
      <c r="J85" s="4" t="s">
        <v>1005</v>
      </c>
      <c r="K85" s="4" t="s">
        <v>1005</v>
      </c>
      <c r="L85" s="4" t="s">
        <v>1005</v>
      </c>
      <c r="M85" s="5" t="s">
        <v>22</v>
      </c>
      <c r="P85" s="4" t="s">
        <v>5429</v>
      </c>
      <c r="Q85" s="4">
        <v>8</v>
      </c>
      <c r="R85" s="7">
        <v>200</v>
      </c>
      <c r="S85" s="14" t="s">
        <v>1006</v>
      </c>
      <c r="T85" s="14" t="s">
        <v>1005</v>
      </c>
      <c r="U85" s="4" t="s">
        <v>1824</v>
      </c>
      <c r="V85" s="14" t="s">
        <v>1005</v>
      </c>
      <c r="W85" s="4" t="s">
        <v>338</v>
      </c>
      <c r="X85" s="14" t="s">
        <v>1005</v>
      </c>
      <c r="Y85" s="4"/>
      <c r="Z85" s="49" t="s">
        <v>5430</v>
      </c>
      <c r="AA85" s="10" t="s">
        <v>22</v>
      </c>
      <c r="AB85" s="10" t="s">
        <v>1356</v>
      </c>
      <c r="AC85" s="10" t="s">
        <v>5431</v>
      </c>
      <c r="AD85" s="11" t="s">
        <v>961</v>
      </c>
      <c r="AE85" s="10" t="s">
        <v>5432</v>
      </c>
      <c r="AF85" s="10" t="s">
        <v>101</v>
      </c>
      <c r="AG85" s="10" t="s">
        <v>7</v>
      </c>
      <c r="AH85" s="10" t="s">
        <v>5433</v>
      </c>
      <c r="AI85" s="10" t="s">
        <v>1006</v>
      </c>
      <c r="AJ85" s="10" t="s">
        <v>1005</v>
      </c>
      <c r="AK85" s="10" t="s">
        <v>1006</v>
      </c>
      <c r="AL85" s="51" t="s">
        <v>1005</v>
      </c>
      <c r="AM85" s="52">
        <v>0</v>
      </c>
      <c r="AN85" s="51" t="s">
        <v>57</v>
      </c>
      <c r="AO85" s="51" t="s">
        <v>69</v>
      </c>
      <c r="AP85" s="51" t="s">
        <v>104</v>
      </c>
      <c r="AX85" s="51"/>
      <c r="AY85" s="51"/>
      <c r="BA85" s="56" t="s">
        <v>1356</v>
      </c>
      <c r="BB85" s="56" t="s">
        <v>1356</v>
      </c>
      <c r="BC85" s="56" t="s">
        <v>1356</v>
      </c>
      <c r="BD85" s="56" t="s">
        <v>1356</v>
      </c>
      <c r="BG85" s="56" t="s">
        <v>1356</v>
      </c>
      <c r="BH85" s="56" t="s">
        <v>1356</v>
      </c>
      <c r="BI85" s="56" t="s">
        <v>1356</v>
      </c>
      <c r="BJ85" s="67" t="s">
        <v>1356</v>
      </c>
    </row>
    <row r="86" spans="1:62" x14ac:dyDescent="0.35">
      <c r="A86" s="1" t="s">
        <v>5560</v>
      </c>
      <c r="B86" s="15" t="s">
        <v>1338</v>
      </c>
      <c r="C86" s="4" t="s">
        <v>3597</v>
      </c>
      <c r="D86" s="82" t="s">
        <v>6611</v>
      </c>
      <c r="E86" s="59" t="e">
        <f>VLOOKUP(A86,#REF!,2,FALSE)</f>
        <v>#REF!</v>
      </c>
      <c r="F86" s="4" t="s">
        <v>1006</v>
      </c>
      <c r="G86" s="4" t="s">
        <v>1006</v>
      </c>
      <c r="H86" s="4" t="s">
        <v>1005</v>
      </c>
      <c r="I86" s="4" t="s">
        <v>1006</v>
      </c>
      <c r="J86" s="4" t="s">
        <v>1006</v>
      </c>
      <c r="K86" s="4" t="s">
        <v>1005</v>
      </c>
      <c r="L86" s="4" t="s">
        <v>1005</v>
      </c>
      <c r="M86" s="5" t="s">
        <v>20</v>
      </c>
      <c r="P86" s="4" t="s">
        <v>3598</v>
      </c>
      <c r="Q86" s="4">
        <v>9</v>
      </c>
      <c r="R86" s="7">
        <v>219</v>
      </c>
      <c r="S86" s="14" t="s">
        <v>1006</v>
      </c>
      <c r="T86" s="14" t="s">
        <v>1005</v>
      </c>
      <c r="U86" s="4" t="s">
        <v>1364</v>
      </c>
      <c r="V86" s="14" t="s">
        <v>1005</v>
      </c>
      <c r="W86" s="4" t="s">
        <v>962</v>
      </c>
      <c r="X86" s="14" t="s">
        <v>1005</v>
      </c>
      <c r="Y86" s="4"/>
      <c r="Z86" s="49" t="s">
        <v>453</v>
      </c>
      <c r="AA86" s="10" t="s">
        <v>20</v>
      </c>
      <c r="AB86" s="10" t="s">
        <v>1356</v>
      </c>
      <c r="AC86" s="10" t="s">
        <v>454</v>
      </c>
      <c r="AD86" s="11" t="s">
        <v>443</v>
      </c>
      <c r="AE86" s="10" t="s">
        <v>444</v>
      </c>
      <c r="AF86" s="10" t="s">
        <v>101</v>
      </c>
      <c r="AG86" s="10" t="s">
        <v>5</v>
      </c>
      <c r="AH86" s="10" t="s">
        <v>455</v>
      </c>
      <c r="AI86" s="10" t="s">
        <v>1005</v>
      </c>
      <c r="AJ86" s="10" t="s">
        <v>1005</v>
      </c>
      <c r="AK86" s="10" t="s">
        <v>1006</v>
      </c>
      <c r="AL86" s="51" t="s">
        <v>1006</v>
      </c>
      <c r="AM86" s="52">
        <v>2</v>
      </c>
      <c r="AN86" s="51" t="s">
        <v>1348</v>
      </c>
      <c r="AO86" s="51" t="s">
        <v>68</v>
      </c>
      <c r="AP86" s="51" t="s">
        <v>104</v>
      </c>
      <c r="AX86" s="51"/>
      <c r="AY86" s="51"/>
      <c r="BA86" s="56" t="s">
        <v>1356</v>
      </c>
      <c r="BB86" s="56" t="s">
        <v>1356</v>
      </c>
      <c r="BC86" s="56" t="s">
        <v>1356</v>
      </c>
      <c r="BD86" s="56" t="s">
        <v>1356</v>
      </c>
      <c r="BG86" s="56" t="s">
        <v>1356</v>
      </c>
      <c r="BH86" s="56" t="s">
        <v>1356</v>
      </c>
      <c r="BI86" s="56" t="s">
        <v>1356</v>
      </c>
      <c r="BJ86" s="67" t="s">
        <v>1356</v>
      </c>
    </row>
    <row r="87" spans="1:62" x14ac:dyDescent="0.35">
      <c r="A87" s="1" t="s">
        <v>5561</v>
      </c>
      <c r="B87" s="15" t="s">
        <v>1338</v>
      </c>
      <c r="C87" s="4" t="s">
        <v>3983</v>
      </c>
      <c r="D87" s="82" t="s">
        <v>6610</v>
      </c>
      <c r="E87" s="59" t="e">
        <f>VLOOKUP(A87,#REF!,2,FALSE)</f>
        <v>#REF!</v>
      </c>
      <c r="F87" s="4" t="s">
        <v>1006</v>
      </c>
      <c r="G87" s="4" t="s">
        <v>1006</v>
      </c>
      <c r="H87" s="4" t="s">
        <v>1006</v>
      </c>
      <c r="I87" s="4" t="s">
        <v>1006</v>
      </c>
      <c r="J87" s="4" t="s">
        <v>1006</v>
      </c>
      <c r="K87" s="4" t="s">
        <v>1005</v>
      </c>
      <c r="L87" s="4" t="s">
        <v>1006</v>
      </c>
      <c r="M87" s="5" t="s">
        <v>20</v>
      </c>
      <c r="P87" s="4" t="s">
        <v>3984</v>
      </c>
      <c r="Q87" s="4">
        <v>2</v>
      </c>
      <c r="R87" s="7">
        <v>46</v>
      </c>
      <c r="S87" s="14" t="s">
        <v>1006</v>
      </c>
      <c r="T87" s="14" t="s">
        <v>1006</v>
      </c>
      <c r="U87" s="4" t="s">
        <v>1341</v>
      </c>
      <c r="V87" s="14" t="s">
        <v>1005</v>
      </c>
      <c r="W87" s="4" t="s">
        <v>3985</v>
      </c>
      <c r="X87" s="14" t="s">
        <v>1005</v>
      </c>
      <c r="Y87" s="4"/>
      <c r="Z87" s="49" t="s">
        <v>3986</v>
      </c>
      <c r="AA87" s="10" t="s">
        <v>20</v>
      </c>
      <c r="AB87" s="10" t="s">
        <v>1356</v>
      </c>
      <c r="AC87" s="10" t="s">
        <v>3987</v>
      </c>
      <c r="AD87" s="11" t="s">
        <v>766</v>
      </c>
      <c r="AE87" s="10" t="s">
        <v>767</v>
      </c>
      <c r="AF87" s="10" t="s">
        <v>101</v>
      </c>
      <c r="AG87" s="10" t="s">
        <v>18</v>
      </c>
      <c r="AH87" s="10" t="s">
        <v>768</v>
      </c>
      <c r="AI87" s="10" t="s">
        <v>1005</v>
      </c>
      <c r="AJ87" s="10" t="s">
        <v>1006</v>
      </c>
      <c r="AK87" s="10" t="s">
        <v>1006</v>
      </c>
      <c r="AL87" s="51" t="s">
        <v>1005</v>
      </c>
      <c r="AM87" s="52">
        <v>0</v>
      </c>
      <c r="AN87" s="51" t="s">
        <v>1348</v>
      </c>
      <c r="AO87" s="51" t="s">
        <v>68</v>
      </c>
      <c r="AP87" s="51" t="s">
        <v>429</v>
      </c>
      <c r="AQ87" s="51" t="s">
        <v>189</v>
      </c>
      <c r="AR87" s="51" t="s">
        <v>104</v>
      </c>
      <c r="AS87" s="51" t="s">
        <v>184</v>
      </c>
      <c r="AX87" s="51"/>
      <c r="AY87" s="51"/>
      <c r="BA87" s="56" t="s">
        <v>1356</v>
      </c>
      <c r="BB87" s="56" t="s">
        <v>1356</v>
      </c>
      <c r="BC87" s="56" t="s">
        <v>1356</v>
      </c>
      <c r="BD87" s="56" t="s">
        <v>1356</v>
      </c>
      <c r="BG87" s="56" t="s">
        <v>1356</v>
      </c>
      <c r="BH87" s="56" t="s">
        <v>1356</v>
      </c>
      <c r="BI87" s="56" t="s">
        <v>1356</v>
      </c>
      <c r="BJ87" s="67" t="s">
        <v>1356</v>
      </c>
    </row>
    <row r="88" spans="1:62" x14ac:dyDescent="0.35">
      <c r="A88" s="1" t="s">
        <v>5562</v>
      </c>
      <c r="B88" s="15" t="s">
        <v>1338</v>
      </c>
      <c r="C88" s="4" t="s">
        <v>190</v>
      </c>
      <c r="D88" s="82" t="s">
        <v>6602</v>
      </c>
      <c r="E88" s="59" t="e">
        <f>VLOOKUP(A88,#REF!,2,FALSE)</f>
        <v>#REF!</v>
      </c>
      <c r="F88" s="4" t="s">
        <v>1005</v>
      </c>
      <c r="G88" s="4" t="s">
        <v>1005</v>
      </c>
      <c r="H88" s="4" t="s">
        <v>1005</v>
      </c>
      <c r="I88" s="4" t="s">
        <v>1005</v>
      </c>
      <c r="J88" s="4" t="s">
        <v>1006</v>
      </c>
      <c r="K88" s="4" t="s">
        <v>1005</v>
      </c>
      <c r="L88" s="4" t="s">
        <v>1005</v>
      </c>
      <c r="M88" s="5" t="s">
        <v>24</v>
      </c>
      <c r="P88" s="4" t="s">
        <v>4062</v>
      </c>
      <c r="Q88" s="4">
        <v>6</v>
      </c>
      <c r="R88" s="7">
        <v>110</v>
      </c>
      <c r="S88" s="14" t="s">
        <v>1006</v>
      </c>
      <c r="T88" s="14" t="s">
        <v>1005</v>
      </c>
      <c r="U88" s="4" t="s">
        <v>1341</v>
      </c>
      <c r="V88" s="14" t="s">
        <v>1005</v>
      </c>
      <c r="W88" s="4" t="s">
        <v>4063</v>
      </c>
      <c r="X88" s="14" t="s">
        <v>1005</v>
      </c>
      <c r="Y88" s="4"/>
      <c r="Z88" s="49" t="s">
        <v>4064</v>
      </c>
      <c r="AA88" s="10" t="s">
        <v>24</v>
      </c>
      <c r="AB88" s="10" t="s">
        <v>1356</v>
      </c>
      <c r="AC88" s="10" t="s">
        <v>4065</v>
      </c>
      <c r="AD88" s="11" t="s">
        <v>4066</v>
      </c>
      <c r="AE88" s="10" t="s">
        <v>4067</v>
      </c>
      <c r="AF88" s="10" t="s">
        <v>101</v>
      </c>
      <c r="AG88" s="10" t="s">
        <v>34</v>
      </c>
      <c r="AH88" s="10" t="s">
        <v>4068</v>
      </c>
      <c r="AI88" s="10" t="s">
        <v>1006</v>
      </c>
      <c r="AJ88" s="10" t="s">
        <v>1006</v>
      </c>
      <c r="AK88" s="10" t="s">
        <v>1005</v>
      </c>
      <c r="AL88" s="51" t="s">
        <v>1005</v>
      </c>
      <c r="AM88" s="52">
        <v>0</v>
      </c>
      <c r="AN88" s="51" t="s">
        <v>58</v>
      </c>
      <c r="AO88" s="51" t="s">
        <v>64</v>
      </c>
      <c r="AP88" s="51" t="s">
        <v>139</v>
      </c>
      <c r="AQ88" s="51" t="s">
        <v>104</v>
      </c>
      <c r="AX88" s="51"/>
      <c r="AY88" s="51"/>
      <c r="BA88" s="56" t="s">
        <v>1356</v>
      </c>
      <c r="BB88" s="56" t="s">
        <v>1356</v>
      </c>
      <c r="BC88" s="56" t="s">
        <v>1356</v>
      </c>
      <c r="BD88" s="56" t="s">
        <v>1356</v>
      </c>
      <c r="BG88" s="56" t="s">
        <v>1356</v>
      </c>
      <c r="BH88" s="56" t="s">
        <v>1356</v>
      </c>
      <c r="BI88" s="56" t="s">
        <v>1356</v>
      </c>
      <c r="BJ88" s="67" t="s">
        <v>1356</v>
      </c>
    </row>
    <row r="89" spans="1:62" x14ac:dyDescent="0.35">
      <c r="A89" s="1" t="s">
        <v>5563</v>
      </c>
      <c r="B89" s="15" t="s">
        <v>1338</v>
      </c>
      <c r="C89" s="4" t="s">
        <v>3958</v>
      </c>
      <c r="D89" s="82" t="s">
        <v>6601</v>
      </c>
      <c r="E89" s="59" t="e">
        <f>VLOOKUP(A89,#REF!,2,FALSE)</f>
        <v>#REF!</v>
      </c>
      <c r="F89" s="4" t="s">
        <v>1006</v>
      </c>
      <c r="G89" s="4" t="s">
        <v>1006</v>
      </c>
      <c r="H89" s="4" t="s">
        <v>1005</v>
      </c>
      <c r="I89" s="4" t="s">
        <v>1006</v>
      </c>
      <c r="J89" s="4" t="s">
        <v>1006</v>
      </c>
      <c r="K89" s="4" t="s">
        <v>1005</v>
      </c>
      <c r="L89" s="4" t="s">
        <v>1005</v>
      </c>
      <c r="M89" s="5" t="s">
        <v>22</v>
      </c>
      <c r="N89" s="6" t="s">
        <v>1351</v>
      </c>
      <c r="P89" s="4" t="s">
        <v>3959</v>
      </c>
      <c r="Q89" s="4">
        <v>12</v>
      </c>
      <c r="R89" s="7">
        <v>200</v>
      </c>
      <c r="S89" s="14" t="s">
        <v>1006</v>
      </c>
      <c r="T89" s="14" t="s">
        <v>1006</v>
      </c>
      <c r="U89" s="4" t="s">
        <v>1364</v>
      </c>
      <c r="V89" s="14" t="s">
        <v>1006</v>
      </c>
      <c r="W89" s="4" t="s">
        <v>3960</v>
      </c>
      <c r="X89" s="14" t="s">
        <v>1006</v>
      </c>
      <c r="Y89" s="4" t="s">
        <v>3961</v>
      </c>
      <c r="Z89" s="49" t="s">
        <v>165</v>
      </c>
      <c r="AA89" s="10" t="s">
        <v>1435</v>
      </c>
      <c r="AB89" s="10" t="s">
        <v>1356</v>
      </c>
      <c r="AC89" s="10" t="s">
        <v>3962</v>
      </c>
      <c r="AD89" s="11" t="s">
        <v>166</v>
      </c>
      <c r="AE89" s="10" t="s">
        <v>707</v>
      </c>
      <c r="AF89" s="10" t="s">
        <v>101</v>
      </c>
      <c r="AG89" s="10" t="s">
        <v>34</v>
      </c>
      <c r="AH89" s="10" t="s">
        <v>3963</v>
      </c>
      <c r="AI89" s="10" t="s">
        <v>1006</v>
      </c>
      <c r="AJ89" s="10" t="s">
        <v>1005</v>
      </c>
      <c r="AK89" s="10" t="s">
        <v>1006</v>
      </c>
      <c r="AL89" s="51" t="s">
        <v>1005</v>
      </c>
      <c r="AM89" s="52">
        <v>0</v>
      </c>
      <c r="AN89" s="51" t="s">
        <v>57</v>
      </c>
      <c r="AO89" s="51" t="s">
        <v>69</v>
      </c>
      <c r="AP89" s="51" t="s">
        <v>128</v>
      </c>
      <c r="AX89" s="51"/>
      <c r="AY89" s="51"/>
      <c r="BA89" s="56" t="s">
        <v>1356</v>
      </c>
      <c r="BB89" s="56" t="s">
        <v>1356</v>
      </c>
      <c r="BC89" s="56" t="s">
        <v>1356</v>
      </c>
      <c r="BD89" s="56" t="s">
        <v>1356</v>
      </c>
      <c r="BG89" s="56" t="s">
        <v>1356</v>
      </c>
      <c r="BH89" s="56" t="s">
        <v>1356</v>
      </c>
      <c r="BI89" s="56" t="s">
        <v>1356</v>
      </c>
      <c r="BJ89" s="67" t="s">
        <v>1356</v>
      </c>
    </row>
    <row r="90" spans="1:62" x14ac:dyDescent="0.35">
      <c r="A90" s="1" t="s">
        <v>5564</v>
      </c>
      <c r="B90" s="15" t="s">
        <v>1338</v>
      </c>
      <c r="C90" s="4" t="s">
        <v>2389</v>
      </c>
      <c r="D90" s="82" t="s">
        <v>6409</v>
      </c>
      <c r="E90" s="59" t="e">
        <f>VLOOKUP(A90,#REF!,2,FALSE)</f>
        <v>#REF!</v>
      </c>
      <c r="F90" s="4" t="s">
        <v>1005</v>
      </c>
      <c r="G90" s="4" t="s">
        <v>1005</v>
      </c>
      <c r="H90" s="4" t="s">
        <v>1005</v>
      </c>
      <c r="I90" s="4" t="s">
        <v>1006</v>
      </c>
      <c r="J90" s="4" t="s">
        <v>1005</v>
      </c>
      <c r="K90" s="4" t="s">
        <v>1005</v>
      </c>
      <c r="L90" s="4" t="s">
        <v>1005</v>
      </c>
      <c r="M90" s="5" t="s">
        <v>24</v>
      </c>
      <c r="P90" s="4" t="s">
        <v>2390</v>
      </c>
      <c r="Q90" s="4">
        <v>2</v>
      </c>
      <c r="R90" s="7">
        <v>50</v>
      </c>
      <c r="S90" s="14" t="s">
        <v>1006</v>
      </c>
      <c r="T90" s="14" t="s">
        <v>1006</v>
      </c>
      <c r="U90" s="4" t="s">
        <v>2391</v>
      </c>
      <c r="V90" s="14" t="s">
        <v>1005</v>
      </c>
      <c r="W90" s="4" t="s">
        <v>2392</v>
      </c>
      <c r="X90" s="14" t="s">
        <v>1006</v>
      </c>
      <c r="Y90" s="4" t="s">
        <v>2393</v>
      </c>
      <c r="Z90" s="49" t="s">
        <v>2394</v>
      </c>
      <c r="AA90" s="10" t="s">
        <v>24</v>
      </c>
      <c r="AB90" s="10" t="s">
        <v>1356</v>
      </c>
      <c r="AC90" s="10" t="s">
        <v>2395</v>
      </c>
      <c r="AD90" s="11" t="s">
        <v>2396</v>
      </c>
      <c r="AE90" s="10" t="s">
        <v>2397</v>
      </c>
      <c r="AF90" s="10" t="s">
        <v>101</v>
      </c>
      <c r="AG90" s="10" t="s">
        <v>34</v>
      </c>
      <c r="AH90" s="10" t="s">
        <v>2398</v>
      </c>
      <c r="AI90" s="10" t="s">
        <v>1006</v>
      </c>
      <c r="AJ90" s="10" t="s">
        <v>1006</v>
      </c>
      <c r="AK90" s="10" t="s">
        <v>1006</v>
      </c>
      <c r="AL90" s="51" t="s">
        <v>1005</v>
      </c>
      <c r="AM90" s="52">
        <v>0</v>
      </c>
      <c r="AN90" s="51" t="s">
        <v>59</v>
      </c>
      <c r="AO90" s="51" t="s">
        <v>67</v>
      </c>
      <c r="AP90" s="51" t="s">
        <v>119</v>
      </c>
      <c r="AQ90" s="51" t="s">
        <v>184</v>
      </c>
      <c r="AR90" s="51" t="s">
        <v>187</v>
      </c>
      <c r="AX90" s="51"/>
      <c r="AY90" s="51"/>
      <c r="BA90" s="56" t="s">
        <v>1356</v>
      </c>
      <c r="BB90" s="56" t="s">
        <v>1356</v>
      </c>
      <c r="BC90" s="56" t="s">
        <v>1356</v>
      </c>
      <c r="BD90" s="56" t="s">
        <v>1356</v>
      </c>
      <c r="BG90" s="56" t="s">
        <v>1356</v>
      </c>
      <c r="BH90" s="56" t="s">
        <v>1356</v>
      </c>
      <c r="BI90" s="56" t="s">
        <v>1356</v>
      </c>
      <c r="BJ90" s="67" t="s">
        <v>1356</v>
      </c>
    </row>
    <row r="91" spans="1:62" x14ac:dyDescent="0.35">
      <c r="A91" s="1" t="s">
        <v>5565</v>
      </c>
      <c r="B91" s="15" t="s">
        <v>1338</v>
      </c>
      <c r="C91" s="4" t="s">
        <v>3254</v>
      </c>
      <c r="D91" s="82" t="s">
        <v>6620</v>
      </c>
      <c r="E91" s="59" t="e">
        <f>VLOOKUP(A91,#REF!,2,FALSE)</f>
        <v>#REF!</v>
      </c>
      <c r="F91" s="4" t="s">
        <v>1006</v>
      </c>
      <c r="G91" s="4" t="s">
        <v>1006</v>
      </c>
      <c r="H91" s="4" t="s">
        <v>1006</v>
      </c>
      <c r="I91" s="4" t="s">
        <v>1006</v>
      </c>
      <c r="J91" s="4" t="s">
        <v>1006</v>
      </c>
      <c r="K91" s="4" t="s">
        <v>1005</v>
      </c>
      <c r="L91" s="4" t="s">
        <v>1006</v>
      </c>
      <c r="M91" s="5" t="s">
        <v>20</v>
      </c>
      <c r="N91" s="6" t="s">
        <v>22</v>
      </c>
      <c r="P91" s="4" t="s">
        <v>1219</v>
      </c>
      <c r="Q91" s="4">
        <v>27</v>
      </c>
      <c r="R91" s="7">
        <v>603</v>
      </c>
      <c r="S91" s="14" t="s">
        <v>1006</v>
      </c>
      <c r="T91" s="14" t="s">
        <v>1006</v>
      </c>
      <c r="U91" s="4" t="s">
        <v>1364</v>
      </c>
      <c r="V91" s="14" t="s">
        <v>1005</v>
      </c>
      <c r="W91" s="4" t="s">
        <v>148</v>
      </c>
      <c r="X91" s="14" t="s">
        <v>1005</v>
      </c>
      <c r="Y91" s="4"/>
      <c r="Z91" s="49" t="s">
        <v>3255</v>
      </c>
      <c r="AA91" s="10" t="s">
        <v>44</v>
      </c>
      <c r="AB91" s="10" t="s">
        <v>1356</v>
      </c>
      <c r="AC91" s="10" t="s">
        <v>3256</v>
      </c>
      <c r="AD91" s="11" t="s">
        <v>993</v>
      </c>
      <c r="AE91" s="10" t="s">
        <v>1262</v>
      </c>
      <c r="AF91" s="10" t="s">
        <v>101</v>
      </c>
      <c r="AG91" s="10" t="s">
        <v>7</v>
      </c>
      <c r="AH91" s="10" t="s">
        <v>3257</v>
      </c>
      <c r="AI91" s="10" t="s">
        <v>1005</v>
      </c>
      <c r="AJ91" s="10" t="s">
        <v>1006</v>
      </c>
      <c r="AK91" s="10" t="s">
        <v>1006</v>
      </c>
      <c r="AL91" s="51" t="s">
        <v>1005</v>
      </c>
      <c r="AM91" s="52">
        <v>0</v>
      </c>
      <c r="AN91" s="51" t="s">
        <v>57</v>
      </c>
      <c r="AO91" s="51" t="s">
        <v>69</v>
      </c>
      <c r="AP91" s="51" t="s">
        <v>186</v>
      </c>
      <c r="AX91" s="51"/>
      <c r="AY91" s="51"/>
      <c r="BA91" s="56" t="s">
        <v>1356</v>
      </c>
      <c r="BB91" s="56" t="s">
        <v>1356</v>
      </c>
      <c r="BC91" s="56" t="s">
        <v>1356</v>
      </c>
      <c r="BD91" s="56" t="s">
        <v>1356</v>
      </c>
      <c r="BG91" s="56" t="s">
        <v>1356</v>
      </c>
      <c r="BH91" s="56" t="s">
        <v>1356</v>
      </c>
      <c r="BI91" s="56" t="s">
        <v>1356</v>
      </c>
      <c r="BJ91" s="67" t="s">
        <v>1356</v>
      </c>
    </row>
    <row r="92" spans="1:62" x14ac:dyDescent="0.35">
      <c r="A92" s="1" t="s">
        <v>5566</v>
      </c>
      <c r="B92" s="15" t="s">
        <v>1338</v>
      </c>
      <c r="C92" s="4" t="s">
        <v>1958</v>
      </c>
      <c r="D92" s="82" t="s">
        <v>6619</v>
      </c>
      <c r="E92" s="59" t="e">
        <f>VLOOKUP(A92,#REF!,2,FALSE)</f>
        <v>#REF!</v>
      </c>
      <c r="F92" s="4" t="s">
        <v>1006</v>
      </c>
      <c r="G92" s="4" t="s">
        <v>1006</v>
      </c>
      <c r="H92" s="4" t="s">
        <v>1005</v>
      </c>
      <c r="I92" s="4" t="s">
        <v>1006</v>
      </c>
      <c r="J92" s="4" t="s">
        <v>1006</v>
      </c>
      <c r="K92" s="4" t="s">
        <v>1005</v>
      </c>
      <c r="L92" s="4" t="s">
        <v>1005</v>
      </c>
      <c r="M92" s="5" t="s">
        <v>20</v>
      </c>
      <c r="N92" s="6" t="s">
        <v>22</v>
      </c>
      <c r="P92" s="4" t="s">
        <v>476</v>
      </c>
      <c r="Q92" s="4">
        <v>12</v>
      </c>
      <c r="R92" s="7">
        <v>300</v>
      </c>
      <c r="S92" s="14" t="s">
        <v>1006</v>
      </c>
      <c r="T92" s="14" t="s">
        <v>1006</v>
      </c>
      <c r="U92" s="4" t="s">
        <v>1364</v>
      </c>
      <c r="V92" s="14" t="s">
        <v>1005</v>
      </c>
      <c r="W92" s="4" t="s">
        <v>1959</v>
      </c>
      <c r="X92" s="14" t="s">
        <v>1005</v>
      </c>
      <c r="Y92" s="4"/>
      <c r="Z92" s="49" t="s">
        <v>1960</v>
      </c>
      <c r="AA92" s="10" t="s">
        <v>22</v>
      </c>
      <c r="AB92" s="10" t="s">
        <v>1356</v>
      </c>
      <c r="AC92" s="10" t="s">
        <v>1961</v>
      </c>
      <c r="AD92" s="11" t="s">
        <v>604</v>
      </c>
      <c r="AE92" s="10" t="s">
        <v>1838</v>
      </c>
      <c r="AF92" s="10" t="s">
        <v>101</v>
      </c>
      <c r="AG92" s="10" t="s">
        <v>27</v>
      </c>
      <c r="AH92" s="10" t="s">
        <v>1962</v>
      </c>
      <c r="AI92" s="10" t="s">
        <v>1005</v>
      </c>
      <c r="AJ92" s="10" t="s">
        <v>1005</v>
      </c>
      <c r="AK92" s="10" t="s">
        <v>1005</v>
      </c>
      <c r="AL92" s="51" t="s">
        <v>1005</v>
      </c>
      <c r="AM92" s="52">
        <v>0</v>
      </c>
      <c r="AN92" s="51" t="s">
        <v>1348</v>
      </c>
      <c r="AO92" s="51" t="s">
        <v>1361</v>
      </c>
      <c r="AX92" s="51"/>
      <c r="AY92" s="51"/>
      <c r="BA92" s="56" t="s">
        <v>1356</v>
      </c>
      <c r="BB92" s="56" t="s">
        <v>1356</v>
      </c>
      <c r="BC92" s="56" t="s">
        <v>1356</v>
      </c>
      <c r="BD92" s="56" t="s">
        <v>1356</v>
      </c>
      <c r="BG92" s="56" t="s">
        <v>1356</v>
      </c>
      <c r="BH92" s="56" t="s">
        <v>1356</v>
      </c>
      <c r="BI92" s="56" t="s">
        <v>1356</v>
      </c>
      <c r="BJ92" s="67" t="s">
        <v>1356</v>
      </c>
    </row>
    <row r="93" spans="1:62" x14ac:dyDescent="0.35">
      <c r="A93" s="1" t="s">
        <v>5567</v>
      </c>
      <c r="B93" s="15" t="s">
        <v>1338</v>
      </c>
      <c r="C93" s="4" t="s">
        <v>190</v>
      </c>
      <c r="D93" s="82" t="s">
        <v>6584</v>
      </c>
      <c r="E93" s="59" t="e">
        <f>VLOOKUP(A93,#REF!,2,FALSE)</f>
        <v>#REF!</v>
      </c>
      <c r="F93" s="4" t="s">
        <v>1006</v>
      </c>
      <c r="G93" s="4" t="s">
        <v>1006</v>
      </c>
      <c r="H93" s="4" t="s">
        <v>1006</v>
      </c>
      <c r="I93" s="4" t="s">
        <v>1006</v>
      </c>
      <c r="J93" s="4" t="s">
        <v>1006</v>
      </c>
      <c r="K93" s="4" t="s">
        <v>1005</v>
      </c>
      <c r="L93" s="4" t="s">
        <v>1006</v>
      </c>
      <c r="M93" s="5" t="s">
        <v>24</v>
      </c>
      <c r="P93" s="4" t="s">
        <v>4060</v>
      </c>
      <c r="Q93" s="4">
        <v>12</v>
      </c>
      <c r="R93" s="7">
        <v>250</v>
      </c>
      <c r="S93" s="14" t="s">
        <v>1005</v>
      </c>
      <c r="T93" s="14" t="s">
        <v>1006</v>
      </c>
      <c r="U93" s="4" t="s">
        <v>1364</v>
      </c>
      <c r="V93" s="14" t="s">
        <v>1005</v>
      </c>
      <c r="W93" s="4" t="s">
        <v>4061</v>
      </c>
      <c r="X93" s="14" t="s">
        <v>1005</v>
      </c>
      <c r="Y93" s="4"/>
      <c r="Z93" s="49" t="s">
        <v>1258</v>
      </c>
      <c r="AA93" s="10" t="s">
        <v>24</v>
      </c>
      <c r="AB93" s="10" t="s">
        <v>1356</v>
      </c>
      <c r="AC93" s="10" t="s">
        <v>1259</v>
      </c>
      <c r="AD93" s="11" t="s">
        <v>1260</v>
      </c>
      <c r="AE93" s="10" t="s">
        <v>674</v>
      </c>
      <c r="AF93" s="10" t="s">
        <v>101</v>
      </c>
      <c r="AG93" s="10" t="s">
        <v>43</v>
      </c>
      <c r="AH93" s="10" t="s">
        <v>1261</v>
      </c>
      <c r="AI93" s="10" t="s">
        <v>1006</v>
      </c>
      <c r="AJ93" s="10" t="s">
        <v>1005</v>
      </c>
      <c r="AK93" s="10" t="s">
        <v>1006</v>
      </c>
      <c r="AL93" s="51" t="s">
        <v>1005</v>
      </c>
      <c r="AM93" s="52">
        <v>0</v>
      </c>
      <c r="AN93" s="51" t="s">
        <v>1348</v>
      </c>
      <c r="AO93" s="51" t="s">
        <v>65</v>
      </c>
      <c r="AX93" s="51"/>
      <c r="AY93" s="51"/>
      <c r="BA93" s="56" t="s">
        <v>1356</v>
      </c>
      <c r="BB93" s="56" t="s">
        <v>1356</v>
      </c>
      <c r="BC93" s="56" t="s">
        <v>1356</v>
      </c>
      <c r="BD93" s="56" t="s">
        <v>1356</v>
      </c>
      <c r="BG93" s="56" t="s">
        <v>1356</v>
      </c>
      <c r="BH93" s="56" t="s">
        <v>1356</v>
      </c>
      <c r="BI93" s="56" t="s">
        <v>1356</v>
      </c>
      <c r="BJ93" s="67" t="s">
        <v>1356</v>
      </c>
    </row>
    <row r="94" spans="1:62" x14ac:dyDescent="0.35">
      <c r="A94" s="1" t="s">
        <v>5568</v>
      </c>
      <c r="B94" s="15" t="s">
        <v>1338</v>
      </c>
      <c r="C94" s="4" t="s">
        <v>2024</v>
      </c>
      <c r="D94" s="82" t="s">
        <v>6583</v>
      </c>
      <c r="E94" s="59" t="e">
        <f>VLOOKUP(A94,#REF!,2,FALSE)</f>
        <v>#REF!</v>
      </c>
      <c r="F94" s="4" t="s">
        <v>1006</v>
      </c>
      <c r="G94" s="4" t="s">
        <v>1006</v>
      </c>
      <c r="H94" s="4" t="s">
        <v>1006</v>
      </c>
      <c r="I94" s="4" t="s">
        <v>1006</v>
      </c>
      <c r="J94" s="4" t="s">
        <v>1006</v>
      </c>
      <c r="K94" s="4" t="s">
        <v>1006</v>
      </c>
      <c r="L94" s="4" t="s">
        <v>1006</v>
      </c>
      <c r="M94" s="5" t="s">
        <v>24</v>
      </c>
      <c r="N94" s="6" t="s">
        <v>22</v>
      </c>
      <c r="O94" s="6" t="s">
        <v>20</v>
      </c>
      <c r="P94" s="4" t="s">
        <v>2025</v>
      </c>
      <c r="Q94" s="4">
        <v>25</v>
      </c>
      <c r="R94" s="7">
        <v>600</v>
      </c>
      <c r="S94" s="14" t="s">
        <v>1006</v>
      </c>
      <c r="T94" s="14" t="s">
        <v>1006</v>
      </c>
      <c r="U94" s="4" t="s">
        <v>1341</v>
      </c>
      <c r="V94" s="14" t="s">
        <v>1005</v>
      </c>
      <c r="W94" s="4" t="s">
        <v>2026</v>
      </c>
      <c r="X94" s="14" t="s">
        <v>1006</v>
      </c>
      <c r="Y94" s="4" t="s">
        <v>2027</v>
      </c>
      <c r="Z94" s="49" t="s">
        <v>712</v>
      </c>
      <c r="AA94" s="10" t="s">
        <v>24</v>
      </c>
      <c r="AB94" s="10" t="s">
        <v>1356</v>
      </c>
      <c r="AC94" s="10" t="s">
        <v>713</v>
      </c>
      <c r="AD94" s="11" t="s">
        <v>714</v>
      </c>
      <c r="AE94" s="10" t="s">
        <v>715</v>
      </c>
      <c r="AF94" s="10" t="s">
        <v>101</v>
      </c>
      <c r="AG94" s="10" t="s">
        <v>5</v>
      </c>
      <c r="AH94" s="10" t="s">
        <v>716</v>
      </c>
      <c r="AI94" s="10" t="s">
        <v>1006</v>
      </c>
      <c r="AJ94" s="10" t="s">
        <v>1006</v>
      </c>
      <c r="AK94" s="10" t="s">
        <v>1006</v>
      </c>
      <c r="AL94" s="51" t="s">
        <v>1006</v>
      </c>
      <c r="AM94" s="52">
        <v>4</v>
      </c>
      <c r="AN94" s="51" t="s">
        <v>59</v>
      </c>
      <c r="AO94" s="51" t="s">
        <v>69</v>
      </c>
      <c r="AP94" s="51" t="s">
        <v>128</v>
      </c>
      <c r="AQ94" s="51" t="s">
        <v>104</v>
      </c>
      <c r="AR94" s="51" t="s">
        <v>184</v>
      </c>
      <c r="AX94" s="51"/>
      <c r="AY94" s="51"/>
      <c r="AZ94" s="56" t="s">
        <v>1349</v>
      </c>
      <c r="BA94" s="56" t="s">
        <v>2036</v>
      </c>
      <c r="BB94" s="56" t="s">
        <v>20</v>
      </c>
      <c r="BC94" s="56" t="s">
        <v>5</v>
      </c>
      <c r="BD94" s="56" t="s">
        <v>2037</v>
      </c>
      <c r="BE94" s="56" t="s">
        <v>1006</v>
      </c>
      <c r="BF94" s="56" t="s">
        <v>1005</v>
      </c>
      <c r="BG94" s="56" t="s">
        <v>2038</v>
      </c>
      <c r="BH94" s="56" t="s">
        <v>714</v>
      </c>
      <c r="BI94" s="56" t="s">
        <v>715</v>
      </c>
      <c r="BJ94" s="67" t="s">
        <v>101</v>
      </c>
    </row>
    <row r="95" spans="1:62" x14ac:dyDescent="0.35">
      <c r="A95" s="1"/>
      <c r="B95" s="15"/>
      <c r="C95" s="4"/>
      <c r="D95" s="82"/>
      <c r="E95" s="59" t="e">
        <f>VLOOKUP(A95,#REF!,2,FALSE)</f>
        <v>#REF!</v>
      </c>
      <c r="M95" s="5"/>
      <c r="R95" s="7"/>
      <c r="Y95" s="4"/>
      <c r="Z95" s="49"/>
      <c r="AD95" s="11"/>
      <c r="AK95" s="10"/>
      <c r="AL95" s="51"/>
      <c r="AX95" s="51"/>
      <c r="AY95" s="51"/>
      <c r="AZ95" s="56" t="s">
        <v>1349</v>
      </c>
      <c r="BA95" s="56" t="s">
        <v>2039</v>
      </c>
      <c r="BB95" s="56" t="s">
        <v>22</v>
      </c>
      <c r="BC95" s="56" t="s">
        <v>5</v>
      </c>
      <c r="BD95" s="56" t="s">
        <v>2040</v>
      </c>
      <c r="BE95" s="56" t="s">
        <v>1006</v>
      </c>
      <c r="BF95" s="56" t="s">
        <v>1005</v>
      </c>
      <c r="BG95" s="56" t="s">
        <v>2035</v>
      </c>
      <c r="BH95" s="56" t="s">
        <v>714</v>
      </c>
      <c r="BI95" s="56" t="s">
        <v>715</v>
      </c>
      <c r="BJ95" s="67" t="s">
        <v>101</v>
      </c>
    </row>
    <row r="96" spans="1:62" x14ac:dyDescent="0.35">
      <c r="A96" s="1"/>
      <c r="B96" s="15"/>
      <c r="C96" s="4"/>
      <c r="D96" s="82"/>
      <c r="E96" s="59" t="e">
        <f>VLOOKUP(A96,#REF!,2,FALSE)</f>
        <v>#REF!</v>
      </c>
      <c r="M96" s="5"/>
      <c r="R96" s="7"/>
      <c r="Y96" s="4"/>
      <c r="Z96" s="49"/>
      <c r="AD96" s="11"/>
      <c r="AK96" s="10"/>
      <c r="AL96" s="51"/>
      <c r="AX96" s="51"/>
      <c r="AY96" s="51"/>
      <c r="AZ96" s="56" t="s">
        <v>1349</v>
      </c>
      <c r="BA96" s="56" t="s">
        <v>2028</v>
      </c>
      <c r="BB96" s="56" t="s">
        <v>20</v>
      </c>
      <c r="BC96" s="56" t="s">
        <v>5</v>
      </c>
      <c r="BD96" s="56" t="s">
        <v>2029</v>
      </c>
      <c r="BE96" s="56" t="s">
        <v>1005</v>
      </c>
      <c r="BF96" s="56" t="s">
        <v>1005</v>
      </c>
      <c r="BG96" s="56" t="s">
        <v>2030</v>
      </c>
      <c r="BH96" s="56" t="s">
        <v>2031</v>
      </c>
      <c r="BI96" s="56" t="s">
        <v>2032</v>
      </c>
      <c r="BJ96" s="67" t="s">
        <v>101</v>
      </c>
    </row>
    <row r="97" spans="1:62" x14ac:dyDescent="0.35">
      <c r="A97" s="1"/>
      <c r="B97" s="15"/>
      <c r="C97" s="4"/>
      <c r="D97" s="82"/>
      <c r="E97" s="59" t="e">
        <f>VLOOKUP(A97,#REF!,2,FALSE)</f>
        <v>#REF!</v>
      </c>
      <c r="M97" s="5"/>
      <c r="R97" s="7"/>
      <c r="Y97" s="4"/>
      <c r="Z97" s="49"/>
      <c r="AD97" s="11"/>
      <c r="AK97" s="10"/>
      <c r="AL97" s="51"/>
      <c r="AX97" s="51"/>
      <c r="AY97" s="51"/>
      <c r="AZ97" s="56" t="s">
        <v>1349</v>
      </c>
      <c r="BA97" s="56" t="s">
        <v>2033</v>
      </c>
      <c r="BB97" s="56" t="s">
        <v>20</v>
      </c>
      <c r="BC97" s="56" t="s">
        <v>5</v>
      </c>
      <c r="BD97" s="56" t="s">
        <v>2034</v>
      </c>
      <c r="BE97" s="56" t="s">
        <v>1006</v>
      </c>
      <c r="BF97" s="56" t="s">
        <v>1005</v>
      </c>
      <c r="BG97" s="56" t="s">
        <v>2035</v>
      </c>
      <c r="BH97" s="56" t="s">
        <v>714</v>
      </c>
      <c r="BI97" s="56" t="s">
        <v>715</v>
      </c>
      <c r="BJ97" s="67" t="s">
        <v>101</v>
      </c>
    </row>
    <row r="98" spans="1:62" x14ac:dyDescent="0.35">
      <c r="A98" s="1"/>
      <c r="B98" s="15"/>
      <c r="C98" s="4"/>
      <c r="D98" s="82"/>
      <c r="E98" s="59" t="e">
        <f>VLOOKUP(A98,#REF!,2,FALSE)</f>
        <v>#REF!</v>
      </c>
      <c r="M98" s="5"/>
      <c r="R98" s="7"/>
      <c r="Y98" s="4"/>
      <c r="Z98" s="49"/>
      <c r="AD98" s="11"/>
      <c r="AK98" s="10"/>
      <c r="AL98" s="51"/>
      <c r="AX98" s="51"/>
      <c r="AY98" s="51"/>
      <c r="AZ98" s="56" t="s">
        <v>1349</v>
      </c>
      <c r="BA98" s="56" t="s">
        <v>2041</v>
      </c>
      <c r="BB98" s="56" t="s">
        <v>22</v>
      </c>
      <c r="BC98" s="56" t="s">
        <v>5</v>
      </c>
      <c r="BD98" s="56" t="s">
        <v>2042</v>
      </c>
      <c r="BE98" s="56" t="s">
        <v>1005</v>
      </c>
      <c r="BF98" s="56" t="s">
        <v>1005</v>
      </c>
      <c r="BG98" s="56" t="s">
        <v>2043</v>
      </c>
      <c r="BH98" s="56" t="s">
        <v>2031</v>
      </c>
      <c r="BI98" s="56" t="s">
        <v>2032</v>
      </c>
      <c r="BJ98" s="67" t="s">
        <v>101</v>
      </c>
    </row>
    <row r="99" spans="1:62" x14ac:dyDescent="0.35">
      <c r="A99" s="1" t="s">
        <v>5569</v>
      </c>
      <c r="B99" s="15" t="s">
        <v>1338</v>
      </c>
      <c r="C99" s="4" t="s">
        <v>5417</v>
      </c>
      <c r="D99" s="82" t="s">
        <v>6565</v>
      </c>
      <c r="E99" s="59" t="e">
        <f>VLOOKUP(A99,#REF!,2,FALSE)</f>
        <v>#REF!</v>
      </c>
      <c r="F99" s="4" t="s">
        <v>1006</v>
      </c>
      <c r="G99" s="4" t="s">
        <v>1006</v>
      </c>
      <c r="H99" s="4" t="s">
        <v>1006</v>
      </c>
      <c r="I99" s="4" t="s">
        <v>1006</v>
      </c>
      <c r="J99" s="4" t="s">
        <v>1006</v>
      </c>
      <c r="K99" s="4" t="s">
        <v>1005</v>
      </c>
      <c r="L99" s="4" t="s">
        <v>1005</v>
      </c>
      <c r="M99" s="5" t="s">
        <v>22</v>
      </c>
      <c r="P99" s="4" t="s">
        <v>5418</v>
      </c>
      <c r="Q99" s="4">
        <v>12</v>
      </c>
      <c r="R99" s="7">
        <v>226</v>
      </c>
      <c r="S99" s="14" t="s">
        <v>1006</v>
      </c>
      <c r="T99" s="14" t="s">
        <v>1006</v>
      </c>
      <c r="U99" s="4" t="s">
        <v>1341</v>
      </c>
      <c r="V99" s="14" t="s">
        <v>1006</v>
      </c>
      <c r="W99" s="4" t="s">
        <v>5419</v>
      </c>
      <c r="X99" s="14" t="s">
        <v>1005</v>
      </c>
      <c r="Y99" s="4"/>
      <c r="Z99" s="49" t="s">
        <v>643</v>
      </c>
      <c r="AA99" s="10" t="s">
        <v>22</v>
      </c>
      <c r="AB99" s="10" t="s">
        <v>1356</v>
      </c>
      <c r="AC99" s="10" t="s">
        <v>644</v>
      </c>
      <c r="AD99" s="11" t="s">
        <v>645</v>
      </c>
      <c r="AE99" s="10" t="s">
        <v>5420</v>
      </c>
      <c r="AF99" s="10" t="s">
        <v>101</v>
      </c>
      <c r="AG99" s="10" t="s">
        <v>27</v>
      </c>
      <c r="AH99" s="10" t="s">
        <v>646</v>
      </c>
      <c r="AI99" s="10" t="s">
        <v>1006</v>
      </c>
      <c r="AJ99" s="10" t="s">
        <v>1005</v>
      </c>
      <c r="AK99" s="10" t="s">
        <v>1006</v>
      </c>
      <c r="AL99" s="51" t="s">
        <v>1005</v>
      </c>
      <c r="AM99" s="52">
        <v>0</v>
      </c>
      <c r="AN99" s="51" t="s">
        <v>1348</v>
      </c>
      <c r="AO99" s="51" t="s">
        <v>66</v>
      </c>
      <c r="AX99" s="51"/>
      <c r="AY99" s="51"/>
      <c r="BA99" s="56" t="s">
        <v>1356</v>
      </c>
      <c r="BB99" s="56" t="s">
        <v>1356</v>
      </c>
      <c r="BC99" s="56" t="s">
        <v>1356</v>
      </c>
      <c r="BD99" s="56" t="s">
        <v>1356</v>
      </c>
      <c r="BG99" s="56" t="s">
        <v>1356</v>
      </c>
      <c r="BH99" s="56" t="s">
        <v>1356</v>
      </c>
      <c r="BI99" s="56" t="s">
        <v>1356</v>
      </c>
      <c r="BJ99" s="67" t="s">
        <v>1356</v>
      </c>
    </row>
    <row r="100" spans="1:62" x14ac:dyDescent="0.35">
      <c r="A100" s="1" t="s">
        <v>5570</v>
      </c>
      <c r="B100" s="15" t="s">
        <v>1338</v>
      </c>
      <c r="C100" s="4" t="s">
        <v>1462</v>
      </c>
      <c r="D100" s="82" t="s">
        <v>6563</v>
      </c>
      <c r="E100" s="59" t="e">
        <f>VLOOKUP(A100,#REF!,2,FALSE)</f>
        <v>#REF!</v>
      </c>
      <c r="F100" s="4" t="s">
        <v>1005</v>
      </c>
      <c r="G100" s="4" t="s">
        <v>1005</v>
      </c>
      <c r="H100" s="4" t="s">
        <v>1005</v>
      </c>
      <c r="I100" s="4" t="s">
        <v>1006</v>
      </c>
      <c r="J100" s="4" t="s">
        <v>1005</v>
      </c>
      <c r="K100" s="4" t="s">
        <v>1005</v>
      </c>
      <c r="L100" s="4" t="s">
        <v>1005</v>
      </c>
      <c r="M100" s="5" t="s">
        <v>24</v>
      </c>
      <c r="P100" s="4" t="s">
        <v>1463</v>
      </c>
      <c r="Q100" s="4">
        <v>8</v>
      </c>
      <c r="R100" s="7">
        <v>164</v>
      </c>
      <c r="S100" s="14" t="s">
        <v>1005</v>
      </c>
      <c r="T100" s="14" t="s">
        <v>1005</v>
      </c>
      <c r="U100" s="4" t="s">
        <v>1341</v>
      </c>
      <c r="V100" s="14" t="s">
        <v>1005</v>
      </c>
      <c r="W100" s="4" t="s">
        <v>1464</v>
      </c>
      <c r="X100" s="14" t="s">
        <v>1006</v>
      </c>
      <c r="Y100" s="4" t="s">
        <v>1465</v>
      </c>
      <c r="Z100" s="49" t="s">
        <v>1065</v>
      </c>
      <c r="AA100" s="10" t="s">
        <v>24</v>
      </c>
      <c r="AB100" s="10" t="s">
        <v>1356</v>
      </c>
      <c r="AC100" s="10" t="s">
        <v>1466</v>
      </c>
      <c r="AD100" s="11" t="s">
        <v>1069</v>
      </c>
      <c r="AE100" s="10" t="s">
        <v>1070</v>
      </c>
      <c r="AF100" s="10" t="s">
        <v>101</v>
      </c>
      <c r="AG100" s="10" t="s">
        <v>12</v>
      </c>
      <c r="AH100" s="10" t="s">
        <v>1467</v>
      </c>
      <c r="AI100" s="10" t="s">
        <v>1005</v>
      </c>
      <c r="AJ100" s="10" t="s">
        <v>1005</v>
      </c>
      <c r="AK100" s="10" t="s">
        <v>1005</v>
      </c>
      <c r="AL100" s="51" t="s">
        <v>1006</v>
      </c>
      <c r="AM100" s="52">
        <v>1</v>
      </c>
      <c r="AN100" s="51" t="s">
        <v>1348</v>
      </c>
      <c r="AO100" s="51" t="s">
        <v>1361</v>
      </c>
      <c r="AX100" s="51"/>
      <c r="AY100" s="51"/>
      <c r="BA100" s="56" t="s">
        <v>1356</v>
      </c>
      <c r="BB100" s="56" t="s">
        <v>1356</v>
      </c>
      <c r="BC100" s="56" t="s">
        <v>1356</v>
      </c>
      <c r="BD100" s="56" t="s">
        <v>1356</v>
      </c>
      <c r="BG100" s="56" t="s">
        <v>1356</v>
      </c>
      <c r="BH100" s="56" t="s">
        <v>1356</v>
      </c>
      <c r="BI100" s="56" t="s">
        <v>1356</v>
      </c>
      <c r="BJ100" s="67" t="s">
        <v>1356</v>
      </c>
    </row>
    <row r="101" spans="1:62" x14ac:dyDescent="0.35">
      <c r="A101" s="1" t="s">
        <v>5571</v>
      </c>
      <c r="B101" s="15" t="s">
        <v>1338</v>
      </c>
      <c r="C101" s="4" t="s">
        <v>1760</v>
      </c>
      <c r="D101" s="82" t="s">
        <v>6560</v>
      </c>
      <c r="E101" s="59" t="e">
        <f>VLOOKUP(A101,#REF!,2,FALSE)</f>
        <v>#REF!</v>
      </c>
      <c r="F101" s="4" t="s">
        <v>1005</v>
      </c>
      <c r="G101" s="4" t="s">
        <v>1006</v>
      </c>
      <c r="H101" s="4" t="s">
        <v>1005</v>
      </c>
      <c r="I101" s="4" t="s">
        <v>1005</v>
      </c>
      <c r="J101" s="4" t="s">
        <v>1005</v>
      </c>
      <c r="K101" s="4" t="s">
        <v>1005</v>
      </c>
      <c r="L101" s="4" t="s">
        <v>1005</v>
      </c>
      <c r="M101" s="5" t="s">
        <v>22</v>
      </c>
      <c r="N101" s="6" t="s">
        <v>20</v>
      </c>
      <c r="P101" s="4" t="s">
        <v>1761</v>
      </c>
      <c r="Q101" s="4">
        <v>2</v>
      </c>
      <c r="R101" s="7">
        <v>58</v>
      </c>
      <c r="S101" s="14" t="s">
        <v>1006</v>
      </c>
      <c r="T101" s="14" t="s">
        <v>1006</v>
      </c>
      <c r="U101" s="4" t="s">
        <v>1411</v>
      </c>
      <c r="V101" s="14" t="s">
        <v>1005</v>
      </c>
      <c r="W101" s="4" t="s">
        <v>31</v>
      </c>
      <c r="X101" s="14" t="s">
        <v>1005</v>
      </c>
      <c r="Y101" s="4"/>
      <c r="Z101" s="49" t="s">
        <v>1187</v>
      </c>
      <c r="AA101" s="10" t="s">
        <v>22</v>
      </c>
      <c r="AB101" s="10" t="s">
        <v>1356</v>
      </c>
      <c r="AC101" s="10" t="s">
        <v>1188</v>
      </c>
      <c r="AD101" s="11" t="s">
        <v>537</v>
      </c>
      <c r="AE101" s="10" t="s">
        <v>1189</v>
      </c>
      <c r="AF101" s="10" t="s">
        <v>101</v>
      </c>
      <c r="AG101" s="10" t="s">
        <v>25</v>
      </c>
      <c r="AH101" s="10" t="s">
        <v>1190</v>
      </c>
      <c r="AI101" s="10" t="s">
        <v>1006</v>
      </c>
      <c r="AJ101" s="10" t="s">
        <v>1005</v>
      </c>
      <c r="AK101" s="10" t="s">
        <v>1006</v>
      </c>
      <c r="AL101" s="51" t="s">
        <v>1005</v>
      </c>
      <c r="AM101" s="52">
        <v>0</v>
      </c>
      <c r="AN101" s="51" t="s">
        <v>57</v>
      </c>
      <c r="AO101" s="51" t="s">
        <v>1361</v>
      </c>
      <c r="AX101" s="51"/>
      <c r="AY101" s="51"/>
      <c r="BA101" s="56" t="s">
        <v>1356</v>
      </c>
      <c r="BB101" s="56" t="s">
        <v>1356</v>
      </c>
      <c r="BC101" s="56" t="s">
        <v>1356</v>
      </c>
      <c r="BD101" s="56" t="s">
        <v>1356</v>
      </c>
      <c r="BG101" s="56" t="s">
        <v>1356</v>
      </c>
      <c r="BH101" s="56" t="s">
        <v>1356</v>
      </c>
      <c r="BI101" s="56" t="s">
        <v>1356</v>
      </c>
      <c r="BJ101" s="67" t="s">
        <v>1356</v>
      </c>
    </row>
    <row r="102" spans="1:62" x14ac:dyDescent="0.35">
      <c r="A102" s="1" t="s">
        <v>5572</v>
      </c>
      <c r="B102" s="15" t="s">
        <v>1338</v>
      </c>
      <c r="C102" s="4" t="s">
        <v>5281</v>
      </c>
      <c r="D102" s="82" t="s">
        <v>6555</v>
      </c>
      <c r="E102" s="59" t="e">
        <f>VLOOKUP(A102,#REF!,2,FALSE)</f>
        <v>#REF!</v>
      </c>
      <c r="F102" s="4" t="s">
        <v>1006</v>
      </c>
      <c r="G102" s="4" t="s">
        <v>1006</v>
      </c>
      <c r="H102" s="4" t="s">
        <v>1005</v>
      </c>
      <c r="I102" s="4" t="s">
        <v>1006</v>
      </c>
      <c r="J102" s="4" t="s">
        <v>1006</v>
      </c>
      <c r="K102" s="4" t="s">
        <v>1005</v>
      </c>
      <c r="L102" s="4" t="s">
        <v>1005</v>
      </c>
      <c r="M102" s="5" t="s">
        <v>22</v>
      </c>
      <c r="P102" s="4" t="s">
        <v>5282</v>
      </c>
      <c r="Q102" s="4">
        <v>1</v>
      </c>
      <c r="R102" s="7">
        <v>20</v>
      </c>
      <c r="S102" s="14" t="s">
        <v>1006</v>
      </c>
      <c r="T102" s="14" t="s">
        <v>1005</v>
      </c>
      <c r="U102" s="4" t="s">
        <v>1341</v>
      </c>
      <c r="V102" s="14" t="s">
        <v>1005</v>
      </c>
      <c r="W102" s="4" t="s">
        <v>5283</v>
      </c>
      <c r="X102" s="14" t="s">
        <v>1006</v>
      </c>
      <c r="Y102" s="4" t="s">
        <v>5284</v>
      </c>
      <c r="Z102" s="49" t="s">
        <v>167</v>
      </c>
      <c r="AA102" s="10" t="s">
        <v>22</v>
      </c>
      <c r="AB102" s="10" t="s">
        <v>1356</v>
      </c>
      <c r="AC102" s="10" t="s">
        <v>168</v>
      </c>
      <c r="AD102" s="11" t="s">
        <v>169</v>
      </c>
      <c r="AE102" s="10" t="s">
        <v>170</v>
      </c>
      <c r="AF102" s="10" t="s">
        <v>101</v>
      </c>
      <c r="AG102" s="10" t="s">
        <v>21</v>
      </c>
      <c r="AH102" s="10" t="s">
        <v>171</v>
      </c>
      <c r="AI102" s="10" t="s">
        <v>1005</v>
      </c>
      <c r="AJ102" s="10" t="s">
        <v>1005</v>
      </c>
      <c r="AK102" s="10" t="s">
        <v>1006</v>
      </c>
      <c r="AL102" s="51" t="s">
        <v>1005</v>
      </c>
      <c r="AM102" s="52">
        <v>0</v>
      </c>
      <c r="AN102" s="51" t="s">
        <v>1348</v>
      </c>
      <c r="AO102" s="51" t="s">
        <v>68</v>
      </c>
      <c r="AP102" s="51" t="s">
        <v>128</v>
      </c>
      <c r="AQ102" s="51" t="s">
        <v>120</v>
      </c>
      <c r="AX102" s="51"/>
      <c r="AY102" s="51" t="s">
        <v>5285</v>
      </c>
      <c r="BA102" s="56" t="s">
        <v>1356</v>
      </c>
      <c r="BB102" s="56" t="s">
        <v>1356</v>
      </c>
      <c r="BC102" s="56" t="s">
        <v>1356</v>
      </c>
      <c r="BD102" s="56" t="s">
        <v>1356</v>
      </c>
      <c r="BG102" s="56" t="s">
        <v>1356</v>
      </c>
      <c r="BH102" s="56" t="s">
        <v>1356</v>
      </c>
      <c r="BI102" s="56" t="s">
        <v>1356</v>
      </c>
      <c r="BJ102" s="67" t="s">
        <v>1356</v>
      </c>
    </row>
    <row r="103" spans="1:62" x14ac:dyDescent="0.35">
      <c r="A103" s="1" t="s">
        <v>5573</v>
      </c>
      <c r="B103" s="15" t="s">
        <v>1338</v>
      </c>
      <c r="C103" s="4" t="s">
        <v>1691</v>
      </c>
      <c r="D103" s="82" t="s">
        <v>6559</v>
      </c>
      <c r="E103" s="59" t="e">
        <f>VLOOKUP(A103,#REF!,2,FALSE)</f>
        <v>#REF!</v>
      </c>
      <c r="F103" s="4" t="s">
        <v>1005</v>
      </c>
      <c r="G103" s="4" t="s">
        <v>1006</v>
      </c>
      <c r="H103" s="4" t="s">
        <v>1006</v>
      </c>
      <c r="I103" s="4" t="s">
        <v>1005</v>
      </c>
      <c r="J103" s="4" t="s">
        <v>1006</v>
      </c>
      <c r="K103" s="4" t="s">
        <v>1005</v>
      </c>
      <c r="L103" s="4" t="s">
        <v>1005</v>
      </c>
      <c r="M103" s="5" t="s">
        <v>22</v>
      </c>
      <c r="N103" s="6" t="s">
        <v>24</v>
      </c>
      <c r="P103" s="4" t="s">
        <v>1692</v>
      </c>
      <c r="Q103" s="4">
        <v>7</v>
      </c>
      <c r="R103" s="7">
        <v>180</v>
      </c>
      <c r="S103" s="14" t="s">
        <v>1006</v>
      </c>
      <c r="T103" s="14" t="s">
        <v>1006</v>
      </c>
      <c r="U103" s="4" t="s">
        <v>1411</v>
      </c>
      <c r="V103" s="14" t="s">
        <v>1005</v>
      </c>
      <c r="W103" s="4" t="s">
        <v>353</v>
      </c>
      <c r="X103" s="14" t="s">
        <v>1006</v>
      </c>
      <c r="Y103" s="4" t="s">
        <v>1693</v>
      </c>
      <c r="Z103" s="49" t="s">
        <v>1694</v>
      </c>
      <c r="AA103" s="10" t="s">
        <v>1624</v>
      </c>
      <c r="AB103" s="10" t="s">
        <v>1356</v>
      </c>
      <c r="AC103" s="10" t="s">
        <v>1695</v>
      </c>
      <c r="AD103" s="11" t="s">
        <v>762</v>
      </c>
      <c r="AE103" s="10" t="s">
        <v>763</v>
      </c>
      <c r="AF103" s="10" t="s">
        <v>101</v>
      </c>
      <c r="AG103" s="10" t="s">
        <v>23</v>
      </c>
      <c r="AH103" s="10" t="s">
        <v>1696</v>
      </c>
      <c r="AI103" s="10" t="s">
        <v>1005</v>
      </c>
      <c r="AJ103" s="10" t="s">
        <v>1005</v>
      </c>
      <c r="AK103" s="10" t="s">
        <v>1006</v>
      </c>
      <c r="AL103" s="51" t="s">
        <v>1006</v>
      </c>
      <c r="AM103" s="52">
        <v>2</v>
      </c>
      <c r="AN103" s="51" t="s">
        <v>58</v>
      </c>
      <c r="AO103" s="51" t="s">
        <v>61</v>
      </c>
      <c r="AX103" s="51"/>
      <c r="AY103" s="51"/>
      <c r="AZ103" s="56" t="s">
        <v>1349</v>
      </c>
      <c r="BA103" s="56" t="s">
        <v>1697</v>
      </c>
      <c r="BB103" s="56" t="s">
        <v>24</v>
      </c>
      <c r="BC103" s="56" t="s">
        <v>23</v>
      </c>
      <c r="BD103" s="56" t="s">
        <v>1698</v>
      </c>
      <c r="BE103" s="56" t="s">
        <v>1005</v>
      </c>
      <c r="BF103" s="56" t="s">
        <v>1005</v>
      </c>
      <c r="BG103" s="56" t="s">
        <v>1699</v>
      </c>
      <c r="BH103" s="56" t="s">
        <v>807</v>
      </c>
      <c r="BI103" s="56" t="s">
        <v>808</v>
      </c>
      <c r="BJ103" s="67" t="s">
        <v>101</v>
      </c>
    </row>
    <row r="104" spans="1:62" x14ac:dyDescent="0.35">
      <c r="A104" s="1"/>
      <c r="B104" s="15"/>
      <c r="C104" s="4"/>
      <c r="D104" s="82"/>
      <c r="E104" s="59" t="e">
        <f>VLOOKUP(A104,#REF!,2,FALSE)</f>
        <v>#REF!</v>
      </c>
      <c r="M104" s="5"/>
      <c r="R104" s="7"/>
      <c r="Y104" s="4"/>
      <c r="Z104" s="49"/>
      <c r="AD104" s="11"/>
      <c r="AK104" s="10"/>
      <c r="AL104" s="51"/>
      <c r="AX104" s="51"/>
      <c r="AY104" s="51"/>
      <c r="AZ104" s="56" t="s">
        <v>1349</v>
      </c>
      <c r="BA104" s="56" t="s">
        <v>1700</v>
      </c>
      <c r="BB104" s="56" t="s">
        <v>22</v>
      </c>
      <c r="BC104" s="56" t="s">
        <v>23</v>
      </c>
      <c r="BD104" s="56" t="s">
        <v>1701</v>
      </c>
      <c r="BE104" s="56" t="s">
        <v>1006</v>
      </c>
      <c r="BF104" s="56" t="s">
        <v>1005</v>
      </c>
      <c r="BG104" s="56" t="s">
        <v>1702</v>
      </c>
      <c r="BH104" s="56" t="s">
        <v>378</v>
      </c>
      <c r="BI104" s="56" t="s">
        <v>1703</v>
      </c>
      <c r="BJ104" s="67" t="s">
        <v>101</v>
      </c>
    </row>
    <row r="105" spans="1:62" x14ac:dyDescent="0.35">
      <c r="A105" s="1" t="s">
        <v>5574</v>
      </c>
      <c r="B105" s="15" t="s">
        <v>1338</v>
      </c>
      <c r="C105" s="4" t="s">
        <v>5201</v>
      </c>
      <c r="D105" s="82" t="s">
        <v>6558</v>
      </c>
      <c r="E105" s="59" t="e">
        <f>VLOOKUP(A105,#REF!,2,FALSE)</f>
        <v>#REF!</v>
      </c>
      <c r="F105" s="4" t="s">
        <v>1006</v>
      </c>
      <c r="G105" s="4" t="s">
        <v>1006</v>
      </c>
      <c r="H105" s="4" t="s">
        <v>1005</v>
      </c>
      <c r="I105" s="4" t="s">
        <v>1006</v>
      </c>
      <c r="J105" s="4" t="s">
        <v>1006</v>
      </c>
      <c r="K105" s="4" t="s">
        <v>1005</v>
      </c>
      <c r="L105" s="4" t="s">
        <v>1005</v>
      </c>
      <c r="M105" s="5" t="s">
        <v>22</v>
      </c>
      <c r="P105" s="4" t="s">
        <v>5202</v>
      </c>
      <c r="Q105" s="4">
        <v>3</v>
      </c>
      <c r="R105" s="7">
        <v>70</v>
      </c>
      <c r="S105" s="14" t="s">
        <v>1005</v>
      </c>
      <c r="T105" s="14" t="s">
        <v>1005</v>
      </c>
      <c r="U105" s="4" t="s">
        <v>1341</v>
      </c>
      <c r="V105" s="14" t="s">
        <v>1005</v>
      </c>
      <c r="W105" s="4" t="s">
        <v>5203</v>
      </c>
      <c r="X105" s="14" t="s">
        <v>1005</v>
      </c>
      <c r="Y105" s="4"/>
      <c r="Z105" s="49" t="s">
        <v>5204</v>
      </c>
      <c r="AA105" s="10" t="s">
        <v>22</v>
      </c>
      <c r="AB105" s="10" t="s">
        <v>1356</v>
      </c>
      <c r="AC105" s="10" t="s">
        <v>5205</v>
      </c>
      <c r="AD105" s="11" t="s">
        <v>342</v>
      </c>
      <c r="AE105" s="10" t="s">
        <v>343</v>
      </c>
      <c r="AF105" s="10" t="s">
        <v>101</v>
      </c>
      <c r="AG105" s="10" t="s">
        <v>14</v>
      </c>
      <c r="AH105" s="10" t="s">
        <v>375</v>
      </c>
      <c r="AI105" s="10" t="s">
        <v>1006</v>
      </c>
      <c r="AJ105" s="10" t="s">
        <v>1006</v>
      </c>
      <c r="AK105" s="10" t="s">
        <v>1006</v>
      </c>
      <c r="AL105" s="51" t="s">
        <v>1005</v>
      </c>
      <c r="AM105" s="52">
        <v>0</v>
      </c>
      <c r="AN105" s="51" t="s">
        <v>1348</v>
      </c>
      <c r="AO105" s="51" t="s">
        <v>67</v>
      </c>
      <c r="AX105" s="51"/>
      <c r="AY105" s="51"/>
      <c r="BA105" s="56" t="s">
        <v>1356</v>
      </c>
      <c r="BB105" s="56" t="s">
        <v>1356</v>
      </c>
      <c r="BC105" s="56" t="s">
        <v>1356</v>
      </c>
      <c r="BD105" s="56" t="s">
        <v>1356</v>
      </c>
      <c r="BG105" s="56" t="s">
        <v>1356</v>
      </c>
      <c r="BH105" s="56" t="s">
        <v>1356</v>
      </c>
      <c r="BI105" s="56" t="s">
        <v>1356</v>
      </c>
      <c r="BJ105" s="67" t="s">
        <v>1356</v>
      </c>
    </row>
    <row r="106" spans="1:62" x14ac:dyDescent="0.35">
      <c r="A106" s="1" t="s">
        <v>5575</v>
      </c>
      <c r="B106" s="15" t="s">
        <v>1338</v>
      </c>
      <c r="C106" s="4" t="s">
        <v>5259</v>
      </c>
      <c r="D106" s="82" t="s">
        <v>6554</v>
      </c>
      <c r="E106" s="59" t="e">
        <f>VLOOKUP(A106,#REF!,2,FALSE)</f>
        <v>#REF!</v>
      </c>
      <c r="F106" s="4" t="s">
        <v>1006</v>
      </c>
      <c r="G106" s="4" t="s">
        <v>1006</v>
      </c>
      <c r="H106" s="4" t="s">
        <v>1006</v>
      </c>
      <c r="I106" s="4" t="s">
        <v>1006</v>
      </c>
      <c r="J106" s="4" t="s">
        <v>1006</v>
      </c>
      <c r="K106" s="4" t="s">
        <v>1006</v>
      </c>
      <c r="L106" s="4" t="s">
        <v>1006</v>
      </c>
      <c r="M106" s="5" t="s">
        <v>22</v>
      </c>
      <c r="P106" s="4" t="s">
        <v>5260</v>
      </c>
      <c r="Q106" s="4">
        <v>11</v>
      </c>
      <c r="R106" s="7">
        <v>290</v>
      </c>
      <c r="S106" s="14" t="s">
        <v>1006</v>
      </c>
      <c r="T106" s="14" t="s">
        <v>1006</v>
      </c>
      <c r="U106" s="4" t="s">
        <v>1364</v>
      </c>
      <c r="V106" s="14" t="s">
        <v>1005</v>
      </c>
      <c r="W106" s="4" t="s">
        <v>5261</v>
      </c>
      <c r="X106" s="14" t="s">
        <v>1006</v>
      </c>
      <c r="Y106" s="4" t="s">
        <v>5262</v>
      </c>
      <c r="Z106" s="49" t="s">
        <v>121</v>
      </c>
      <c r="AA106" s="10" t="s">
        <v>22</v>
      </c>
      <c r="AB106" s="10" t="s">
        <v>1356</v>
      </c>
      <c r="AC106" s="10" t="s">
        <v>122</v>
      </c>
      <c r="AD106" s="11" t="s">
        <v>123</v>
      </c>
      <c r="AE106" s="10" t="s">
        <v>124</v>
      </c>
      <c r="AF106" s="10" t="s">
        <v>101</v>
      </c>
      <c r="AG106" s="10" t="s">
        <v>36</v>
      </c>
      <c r="AH106" s="10" t="s">
        <v>125</v>
      </c>
      <c r="AI106" s="10" t="s">
        <v>1006</v>
      </c>
      <c r="AJ106" s="10" t="s">
        <v>1005</v>
      </c>
      <c r="AK106" s="10" t="s">
        <v>1006</v>
      </c>
      <c r="AL106" s="51" t="s">
        <v>1005</v>
      </c>
      <c r="AM106" s="52">
        <v>0</v>
      </c>
      <c r="AN106" s="51" t="s">
        <v>57</v>
      </c>
      <c r="AO106" s="51" t="s">
        <v>1361</v>
      </c>
      <c r="AX106" s="51"/>
      <c r="AY106" s="51"/>
      <c r="BA106" s="56" t="s">
        <v>1356</v>
      </c>
      <c r="BB106" s="56" t="s">
        <v>1356</v>
      </c>
      <c r="BC106" s="56" t="s">
        <v>1356</v>
      </c>
      <c r="BD106" s="56" t="s">
        <v>1356</v>
      </c>
      <c r="BG106" s="56" t="s">
        <v>1356</v>
      </c>
      <c r="BH106" s="56" t="s">
        <v>1356</v>
      </c>
      <c r="BI106" s="56" t="s">
        <v>1356</v>
      </c>
      <c r="BJ106" s="67" t="s">
        <v>1356</v>
      </c>
    </row>
    <row r="107" spans="1:62" x14ac:dyDescent="0.35">
      <c r="A107" s="1" t="s">
        <v>5576</v>
      </c>
      <c r="B107" s="15" t="s">
        <v>1338</v>
      </c>
      <c r="C107" s="4" t="s">
        <v>1813</v>
      </c>
      <c r="D107" s="82" t="s">
        <v>1814</v>
      </c>
      <c r="E107" s="59" t="e">
        <f>VLOOKUP(A107,#REF!,2,FALSE)</f>
        <v>#REF!</v>
      </c>
      <c r="F107" s="4" t="s">
        <v>1006</v>
      </c>
      <c r="G107" s="4" t="s">
        <v>1006</v>
      </c>
      <c r="H107" s="4" t="s">
        <v>1006</v>
      </c>
      <c r="I107" s="4" t="s">
        <v>1006</v>
      </c>
      <c r="J107" s="4" t="s">
        <v>1006</v>
      </c>
      <c r="K107" s="4" t="s">
        <v>1005</v>
      </c>
      <c r="L107" s="4" t="s">
        <v>1005</v>
      </c>
      <c r="M107" s="5" t="s">
        <v>22</v>
      </c>
      <c r="N107" s="6" t="s">
        <v>1351</v>
      </c>
      <c r="O107" s="6" t="s">
        <v>31</v>
      </c>
      <c r="P107" s="4" t="s">
        <v>305</v>
      </c>
      <c r="Q107" s="4">
        <v>16</v>
      </c>
      <c r="R107" s="7">
        <v>400</v>
      </c>
      <c r="S107" s="14" t="s">
        <v>1005</v>
      </c>
      <c r="T107" s="14" t="s">
        <v>1006</v>
      </c>
      <c r="U107" s="4" t="s">
        <v>1341</v>
      </c>
      <c r="V107" s="14" t="s">
        <v>1005</v>
      </c>
      <c r="W107" s="4" t="s">
        <v>1815</v>
      </c>
      <c r="X107" s="14" t="s">
        <v>1006</v>
      </c>
      <c r="Y107" s="4" t="s">
        <v>1816</v>
      </c>
      <c r="Z107" s="49" t="s">
        <v>1817</v>
      </c>
      <c r="AA107" s="10" t="s">
        <v>44</v>
      </c>
      <c r="AB107" s="10" t="s">
        <v>1356</v>
      </c>
      <c r="AC107" s="10" t="s">
        <v>1818</v>
      </c>
      <c r="AD107" s="11" t="s">
        <v>1819</v>
      </c>
      <c r="AE107" s="10" t="s">
        <v>1820</v>
      </c>
      <c r="AF107" s="10" t="s">
        <v>101</v>
      </c>
      <c r="AG107" s="10" t="s">
        <v>12</v>
      </c>
      <c r="AH107" s="10" t="s">
        <v>1821</v>
      </c>
      <c r="AI107" s="10" t="s">
        <v>1005</v>
      </c>
      <c r="AJ107" s="10" t="s">
        <v>1005</v>
      </c>
      <c r="AK107" s="10" t="s">
        <v>1005</v>
      </c>
      <c r="AL107" s="51" t="s">
        <v>1005</v>
      </c>
      <c r="AM107" s="52">
        <v>0</v>
      </c>
      <c r="AN107" s="51" t="s">
        <v>1348</v>
      </c>
      <c r="AO107" s="51" t="s">
        <v>68</v>
      </c>
      <c r="AP107" s="51" t="s">
        <v>139</v>
      </c>
      <c r="AQ107" s="51" t="s">
        <v>128</v>
      </c>
      <c r="AR107" s="51" t="s">
        <v>104</v>
      </c>
      <c r="AX107" s="51"/>
      <c r="AY107" s="51"/>
      <c r="BA107" s="56" t="s">
        <v>1356</v>
      </c>
      <c r="BB107" s="56" t="s">
        <v>1356</v>
      </c>
      <c r="BC107" s="56" t="s">
        <v>1356</v>
      </c>
      <c r="BD107" s="56" t="s">
        <v>1356</v>
      </c>
      <c r="BG107" s="56" t="s">
        <v>1356</v>
      </c>
      <c r="BH107" s="56" t="s">
        <v>1356</v>
      </c>
      <c r="BI107" s="56" t="s">
        <v>1356</v>
      </c>
      <c r="BJ107" s="67" t="s">
        <v>1356</v>
      </c>
    </row>
    <row r="108" spans="1:62" x14ac:dyDescent="0.35">
      <c r="A108" s="1" t="s">
        <v>5577</v>
      </c>
      <c r="B108" s="15" t="s">
        <v>1338</v>
      </c>
      <c r="C108" s="4" t="s">
        <v>4478</v>
      </c>
      <c r="D108" s="82" t="s">
        <v>4479</v>
      </c>
      <c r="E108" s="59" t="e">
        <f>VLOOKUP(A108,#REF!,2,FALSE)</f>
        <v>#REF!</v>
      </c>
      <c r="F108" s="4" t="s">
        <v>1006</v>
      </c>
      <c r="G108" s="4" t="s">
        <v>1006</v>
      </c>
      <c r="H108" s="4" t="s">
        <v>1006</v>
      </c>
      <c r="I108" s="4" t="s">
        <v>1006</v>
      </c>
      <c r="J108" s="4" t="s">
        <v>1006</v>
      </c>
      <c r="K108" s="4" t="s">
        <v>1005</v>
      </c>
      <c r="L108" s="4" t="s">
        <v>1005</v>
      </c>
      <c r="M108" s="5" t="s">
        <v>22</v>
      </c>
      <c r="N108" s="6" t="s">
        <v>24</v>
      </c>
      <c r="P108" s="4" t="s">
        <v>4480</v>
      </c>
      <c r="Q108" s="4">
        <v>20</v>
      </c>
      <c r="R108" s="7">
        <v>500</v>
      </c>
      <c r="S108" s="14" t="s">
        <v>1005</v>
      </c>
      <c r="T108" s="14" t="s">
        <v>1006</v>
      </c>
      <c r="U108" s="4" t="s">
        <v>1341</v>
      </c>
      <c r="V108" s="14" t="s">
        <v>1005</v>
      </c>
      <c r="W108" s="4" t="s">
        <v>4481</v>
      </c>
      <c r="X108" s="14" t="s">
        <v>1005</v>
      </c>
      <c r="Y108" s="4"/>
      <c r="Z108" s="49" t="s">
        <v>4482</v>
      </c>
      <c r="AA108" s="10" t="s">
        <v>44</v>
      </c>
      <c r="AB108" s="10" t="s">
        <v>1356</v>
      </c>
      <c r="AC108" s="10" t="s">
        <v>4483</v>
      </c>
      <c r="AD108" s="11" t="s">
        <v>2049</v>
      </c>
      <c r="AE108" s="10" t="s">
        <v>4484</v>
      </c>
      <c r="AF108" s="10" t="s">
        <v>101</v>
      </c>
      <c r="AG108" s="10" t="s">
        <v>16</v>
      </c>
      <c r="AH108" s="10" t="s">
        <v>4485</v>
      </c>
      <c r="AI108" s="10" t="s">
        <v>1005</v>
      </c>
      <c r="AJ108" s="10" t="s">
        <v>1005</v>
      </c>
      <c r="AK108" s="10" t="s">
        <v>1005</v>
      </c>
      <c r="AL108" s="51" t="s">
        <v>1006</v>
      </c>
      <c r="AM108" s="52">
        <v>3</v>
      </c>
      <c r="AN108" s="51" t="s">
        <v>1348</v>
      </c>
      <c r="AO108" s="51" t="s">
        <v>67</v>
      </c>
      <c r="AP108" s="51" t="s">
        <v>104</v>
      </c>
      <c r="AX108" s="51"/>
      <c r="AY108" s="51"/>
      <c r="BA108" s="56" t="s">
        <v>1356</v>
      </c>
      <c r="BB108" s="56" t="s">
        <v>1356</v>
      </c>
      <c r="BC108" s="56" t="s">
        <v>1356</v>
      </c>
      <c r="BD108" s="56" t="s">
        <v>1356</v>
      </c>
      <c r="BG108" s="56" t="s">
        <v>1356</v>
      </c>
      <c r="BH108" s="56" t="s">
        <v>1356</v>
      </c>
      <c r="BI108" s="56" t="s">
        <v>1356</v>
      </c>
      <c r="BJ108" s="67" t="s">
        <v>1356</v>
      </c>
    </row>
    <row r="109" spans="1:62" x14ac:dyDescent="0.35">
      <c r="A109" s="1" t="s">
        <v>5578</v>
      </c>
      <c r="B109" s="15" t="s">
        <v>1338</v>
      </c>
      <c r="C109" s="4" t="s">
        <v>4508</v>
      </c>
      <c r="D109" s="82" t="s">
        <v>6580</v>
      </c>
      <c r="E109" s="59" t="e">
        <f>VLOOKUP(A109,#REF!,2,FALSE)</f>
        <v>#REF!</v>
      </c>
      <c r="F109" s="4" t="s">
        <v>1006</v>
      </c>
      <c r="G109" s="4" t="s">
        <v>1006</v>
      </c>
      <c r="H109" s="4" t="s">
        <v>1006</v>
      </c>
      <c r="I109" s="4" t="s">
        <v>1006</v>
      </c>
      <c r="J109" s="4" t="s">
        <v>1006</v>
      </c>
      <c r="K109" s="4" t="s">
        <v>1005</v>
      </c>
      <c r="L109" s="4" t="s">
        <v>1006</v>
      </c>
      <c r="M109" s="5" t="s">
        <v>24</v>
      </c>
      <c r="N109" s="6" t="s">
        <v>1351</v>
      </c>
      <c r="P109" s="4" t="s">
        <v>4509</v>
      </c>
      <c r="Q109" s="4">
        <v>10</v>
      </c>
      <c r="R109" s="7">
        <v>256</v>
      </c>
      <c r="S109" s="14" t="s">
        <v>1006</v>
      </c>
      <c r="T109" s="14" t="s">
        <v>1006</v>
      </c>
      <c r="U109" s="4" t="s">
        <v>1341</v>
      </c>
      <c r="V109" s="14" t="s">
        <v>1005</v>
      </c>
      <c r="W109" s="4" t="s">
        <v>972</v>
      </c>
      <c r="X109" s="14" t="s">
        <v>1006</v>
      </c>
      <c r="Y109" s="4"/>
      <c r="Z109" s="49" t="s">
        <v>887</v>
      </c>
      <c r="AA109" s="10" t="s">
        <v>24</v>
      </c>
      <c r="AB109" s="10" t="s">
        <v>1356</v>
      </c>
      <c r="AC109" s="10" t="s">
        <v>888</v>
      </c>
      <c r="AD109" s="11" t="s">
        <v>889</v>
      </c>
      <c r="AE109" s="10" t="s">
        <v>890</v>
      </c>
      <c r="AF109" s="10" t="s">
        <v>101</v>
      </c>
      <c r="AG109" s="10" t="s">
        <v>9</v>
      </c>
      <c r="AH109" s="10" t="s">
        <v>891</v>
      </c>
      <c r="AI109" s="10" t="s">
        <v>1006</v>
      </c>
      <c r="AJ109" s="10" t="s">
        <v>1005</v>
      </c>
      <c r="AK109" s="10" t="s">
        <v>1006</v>
      </c>
      <c r="AL109" s="51" t="s">
        <v>1005</v>
      </c>
      <c r="AM109" s="52">
        <v>0</v>
      </c>
      <c r="AN109" s="51" t="s">
        <v>59</v>
      </c>
      <c r="AO109" s="51" t="s">
        <v>31</v>
      </c>
      <c r="AX109" s="51"/>
      <c r="AY109" s="51" t="s">
        <v>4510</v>
      </c>
      <c r="BA109" s="56" t="s">
        <v>1356</v>
      </c>
      <c r="BB109" s="56" t="s">
        <v>1356</v>
      </c>
      <c r="BC109" s="56" t="s">
        <v>1356</v>
      </c>
      <c r="BD109" s="56" t="s">
        <v>1356</v>
      </c>
      <c r="BG109" s="56" t="s">
        <v>1356</v>
      </c>
      <c r="BH109" s="56" t="s">
        <v>1356</v>
      </c>
      <c r="BI109" s="56" t="s">
        <v>1356</v>
      </c>
      <c r="BJ109" s="67" t="s">
        <v>1356</v>
      </c>
    </row>
    <row r="110" spans="1:62" x14ac:dyDescent="0.35">
      <c r="A110" s="1" t="s">
        <v>5579</v>
      </c>
      <c r="B110" s="15" t="s">
        <v>1338</v>
      </c>
      <c r="C110" s="4" t="s">
        <v>4694</v>
      </c>
      <c r="D110" s="82" t="s">
        <v>6547</v>
      </c>
      <c r="E110" s="59" t="e">
        <f>VLOOKUP(A110,#REF!,2,FALSE)</f>
        <v>#REF!</v>
      </c>
      <c r="F110" s="4" t="s">
        <v>1006</v>
      </c>
      <c r="G110" s="4" t="s">
        <v>1006</v>
      </c>
      <c r="H110" s="4" t="s">
        <v>1006</v>
      </c>
      <c r="I110" s="4" t="s">
        <v>1006</v>
      </c>
      <c r="J110" s="4" t="s">
        <v>1006</v>
      </c>
      <c r="K110" s="4" t="s">
        <v>1006</v>
      </c>
      <c r="L110" s="4" t="s">
        <v>1006</v>
      </c>
      <c r="M110" s="5" t="s">
        <v>20</v>
      </c>
      <c r="N110" s="6" t="s">
        <v>22</v>
      </c>
      <c r="O110" s="6" t="s">
        <v>8120</v>
      </c>
      <c r="P110" s="4" t="s">
        <v>4695</v>
      </c>
      <c r="Q110" s="4">
        <v>74</v>
      </c>
      <c r="R110" s="7">
        <v>350</v>
      </c>
      <c r="S110" s="14" t="s">
        <v>1006</v>
      </c>
      <c r="T110" s="14" t="s">
        <v>1006</v>
      </c>
      <c r="U110" s="4" t="s">
        <v>1364</v>
      </c>
      <c r="V110" s="14" t="s">
        <v>1005</v>
      </c>
      <c r="W110" s="4" t="s">
        <v>4696</v>
      </c>
      <c r="X110" s="14" t="s">
        <v>1006</v>
      </c>
      <c r="Y110" s="4" t="s">
        <v>4697</v>
      </c>
      <c r="Z110" s="49" t="s">
        <v>69</v>
      </c>
      <c r="AA110" s="10" t="s">
        <v>1624</v>
      </c>
      <c r="AB110" s="10" t="s">
        <v>1356</v>
      </c>
      <c r="AC110" s="10" t="s">
        <v>4698</v>
      </c>
      <c r="AD110" s="11" t="s">
        <v>822</v>
      </c>
      <c r="AE110" s="10" t="s">
        <v>823</v>
      </c>
      <c r="AF110" s="10" t="s">
        <v>101</v>
      </c>
      <c r="AG110" s="10" t="s">
        <v>29</v>
      </c>
      <c r="AH110" s="10" t="s">
        <v>4699</v>
      </c>
      <c r="AI110" s="10" t="s">
        <v>1005</v>
      </c>
      <c r="AJ110" s="10" t="s">
        <v>1005</v>
      </c>
      <c r="AK110" s="10" t="s">
        <v>1006</v>
      </c>
      <c r="AL110" s="51" t="s">
        <v>1006</v>
      </c>
      <c r="AM110" s="52">
        <v>4</v>
      </c>
      <c r="AN110" s="51" t="s">
        <v>1480</v>
      </c>
      <c r="AO110" s="51" t="s">
        <v>68</v>
      </c>
      <c r="AP110" s="51" t="s">
        <v>119</v>
      </c>
      <c r="AQ110" s="51" t="s">
        <v>128</v>
      </c>
      <c r="AR110" s="51" t="s">
        <v>184</v>
      </c>
      <c r="AS110" s="51" t="s">
        <v>187</v>
      </c>
      <c r="AX110" s="51"/>
      <c r="AY110" s="51"/>
      <c r="BA110" s="56" t="s">
        <v>1356</v>
      </c>
      <c r="BB110" s="56" t="s">
        <v>1356</v>
      </c>
      <c r="BC110" s="56" t="s">
        <v>1356</v>
      </c>
      <c r="BD110" s="56" t="s">
        <v>1356</v>
      </c>
      <c r="BG110" s="56" t="s">
        <v>1356</v>
      </c>
      <c r="BH110" s="56" t="s">
        <v>1356</v>
      </c>
      <c r="BI110" s="56" t="s">
        <v>1356</v>
      </c>
      <c r="BJ110" s="67" t="s">
        <v>1356</v>
      </c>
    </row>
    <row r="111" spans="1:62" x14ac:dyDescent="0.35">
      <c r="A111" s="1" t="s">
        <v>5580</v>
      </c>
      <c r="B111" s="15" t="s">
        <v>1338</v>
      </c>
      <c r="C111" s="4" t="s">
        <v>4838</v>
      </c>
      <c r="D111" s="82" t="s">
        <v>6578</v>
      </c>
      <c r="E111" s="59" t="e">
        <f>VLOOKUP(A111,#REF!,2,FALSE)</f>
        <v>#REF!</v>
      </c>
      <c r="F111" s="4" t="s">
        <v>1006</v>
      </c>
      <c r="G111" s="4" t="s">
        <v>1006</v>
      </c>
      <c r="H111" s="4" t="s">
        <v>1006</v>
      </c>
      <c r="I111" s="4" t="s">
        <v>1006</v>
      </c>
      <c r="J111" s="4" t="s">
        <v>1006</v>
      </c>
      <c r="K111" s="4" t="s">
        <v>1006</v>
      </c>
      <c r="L111" s="4" t="s">
        <v>1006</v>
      </c>
      <c r="M111" s="5" t="s">
        <v>22</v>
      </c>
      <c r="P111" s="4" t="s">
        <v>4841</v>
      </c>
      <c r="Q111" s="4">
        <v>12</v>
      </c>
      <c r="R111" s="7">
        <v>270</v>
      </c>
      <c r="S111" s="14" t="s">
        <v>1006</v>
      </c>
      <c r="T111" s="14" t="s">
        <v>1006</v>
      </c>
      <c r="U111" s="4" t="s">
        <v>1341</v>
      </c>
      <c r="V111" s="14" t="s">
        <v>1005</v>
      </c>
      <c r="W111" s="4" t="s">
        <v>4842</v>
      </c>
      <c r="X111" s="14" t="s">
        <v>1006</v>
      </c>
      <c r="Y111" s="4" t="s">
        <v>4843</v>
      </c>
      <c r="Z111" s="49" t="s">
        <v>959</v>
      </c>
      <c r="AA111" s="10" t="s">
        <v>22</v>
      </c>
      <c r="AB111" s="10" t="s">
        <v>1356</v>
      </c>
      <c r="AC111" s="10" t="s">
        <v>4844</v>
      </c>
      <c r="AD111" s="11" t="s">
        <v>4845</v>
      </c>
      <c r="AE111" s="10" t="s">
        <v>4846</v>
      </c>
      <c r="AF111" s="10" t="s">
        <v>101</v>
      </c>
      <c r="AG111" s="10" t="s">
        <v>7</v>
      </c>
      <c r="AH111" s="10" t="s">
        <v>4847</v>
      </c>
      <c r="AI111" s="10" t="s">
        <v>1006</v>
      </c>
      <c r="AJ111" s="10" t="s">
        <v>1005</v>
      </c>
      <c r="AK111" s="10" t="s">
        <v>1006</v>
      </c>
      <c r="AL111" s="51" t="s">
        <v>1005</v>
      </c>
      <c r="AM111" s="52">
        <v>0</v>
      </c>
      <c r="AN111" s="51" t="s">
        <v>1348</v>
      </c>
      <c r="AO111" s="51" t="s">
        <v>68</v>
      </c>
      <c r="AP111" s="51" t="s">
        <v>187</v>
      </c>
      <c r="AX111" s="51"/>
      <c r="AY111" s="51"/>
      <c r="BA111" s="56" t="s">
        <v>1356</v>
      </c>
      <c r="BB111" s="56" t="s">
        <v>1356</v>
      </c>
      <c r="BC111" s="56" t="s">
        <v>1356</v>
      </c>
      <c r="BD111" s="56" t="s">
        <v>1356</v>
      </c>
      <c r="BG111" s="56" t="s">
        <v>1356</v>
      </c>
      <c r="BH111" s="56" t="s">
        <v>1356</v>
      </c>
      <c r="BI111" s="56" t="s">
        <v>1356</v>
      </c>
      <c r="BJ111" s="67" t="s">
        <v>1356</v>
      </c>
    </row>
    <row r="112" spans="1:62" x14ac:dyDescent="0.35">
      <c r="A112" s="1" t="s">
        <v>5581</v>
      </c>
      <c r="B112" s="15" t="s">
        <v>1338</v>
      </c>
      <c r="C112" s="4" t="s">
        <v>2850</v>
      </c>
      <c r="D112" s="82" t="s">
        <v>6575</v>
      </c>
      <c r="E112" s="59" t="e">
        <f>VLOOKUP(A112,#REF!,2,FALSE)</f>
        <v>#REF!</v>
      </c>
      <c r="F112" s="4" t="s">
        <v>1006</v>
      </c>
      <c r="G112" s="4" t="s">
        <v>1006</v>
      </c>
      <c r="H112" s="4" t="s">
        <v>1005</v>
      </c>
      <c r="I112" s="4" t="s">
        <v>1006</v>
      </c>
      <c r="J112" s="4" t="s">
        <v>1006</v>
      </c>
      <c r="K112" s="4" t="s">
        <v>1005</v>
      </c>
      <c r="L112" s="4" t="s">
        <v>1005</v>
      </c>
      <c r="M112" s="5" t="s">
        <v>20</v>
      </c>
      <c r="N112" s="6" t="s">
        <v>22</v>
      </c>
      <c r="P112" s="4" t="s">
        <v>2851</v>
      </c>
      <c r="Q112" s="4">
        <v>6</v>
      </c>
      <c r="R112" s="7">
        <v>120</v>
      </c>
      <c r="S112" s="14" t="s">
        <v>1006</v>
      </c>
      <c r="T112" s="14" t="s">
        <v>1005</v>
      </c>
      <c r="U112" s="4" t="s">
        <v>1364</v>
      </c>
      <c r="V112" s="14" t="s">
        <v>1005</v>
      </c>
      <c r="W112" s="4" t="s">
        <v>2852</v>
      </c>
      <c r="X112" s="14" t="s">
        <v>1005</v>
      </c>
      <c r="Y112" s="4"/>
      <c r="Z112" s="49" t="s">
        <v>574</v>
      </c>
      <c r="AA112" s="10" t="s">
        <v>22</v>
      </c>
      <c r="AB112" s="10" t="s">
        <v>1356</v>
      </c>
      <c r="AC112" s="10" t="s">
        <v>575</v>
      </c>
      <c r="AD112" s="11" t="s">
        <v>576</v>
      </c>
      <c r="AE112" s="10" t="s">
        <v>577</v>
      </c>
      <c r="AF112" s="10" t="s">
        <v>101</v>
      </c>
      <c r="AG112" s="10" t="s">
        <v>5</v>
      </c>
      <c r="AH112" s="10" t="s">
        <v>578</v>
      </c>
      <c r="AI112" s="10" t="s">
        <v>1006</v>
      </c>
      <c r="AJ112" s="10" t="s">
        <v>1006</v>
      </c>
      <c r="AK112" s="10" t="s">
        <v>1006</v>
      </c>
      <c r="AL112" s="51" t="s">
        <v>1005</v>
      </c>
      <c r="AM112" s="52">
        <v>0</v>
      </c>
      <c r="AN112" s="51" t="s">
        <v>1348</v>
      </c>
      <c r="AO112" s="51" t="s">
        <v>66</v>
      </c>
      <c r="AX112" s="51"/>
      <c r="AY112" s="51"/>
      <c r="BA112" s="56" t="s">
        <v>1356</v>
      </c>
      <c r="BB112" s="56" t="s">
        <v>1356</v>
      </c>
      <c r="BC112" s="56" t="s">
        <v>1356</v>
      </c>
      <c r="BD112" s="56" t="s">
        <v>1356</v>
      </c>
      <c r="BG112" s="56" t="s">
        <v>1356</v>
      </c>
      <c r="BH112" s="56" t="s">
        <v>1356</v>
      </c>
      <c r="BI112" s="56" t="s">
        <v>1356</v>
      </c>
      <c r="BJ112" s="67" t="s">
        <v>1356</v>
      </c>
    </row>
    <row r="113" spans="1:62" x14ac:dyDescent="0.35">
      <c r="A113" s="1" t="s">
        <v>5582</v>
      </c>
      <c r="B113" s="15" t="s">
        <v>1338</v>
      </c>
      <c r="C113" s="4" t="s">
        <v>4189</v>
      </c>
      <c r="D113" s="82" t="s">
        <v>6574</v>
      </c>
      <c r="E113" s="59" t="e">
        <f>VLOOKUP(A113,#REF!,2,FALSE)</f>
        <v>#REF!</v>
      </c>
      <c r="F113" s="4" t="s">
        <v>1006</v>
      </c>
      <c r="G113" s="4" t="s">
        <v>1006</v>
      </c>
      <c r="H113" s="4" t="s">
        <v>1006</v>
      </c>
      <c r="I113" s="4" t="s">
        <v>1006</v>
      </c>
      <c r="J113" s="4" t="s">
        <v>1006</v>
      </c>
      <c r="K113" s="4" t="s">
        <v>1005</v>
      </c>
      <c r="L113" s="4" t="s">
        <v>1005</v>
      </c>
      <c r="M113" s="5" t="s">
        <v>20</v>
      </c>
      <c r="P113" s="4" t="s">
        <v>4222</v>
      </c>
      <c r="Q113" s="4">
        <v>5</v>
      </c>
      <c r="R113" s="7">
        <v>100</v>
      </c>
      <c r="S113" s="14" t="s">
        <v>1006</v>
      </c>
      <c r="T113" s="14" t="s">
        <v>1006</v>
      </c>
      <c r="U113" s="4" t="s">
        <v>1341</v>
      </c>
      <c r="V113" s="14" t="s">
        <v>1006</v>
      </c>
      <c r="W113" s="4" t="s">
        <v>338</v>
      </c>
      <c r="X113" s="14" t="s">
        <v>1005</v>
      </c>
      <c r="Y113" s="4"/>
      <c r="Z113" s="49" t="s">
        <v>4223</v>
      </c>
      <c r="AA113" s="10" t="s">
        <v>20</v>
      </c>
      <c r="AB113" s="10" t="s">
        <v>1356</v>
      </c>
      <c r="AC113" s="10" t="s">
        <v>4224</v>
      </c>
      <c r="AD113" s="11" t="s">
        <v>1234</v>
      </c>
      <c r="AE113" s="10" t="s">
        <v>12</v>
      </c>
      <c r="AF113" s="10" t="s">
        <v>101</v>
      </c>
      <c r="AG113" s="10" t="s">
        <v>12</v>
      </c>
      <c r="AH113" s="10" t="s">
        <v>4225</v>
      </c>
      <c r="AI113" s="10" t="s">
        <v>1005</v>
      </c>
      <c r="AJ113" s="10" t="s">
        <v>1005</v>
      </c>
      <c r="AK113" s="10" t="s">
        <v>1006</v>
      </c>
      <c r="AL113" s="51" t="s">
        <v>1005</v>
      </c>
      <c r="AM113" s="52">
        <v>0</v>
      </c>
      <c r="AN113" s="51" t="s">
        <v>1348</v>
      </c>
      <c r="AO113" s="51" t="s">
        <v>1361</v>
      </c>
      <c r="AX113" s="51"/>
      <c r="AY113" s="51"/>
      <c r="BA113" s="56" t="s">
        <v>1356</v>
      </c>
      <c r="BB113" s="56" t="s">
        <v>1356</v>
      </c>
      <c r="BC113" s="56" t="s">
        <v>1356</v>
      </c>
      <c r="BD113" s="56" t="s">
        <v>1356</v>
      </c>
      <c r="BG113" s="56" t="s">
        <v>1356</v>
      </c>
      <c r="BH113" s="56" t="s">
        <v>1356</v>
      </c>
      <c r="BI113" s="56" t="s">
        <v>1356</v>
      </c>
      <c r="BJ113" s="67" t="s">
        <v>1356</v>
      </c>
    </row>
    <row r="114" spans="1:62" x14ac:dyDescent="0.35">
      <c r="A114" s="1" t="s">
        <v>5583</v>
      </c>
      <c r="B114" s="15" t="s">
        <v>1338</v>
      </c>
      <c r="C114" s="4" t="s">
        <v>3468</v>
      </c>
      <c r="D114" s="82" t="s">
        <v>3469</v>
      </c>
      <c r="E114" s="59" t="e">
        <f>VLOOKUP(A114,#REF!,2,FALSE)</f>
        <v>#REF!</v>
      </c>
      <c r="F114" s="4" t="s">
        <v>1006</v>
      </c>
      <c r="G114" s="4" t="s">
        <v>1006</v>
      </c>
      <c r="H114" s="4" t="s">
        <v>1006</v>
      </c>
      <c r="I114" s="4" t="s">
        <v>1006</v>
      </c>
      <c r="J114" s="4" t="s">
        <v>1006</v>
      </c>
      <c r="K114" s="4" t="s">
        <v>1005</v>
      </c>
      <c r="L114" s="4" t="s">
        <v>1005</v>
      </c>
      <c r="M114" s="5" t="s">
        <v>22</v>
      </c>
      <c r="N114" s="6" t="s">
        <v>24</v>
      </c>
      <c r="O114" s="6" t="s">
        <v>20</v>
      </c>
      <c r="P114" s="4" t="s">
        <v>3470</v>
      </c>
      <c r="Q114" s="4">
        <v>8</v>
      </c>
      <c r="R114" s="7">
        <v>300</v>
      </c>
      <c r="S114" s="14" t="s">
        <v>1006</v>
      </c>
      <c r="T114" s="14" t="s">
        <v>1005</v>
      </c>
      <c r="U114" s="4" t="s">
        <v>1341</v>
      </c>
      <c r="V114" s="14" t="s">
        <v>1006</v>
      </c>
      <c r="W114" s="4" t="s">
        <v>3471</v>
      </c>
      <c r="X114" s="14" t="s">
        <v>1005</v>
      </c>
      <c r="Y114" s="4"/>
      <c r="Z114" s="49" t="s">
        <v>3472</v>
      </c>
      <c r="AA114" s="10" t="s">
        <v>24</v>
      </c>
      <c r="AB114" s="10" t="s">
        <v>1356</v>
      </c>
      <c r="AC114" s="10" t="s">
        <v>3473</v>
      </c>
      <c r="AD114" s="11" t="s">
        <v>193</v>
      </c>
      <c r="AE114" s="10" t="s">
        <v>3474</v>
      </c>
      <c r="AF114" s="10" t="s">
        <v>101</v>
      </c>
      <c r="AG114" s="10" t="s">
        <v>16</v>
      </c>
      <c r="AH114" s="10" t="s">
        <v>3475</v>
      </c>
      <c r="AI114" s="10" t="s">
        <v>1005</v>
      </c>
      <c r="AJ114" s="10" t="s">
        <v>1005</v>
      </c>
      <c r="AK114" s="10" t="s">
        <v>1005</v>
      </c>
      <c r="AL114" s="51" t="s">
        <v>1006</v>
      </c>
      <c r="AM114" s="52">
        <v>2</v>
      </c>
      <c r="AN114" s="51" t="s">
        <v>59</v>
      </c>
      <c r="AO114" s="51" t="s">
        <v>67</v>
      </c>
      <c r="AP114" s="51" t="s">
        <v>104</v>
      </c>
      <c r="AX114" s="51"/>
      <c r="AY114" s="51"/>
      <c r="BA114" s="56" t="s">
        <v>1356</v>
      </c>
      <c r="BB114" s="56" t="s">
        <v>1356</v>
      </c>
      <c r="BC114" s="56" t="s">
        <v>1356</v>
      </c>
      <c r="BD114" s="56" t="s">
        <v>1356</v>
      </c>
      <c r="BG114" s="56" t="s">
        <v>1356</v>
      </c>
      <c r="BH114" s="56" t="s">
        <v>1356</v>
      </c>
      <c r="BI114" s="56" t="s">
        <v>1356</v>
      </c>
      <c r="BJ114" s="67" t="s">
        <v>1356</v>
      </c>
    </row>
    <row r="115" spans="1:62" x14ac:dyDescent="0.35">
      <c r="A115" s="1" t="s">
        <v>5584</v>
      </c>
      <c r="B115" s="15" t="s">
        <v>1338</v>
      </c>
      <c r="C115" s="4" t="s">
        <v>4838</v>
      </c>
      <c r="D115" s="82" t="s">
        <v>6682</v>
      </c>
      <c r="E115" s="59" t="e">
        <f>VLOOKUP(A115,#REF!,2,FALSE)</f>
        <v>#REF!</v>
      </c>
      <c r="F115" s="4" t="s">
        <v>1006</v>
      </c>
      <c r="G115" s="4" t="s">
        <v>1006</v>
      </c>
      <c r="H115" s="4" t="s">
        <v>1005</v>
      </c>
      <c r="I115" s="4" t="s">
        <v>1005</v>
      </c>
      <c r="J115" s="4" t="s">
        <v>1005</v>
      </c>
      <c r="K115" s="4" t="s">
        <v>1005</v>
      </c>
      <c r="L115" s="4" t="s">
        <v>1005</v>
      </c>
      <c r="M115" s="5" t="s">
        <v>22</v>
      </c>
      <c r="P115" s="4" t="s">
        <v>4853</v>
      </c>
      <c r="Q115" s="4">
        <v>15</v>
      </c>
      <c r="R115" s="7">
        <v>415</v>
      </c>
      <c r="S115" s="14" t="s">
        <v>1006</v>
      </c>
      <c r="T115" s="14" t="s">
        <v>1006</v>
      </c>
      <c r="U115" s="4" t="s">
        <v>1341</v>
      </c>
      <c r="V115" s="14" t="s">
        <v>1005</v>
      </c>
      <c r="W115" s="4" t="s">
        <v>4854</v>
      </c>
      <c r="X115" s="14" t="s">
        <v>1006</v>
      </c>
      <c r="Y115" s="4" t="s">
        <v>4855</v>
      </c>
      <c r="Z115" s="49" t="s">
        <v>4856</v>
      </c>
      <c r="AA115" s="10" t="s">
        <v>44</v>
      </c>
      <c r="AB115" s="10" t="s">
        <v>1356</v>
      </c>
      <c r="AC115" s="10" t="s">
        <v>2944</v>
      </c>
      <c r="AD115" s="11" t="s">
        <v>829</v>
      </c>
      <c r="AE115" s="10" t="s">
        <v>830</v>
      </c>
      <c r="AF115" s="10" t="s">
        <v>101</v>
      </c>
      <c r="AG115" s="10" t="s">
        <v>14</v>
      </c>
      <c r="AH115" s="10" t="s">
        <v>4857</v>
      </c>
      <c r="AI115" s="10" t="s">
        <v>1005</v>
      </c>
      <c r="AJ115" s="10" t="s">
        <v>1006</v>
      </c>
      <c r="AK115" s="10" t="s">
        <v>1006</v>
      </c>
      <c r="AL115" s="51" t="s">
        <v>1006</v>
      </c>
      <c r="AM115" s="52">
        <v>9</v>
      </c>
      <c r="AN115" s="51" t="s">
        <v>1348</v>
      </c>
      <c r="AO115" s="51" t="s">
        <v>69</v>
      </c>
      <c r="AP115" s="51" t="s">
        <v>139</v>
      </c>
      <c r="AQ115" s="51" t="s">
        <v>128</v>
      </c>
      <c r="AX115" s="51"/>
      <c r="AY115" s="51"/>
      <c r="BA115" s="56" t="s">
        <v>1356</v>
      </c>
      <c r="BB115" s="56" t="s">
        <v>1356</v>
      </c>
      <c r="BC115" s="56" t="s">
        <v>1356</v>
      </c>
      <c r="BD115" s="56" t="s">
        <v>1356</v>
      </c>
      <c r="BG115" s="56" t="s">
        <v>1356</v>
      </c>
      <c r="BH115" s="56" t="s">
        <v>1356</v>
      </c>
      <c r="BI115" s="56" t="s">
        <v>1356</v>
      </c>
      <c r="BJ115" s="67" t="s">
        <v>1356</v>
      </c>
    </row>
    <row r="116" spans="1:62" x14ac:dyDescent="0.35">
      <c r="A116" s="1" t="s">
        <v>5585</v>
      </c>
      <c r="B116" s="15" t="s">
        <v>1338</v>
      </c>
      <c r="C116" s="4" t="s">
        <v>4924</v>
      </c>
      <c r="D116" s="82" t="s">
        <v>6680</v>
      </c>
      <c r="E116" s="59" t="e">
        <f>VLOOKUP(A116,#REF!,2,FALSE)</f>
        <v>#REF!</v>
      </c>
      <c r="F116" s="4" t="s">
        <v>1005</v>
      </c>
      <c r="G116" s="4" t="s">
        <v>1006</v>
      </c>
      <c r="H116" s="4" t="s">
        <v>1006</v>
      </c>
      <c r="I116" s="4" t="s">
        <v>1006</v>
      </c>
      <c r="J116" s="4" t="s">
        <v>1005</v>
      </c>
      <c r="K116" s="4" t="s">
        <v>1005</v>
      </c>
      <c r="L116" s="4" t="s">
        <v>1005</v>
      </c>
      <c r="M116" s="5" t="s">
        <v>22</v>
      </c>
      <c r="N116" s="6" t="s">
        <v>24</v>
      </c>
      <c r="O116" s="6" t="s">
        <v>31</v>
      </c>
      <c r="P116" s="4" t="s">
        <v>4925</v>
      </c>
      <c r="Q116" s="4">
        <v>6</v>
      </c>
      <c r="R116" s="7">
        <v>150</v>
      </c>
      <c r="S116" s="14" t="s">
        <v>1005</v>
      </c>
      <c r="T116" s="14" t="s">
        <v>1006</v>
      </c>
      <c r="U116" s="4" t="s">
        <v>1364</v>
      </c>
      <c r="V116" s="14" t="s">
        <v>1005</v>
      </c>
      <c r="W116" s="4" t="s">
        <v>4926</v>
      </c>
      <c r="X116" s="14" t="s">
        <v>1005</v>
      </c>
      <c r="Y116" s="4"/>
      <c r="Z116" s="49" t="s">
        <v>4927</v>
      </c>
      <c r="AA116" s="10" t="s">
        <v>44</v>
      </c>
      <c r="AB116" s="10" t="s">
        <v>1356</v>
      </c>
      <c r="AC116" s="10" t="s">
        <v>4928</v>
      </c>
      <c r="AD116" s="11" t="s">
        <v>203</v>
      </c>
      <c r="AE116" s="10" t="s">
        <v>4929</v>
      </c>
      <c r="AF116" s="10" t="s">
        <v>101</v>
      </c>
      <c r="AG116" s="10" t="s">
        <v>16</v>
      </c>
      <c r="AH116" s="10" t="s">
        <v>4930</v>
      </c>
      <c r="AI116" s="10" t="s">
        <v>1005</v>
      </c>
      <c r="AJ116" s="10" t="s">
        <v>1005</v>
      </c>
      <c r="AK116" s="10" t="s">
        <v>1006</v>
      </c>
      <c r="AL116" s="51" t="s">
        <v>1006</v>
      </c>
      <c r="AM116" s="52">
        <v>3</v>
      </c>
      <c r="AN116" s="51" t="s">
        <v>59</v>
      </c>
      <c r="AO116" s="51" t="s">
        <v>223</v>
      </c>
      <c r="AX116" s="51"/>
      <c r="AY116" s="51"/>
      <c r="BA116" s="56" t="s">
        <v>1356</v>
      </c>
      <c r="BB116" s="56" t="s">
        <v>1356</v>
      </c>
      <c r="BC116" s="56" t="s">
        <v>1356</v>
      </c>
      <c r="BD116" s="56" t="s">
        <v>1356</v>
      </c>
      <c r="BG116" s="56" t="s">
        <v>1356</v>
      </c>
      <c r="BH116" s="56" t="s">
        <v>1356</v>
      </c>
      <c r="BI116" s="56" t="s">
        <v>1356</v>
      </c>
      <c r="BJ116" s="67" t="s">
        <v>1356</v>
      </c>
    </row>
    <row r="117" spans="1:62" x14ac:dyDescent="0.35">
      <c r="A117" s="1" t="s">
        <v>5586</v>
      </c>
      <c r="B117" s="15" t="s">
        <v>1338</v>
      </c>
      <c r="C117" s="4" t="s">
        <v>5405</v>
      </c>
      <c r="D117" s="82" t="s">
        <v>6677</v>
      </c>
      <c r="E117" s="59" t="e">
        <f>VLOOKUP(A117,#REF!,2,FALSE)</f>
        <v>#REF!</v>
      </c>
      <c r="F117" s="4" t="s">
        <v>1006</v>
      </c>
      <c r="G117" s="4" t="s">
        <v>1006</v>
      </c>
      <c r="H117" s="4" t="s">
        <v>1006</v>
      </c>
      <c r="I117" s="4" t="s">
        <v>1006</v>
      </c>
      <c r="J117" s="4" t="s">
        <v>1006</v>
      </c>
      <c r="K117" s="4" t="s">
        <v>1005</v>
      </c>
      <c r="L117" s="4" t="s">
        <v>1005</v>
      </c>
      <c r="M117" s="5" t="s">
        <v>26</v>
      </c>
      <c r="P117" s="4" t="s">
        <v>5406</v>
      </c>
      <c r="Q117" s="4">
        <v>21</v>
      </c>
      <c r="R117" s="7">
        <v>750</v>
      </c>
      <c r="S117" s="14" t="s">
        <v>1006</v>
      </c>
      <c r="T117" s="14" t="s">
        <v>1005</v>
      </c>
      <c r="U117" s="4" t="s">
        <v>1411</v>
      </c>
      <c r="V117" s="14" t="s">
        <v>1005</v>
      </c>
      <c r="W117" s="4" t="s">
        <v>248</v>
      </c>
      <c r="X117" s="14" t="s">
        <v>1005</v>
      </c>
      <c r="Y117" s="4"/>
      <c r="Z117" s="49" t="s">
        <v>1162</v>
      </c>
      <c r="AA117" s="10" t="s">
        <v>26</v>
      </c>
      <c r="AB117" s="10" t="s">
        <v>1356</v>
      </c>
      <c r="AC117" s="10" t="s">
        <v>1163</v>
      </c>
      <c r="AD117" s="11" t="s">
        <v>437</v>
      </c>
      <c r="AE117" s="10" t="s">
        <v>298</v>
      </c>
      <c r="AF117" s="10" t="s">
        <v>101</v>
      </c>
      <c r="AG117" s="10" t="s">
        <v>37</v>
      </c>
      <c r="AH117" s="10" t="s">
        <v>1164</v>
      </c>
      <c r="AI117" s="10" t="s">
        <v>1006</v>
      </c>
      <c r="AJ117" s="10" t="s">
        <v>1005</v>
      </c>
      <c r="AK117" s="10" t="s">
        <v>1006</v>
      </c>
      <c r="AL117" s="51" t="s">
        <v>1006</v>
      </c>
      <c r="AM117" s="52">
        <v>1</v>
      </c>
      <c r="AN117" s="51" t="s">
        <v>59</v>
      </c>
      <c r="AO117" s="51" t="s">
        <v>67</v>
      </c>
      <c r="AX117" s="51"/>
      <c r="AY117" s="51"/>
      <c r="AZ117" s="56" t="s">
        <v>1349</v>
      </c>
      <c r="BA117" s="56" t="s">
        <v>5407</v>
      </c>
      <c r="BB117" s="56" t="s">
        <v>1624</v>
      </c>
      <c r="BC117" s="56" t="s">
        <v>5</v>
      </c>
      <c r="BD117" s="56" t="s">
        <v>5408</v>
      </c>
      <c r="BE117" s="56" t="s">
        <v>1005</v>
      </c>
      <c r="BF117" s="56" t="s">
        <v>1005</v>
      </c>
      <c r="BG117" s="56" t="s">
        <v>5409</v>
      </c>
      <c r="BH117" s="56" t="s">
        <v>5410</v>
      </c>
      <c r="BI117" s="56" t="s">
        <v>5411</v>
      </c>
      <c r="BJ117" s="67" t="s">
        <v>101</v>
      </c>
    </row>
    <row r="118" spans="1:62" x14ac:dyDescent="0.35">
      <c r="A118" s="1" t="s">
        <v>5587</v>
      </c>
      <c r="B118" s="15" t="s">
        <v>1338</v>
      </c>
      <c r="C118" s="4" t="s">
        <v>1339</v>
      </c>
      <c r="D118" s="82" t="s">
        <v>6674</v>
      </c>
      <c r="E118" s="59" t="e">
        <f>VLOOKUP(A118,#REF!,2,FALSE)</f>
        <v>#REF!</v>
      </c>
      <c r="F118" s="4" t="s">
        <v>1005</v>
      </c>
      <c r="G118" s="4" t="s">
        <v>1005</v>
      </c>
      <c r="H118" s="4" t="s">
        <v>1005</v>
      </c>
      <c r="I118" s="4" t="s">
        <v>1006</v>
      </c>
      <c r="J118" s="4" t="s">
        <v>1005</v>
      </c>
      <c r="K118" s="4" t="s">
        <v>1005</v>
      </c>
      <c r="L118" s="4" t="s">
        <v>1005</v>
      </c>
      <c r="M118" s="5" t="s">
        <v>1351</v>
      </c>
      <c r="N118" s="6" t="s">
        <v>24</v>
      </c>
      <c r="P118" s="4" t="s">
        <v>1340</v>
      </c>
      <c r="Q118" s="4">
        <v>20</v>
      </c>
      <c r="R118" s="7">
        <v>150</v>
      </c>
      <c r="S118" s="14" t="s">
        <v>1005</v>
      </c>
      <c r="T118" s="14" t="s">
        <v>1006</v>
      </c>
      <c r="U118" s="4" t="s">
        <v>1341</v>
      </c>
      <c r="V118" s="14" t="s">
        <v>1005</v>
      </c>
      <c r="W118" s="4" t="s">
        <v>436</v>
      </c>
      <c r="X118" s="14" t="s">
        <v>1005</v>
      </c>
      <c r="Y118" s="4"/>
      <c r="Z118" s="49" t="s">
        <v>1342</v>
      </c>
      <c r="AA118" s="10" t="s">
        <v>31</v>
      </c>
      <c r="AB118" s="10" t="s">
        <v>1012</v>
      </c>
      <c r="AC118" s="10" t="s">
        <v>1343</v>
      </c>
      <c r="AD118" s="11" t="s">
        <v>769</v>
      </c>
      <c r="AE118" s="10" t="s">
        <v>5</v>
      </c>
      <c r="AF118" s="10" t="s">
        <v>101</v>
      </c>
      <c r="AG118" s="10" t="s">
        <v>10</v>
      </c>
      <c r="AH118" s="10" t="s">
        <v>1344</v>
      </c>
      <c r="AI118" s="10" t="s">
        <v>1005</v>
      </c>
      <c r="AJ118" s="10" t="s">
        <v>1005</v>
      </c>
      <c r="AK118" s="10" t="s">
        <v>1006</v>
      </c>
      <c r="AL118" s="51" t="s">
        <v>1006</v>
      </c>
      <c r="AM118" s="52">
        <v>2</v>
      </c>
      <c r="AN118" s="51" t="s">
        <v>1348</v>
      </c>
      <c r="AO118" s="51" t="s">
        <v>63</v>
      </c>
      <c r="AP118" s="51" t="s">
        <v>172</v>
      </c>
      <c r="AQ118" s="51" t="s">
        <v>104</v>
      </c>
      <c r="AX118" s="51"/>
      <c r="AY118" s="51"/>
      <c r="AZ118" s="56" t="s">
        <v>1349</v>
      </c>
      <c r="BA118" s="56" t="s">
        <v>1350</v>
      </c>
      <c r="BB118" s="56" t="s">
        <v>1351</v>
      </c>
      <c r="BC118" s="56" t="s">
        <v>10</v>
      </c>
      <c r="BD118" s="56" t="s">
        <v>1352</v>
      </c>
      <c r="BE118" s="56" t="s">
        <v>1005</v>
      </c>
      <c r="BF118" s="56" t="s">
        <v>1005</v>
      </c>
      <c r="BG118" s="56" t="s">
        <v>1345</v>
      </c>
      <c r="BH118" s="56" t="s">
        <v>1347</v>
      </c>
      <c r="BI118" s="56" t="s">
        <v>1346</v>
      </c>
      <c r="BJ118" s="67" t="s">
        <v>101</v>
      </c>
    </row>
    <row r="119" spans="1:62" x14ac:dyDescent="0.35">
      <c r="A119" s="1" t="s">
        <v>5588</v>
      </c>
      <c r="B119" s="15" t="s">
        <v>1338</v>
      </c>
      <c r="C119" s="4" t="s">
        <v>2953</v>
      </c>
      <c r="D119" s="82" t="s">
        <v>6672</v>
      </c>
      <c r="E119" s="59" t="e">
        <f>VLOOKUP(A119,#REF!,2,FALSE)</f>
        <v>#REF!</v>
      </c>
      <c r="F119" s="4" t="s">
        <v>1006</v>
      </c>
      <c r="G119" s="4" t="s">
        <v>1006</v>
      </c>
      <c r="H119" s="4" t="s">
        <v>1006</v>
      </c>
      <c r="I119" s="4" t="s">
        <v>1006</v>
      </c>
      <c r="J119" s="4" t="s">
        <v>1006</v>
      </c>
      <c r="K119" s="4" t="s">
        <v>1005</v>
      </c>
      <c r="L119" s="4" t="s">
        <v>1005</v>
      </c>
      <c r="M119" s="5" t="s">
        <v>24</v>
      </c>
      <c r="N119" s="6" t="s">
        <v>26</v>
      </c>
      <c r="P119" s="4" t="s">
        <v>2954</v>
      </c>
      <c r="Q119" s="4">
        <v>20</v>
      </c>
      <c r="R119" s="7">
        <v>400</v>
      </c>
      <c r="S119" s="14" t="s">
        <v>1005</v>
      </c>
      <c r="T119" s="14" t="s">
        <v>1005</v>
      </c>
      <c r="U119" s="4" t="s">
        <v>1341</v>
      </c>
      <c r="V119" s="14" t="s">
        <v>1005</v>
      </c>
      <c r="W119" s="4" t="s">
        <v>2955</v>
      </c>
      <c r="X119" s="14" t="s">
        <v>1005</v>
      </c>
      <c r="Y119" s="4"/>
      <c r="Z119" s="49" t="s">
        <v>2956</v>
      </c>
      <c r="AA119" s="10" t="s">
        <v>26</v>
      </c>
      <c r="AB119" s="10" t="s">
        <v>1356</v>
      </c>
      <c r="AC119" s="10" t="s">
        <v>2957</v>
      </c>
      <c r="AD119" s="11" t="s">
        <v>2958</v>
      </c>
      <c r="AE119" s="10" t="s">
        <v>2959</v>
      </c>
      <c r="AF119" s="10" t="s">
        <v>418</v>
      </c>
      <c r="AG119" s="10" t="s">
        <v>41</v>
      </c>
      <c r="AH119" s="10" t="s">
        <v>2960</v>
      </c>
      <c r="AI119" s="10" t="s">
        <v>1005</v>
      </c>
      <c r="AJ119" s="10" t="s">
        <v>1005</v>
      </c>
      <c r="AK119" s="10" t="s">
        <v>1005</v>
      </c>
      <c r="AL119" s="51" t="s">
        <v>1005</v>
      </c>
      <c r="AM119" s="52">
        <v>0</v>
      </c>
      <c r="AN119" s="51" t="s">
        <v>1348</v>
      </c>
      <c r="AO119" s="51" t="s">
        <v>1361</v>
      </c>
      <c r="AX119" s="51"/>
      <c r="AY119" s="51"/>
      <c r="BA119" s="56" t="s">
        <v>1356</v>
      </c>
      <c r="BB119" s="56" t="s">
        <v>1356</v>
      </c>
      <c r="BC119" s="56" t="s">
        <v>1356</v>
      </c>
      <c r="BD119" s="56" t="s">
        <v>1356</v>
      </c>
      <c r="BG119" s="56" t="s">
        <v>1356</v>
      </c>
      <c r="BH119" s="56" t="s">
        <v>1356</v>
      </c>
      <c r="BI119" s="56" t="s">
        <v>1356</v>
      </c>
      <c r="BJ119" s="67" t="s">
        <v>1356</v>
      </c>
    </row>
    <row r="120" spans="1:62" x14ac:dyDescent="0.35">
      <c r="A120" s="1" t="s">
        <v>5589</v>
      </c>
      <c r="B120" s="15" t="s">
        <v>1338</v>
      </c>
      <c r="C120" s="4" t="s">
        <v>4882</v>
      </c>
      <c r="D120" s="82" t="s">
        <v>6670</v>
      </c>
      <c r="E120" s="59" t="e">
        <f>VLOOKUP(A120,#REF!,2,FALSE)</f>
        <v>#REF!</v>
      </c>
      <c r="F120" s="4" t="s">
        <v>1006</v>
      </c>
      <c r="G120" s="4" t="s">
        <v>1006</v>
      </c>
      <c r="H120" s="4" t="s">
        <v>1005</v>
      </c>
      <c r="I120" s="4" t="s">
        <v>1006</v>
      </c>
      <c r="J120" s="4" t="s">
        <v>1006</v>
      </c>
      <c r="K120" s="4" t="s">
        <v>1005</v>
      </c>
      <c r="L120" s="4" t="s">
        <v>1005</v>
      </c>
      <c r="M120" s="5" t="s">
        <v>22</v>
      </c>
      <c r="P120" s="4" t="s">
        <v>202</v>
      </c>
      <c r="Q120" s="4">
        <v>16</v>
      </c>
      <c r="R120" s="7">
        <v>362</v>
      </c>
      <c r="S120" s="14" t="s">
        <v>1005</v>
      </c>
      <c r="T120" s="14" t="s">
        <v>1006</v>
      </c>
      <c r="U120" s="4" t="s">
        <v>1497</v>
      </c>
      <c r="V120" s="14" t="s">
        <v>1005</v>
      </c>
      <c r="W120" s="4" t="s">
        <v>4883</v>
      </c>
      <c r="X120" s="14" t="s">
        <v>1006</v>
      </c>
      <c r="Y120" s="4" t="s">
        <v>4884</v>
      </c>
      <c r="Z120" s="49" t="s">
        <v>4885</v>
      </c>
      <c r="AA120" s="10" t="s">
        <v>44</v>
      </c>
      <c r="AB120" s="10" t="s">
        <v>1356</v>
      </c>
      <c r="AC120" s="10" t="s">
        <v>4886</v>
      </c>
      <c r="AD120" s="11" t="s">
        <v>952</v>
      </c>
      <c r="AE120" s="10" t="s">
        <v>953</v>
      </c>
      <c r="AF120" s="10" t="s">
        <v>101</v>
      </c>
      <c r="AG120" s="10" t="s">
        <v>5</v>
      </c>
      <c r="AH120" s="10" t="s">
        <v>4887</v>
      </c>
      <c r="AI120" s="10" t="s">
        <v>1006</v>
      </c>
      <c r="AJ120" s="10" t="s">
        <v>1005</v>
      </c>
      <c r="AK120" s="10" t="s">
        <v>1005</v>
      </c>
      <c r="AL120" s="51" t="s">
        <v>1005</v>
      </c>
      <c r="AM120" s="52">
        <v>0</v>
      </c>
      <c r="AN120" s="51" t="s">
        <v>1348</v>
      </c>
      <c r="AO120" s="51" t="s">
        <v>69</v>
      </c>
      <c r="AX120" s="51"/>
      <c r="AY120" s="51"/>
      <c r="BA120" s="56" t="s">
        <v>1356</v>
      </c>
      <c r="BB120" s="56" t="s">
        <v>1356</v>
      </c>
      <c r="BC120" s="56" t="s">
        <v>1356</v>
      </c>
      <c r="BD120" s="56" t="s">
        <v>1356</v>
      </c>
      <c r="BG120" s="56" t="s">
        <v>1356</v>
      </c>
      <c r="BH120" s="56" t="s">
        <v>1356</v>
      </c>
      <c r="BI120" s="56" t="s">
        <v>1356</v>
      </c>
      <c r="BJ120" s="67" t="s">
        <v>1356</v>
      </c>
    </row>
    <row r="121" spans="1:62" x14ac:dyDescent="0.35">
      <c r="A121" s="1" t="s">
        <v>5590</v>
      </c>
      <c r="B121" s="15" t="s">
        <v>1338</v>
      </c>
      <c r="C121" s="4" t="s">
        <v>2610</v>
      </c>
      <c r="D121" s="82" t="s">
        <v>6683</v>
      </c>
      <c r="E121" s="59" t="e">
        <f>VLOOKUP(A121,#REF!,2,FALSE)</f>
        <v>#REF!</v>
      </c>
      <c r="F121" s="4" t="s">
        <v>1006</v>
      </c>
      <c r="G121" s="4" t="s">
        <v>1006</v>
      </c>
      <c r="H121" s="4" t="s">
        <v>1005</v>
      </c>
      <c r="I121" s="4" t="s">
        <v>1006</v>
      </c>
      <c r="J121" s="4" t="s">
        <v>1006</v>
      </c>
      <c r="K121" s="4" t="s">
        <v>1005</v>
      </c>
      <c r="L121" s="4" t="s">
        <v>1005</v>
      </c>
      <c r="M121" s="5" t="s">
        <v>22</v>
      </c>
      <c r="N121" s="6" t="s">
        <v>1351</v>
      </c>
      <c r="O121" s="6" t="s">
        <v>31</v>
      </c>
      <c r="P121" s="4" t="s">
        <v>698</v>
      </c>
      <c r="Q121" s="4">
        <v>7</v>
      </c>
      <c r="R121" s="7">
        <v>115</v>
      </c>
      <c r="S121" s="14" t="s">
        <v>1006</v>
      </c>
      <c r="T121" s="14" t="s">
        <v>1006</v>
      </c>
      <c r="U121" s="4" t="s">
        <v>1364</v>
      </c>
      <c r="V121" s="14" t="s">
        <v>1005</v>
      </c>
      <c r="W121" s="4" t="s">
        <v>276</v>
      </c>
      <c r="X121" s="14" t="s">
        <v>1005</v>
      </c>
      <c r="Y121" s="4"/>
      <c r="Z121" s="49" t="s">
        <v>2611</v>
      </c>
      <c r="AA121" s="10" t="s">
        <v>22</v>
      </c>
      <c r="AB121" s="10" t="s">
        <v>1356</v>
      </c>
      <c r="AC121" s="10" t="s">
        <v>2612</v>
      </c>
      <c r="AD121" s="11" t="s">
        <v>2613</v>
      </c>
      <c r="AE121" s="10" t="s">
        <v>2614</v>
      </c>
      <c r="AF121" s="10" t="s">
        <v>101</v>
      </c>
      <c r="AG121" s="10" t="s">
        <v>23</v>
      </c>
      <c r="AH121" s="10" t="s">
        <v>2615</v>
      </c>
      <c r="AI121" s="10" t="s">
        <v>1005</v>
      </c>
      <c r="AJ121" s="10" t="s">
        <v>1005</v>
      </c>
      <c r="AK121" s="10" t="s">
        <v>1005</v>
      </c>
      <c r="AL121" s="51" t="s">
        <v>1005</v>
      </c>
      <c r="AM121" s="52">
        <v>0</v>
      </c>
      <c r="AN121" s="51" t="s">
        <v>57</v>
      </c>
      <c r="AO121" s="51" t="s">
        <v>68</v>
      </c>
      <c r="AX121" s="51"/>
      <c r="AY121" s="51"/>
      <c r="BA121" s="56" t="s">
        <v>1356</v>
      </c>
      <c r="BB121" s="56" t="s">
        <v>1356</v>
      </c>
      <c r="BC121" s="56" t="s">
        <v>1356</v>
      </c>
      <c r="BD121" s="56" t="s">
        <v>1356</v>
      </c>
      <c r="BG121" s="56" t="s">
        <v>1356</v>
      </c>
      <c r="BH121" s="56" t="s">
        <v>1356</v>
      </c>
      <c r="BI121" s="56" t="s">
        <v>1356</v>
      </c>
      <c r="BJ121" s="67" t="s">
        <v>1356</v>
      </c>
    </row>
    <row r="122" spans="1:62" x14ac:dyDescent="0.35">
      <c r="A122" s="1" t="s">
        <v>5591</v>
      </c>
      <c r="B122" s="15" t="s">
        <v>1338</v>
      </c>
      <c r="C122" s="4" t="s">
        <v>4782</v>
      </c>
      <c r="D122" s="82" t="s">
        <v>6679</v>
      </c>
      <c r="E122" s="59" t="e">
        <f>VLOOKUP(A122,#REF!,2,FALSE)</f>
        <v>#REF!</v>
      </c>
      <c r="F122" s="4" t="s">
        <v>1005</v>
      </c>
      <c r="G122" s="4" t="s">
        <v>1005</v>
      </c>
      <c r="H122" s="4" t="s">
        <v>1006</v>
      </c>
      <c r="I122" s="4" t="s">
        <v>1005</v>
      </c>
      <c r="J122" s="4" t="s">
        <v>1005</v>
      </c>
      <c r="K122" s="4" t="s">
        <v>1005</v>
      </c>
      <c r="L122" s="4" t="s">
        <v>1005</v>
      </c>
      <c r="M122" s="5" t="s">
        <v>20</v>
      </c>
      <c r="N122" s="6" t="s">
        <v>22</v>
      </c>
      <c r="P122" s="4" t="s">
        <v>4783</v>
      </c>
      <c r="Q122" s="4">
        <v>12</v>
      </c>
      <c r="R122" s="7">
        <v>600</v>
      </c>
      <c r="S122" s="14" t="s">
        <v>1006</v>
      </c>
      <c r="T122" s="14" t="s">
        <v>1006</v>
      </c>
      <c r="U122" s="4" t="s">
        <v>1411</v>
      </c>
      <c r="V122" s="14" t="s">
        <v>1005</v>
      </c>
      <c r="W122" s="4" t="s">
        <v>227</v>
      </c>
      <c r="X122" s="14" t="s">
        <v>1005</v>
      </c>
      <c r="Y122" s="4"/>
      <c r="Z122" s="49" t="s">
        <v>301</v>
      </c>
      <c r="AA122" s="10" t="s">
        <v>44</v>
      </c>
      <c r="AB122" s="10" t="s">
        <v>1356</v>
      </c>
      <c r="AC122" s="10" t="s">
        <v>4784</v>
      </c>
      <c r="AD122" s="11" t="s">
        <v>157</v>
      </c>
      <c r="AE122" s="10" t="s">
        <v>158</v>
      </c>
      <c r="AF122" s="10" t="s">
        <v>101</v>
      </c>
      <c r="AG122" s="10" t="s">
        <v>11</v>
      </c>
      <c r="AH122" s="10" t="s">
        <v>4785</v>
      </c>
      <c r="AI122" s="10" t="s">
        <v>1006</v>
      </c>
      <c r="AJ122" s="10" t="s">
        <v>1005</v>
      </c>
      <c r="AK122" s="10" t="s">
        <v>1006</v>
      </c>
      <c r="AL122" s="51" t="s">
        <v>1005</v>
      </c>
      <c r="AM122" s="52">
        <v>0</v>
      </c>
      <c r="AN122" s="51" t="s">
        <v>1348</v>
      </c>
      <c r="AO122" s="51" t="s">
        <v>66</v>
      </c>
      <c r="AX122" s="51"/>
      <c r="AY122" s="51"/>
      <c r="BA122" s="56" t="s">
        <v>1356</v>
      </c>
      <c r="BB122" s="56" t="s">
        <v>1356</v>
      </c>
      <c r="BC122" s="56" t="s">
        <v>1356</v>
      </c>
      <c r="BD122" s="56" t="s">
        <v>1356</v>
      </c>
      <c r="BG122" s="56" t="s">
        <v>1356</v>
      </c>
      <c r="BH122" s="56" t="s">
        <v>1356</v>
      </c>
      <c r="BI122" s="56" t="s">
        <v>1356</v>
      </c>
      <c r="BJ122" s="67" t="s">
        <v>1356</v>
      </c>
    </row>
    <row r="123" spans="1:62" x14ac:dyDescent="0.35">
      <c r="A123" s="1" t="s">
        <v>5592</v>
      </c>
      <c r="B123" s="15" t="s">
        <v>1338</v>
      </c>
      <c r="C123" s="4" t="s">
        <v>5374</v>
      </c>
      <c r="D123" s="82" t="s">
        <v>6673</v>
      </c>
      <c r="E123" s="59" t="e">
        <f>VLOOKUP(A123,#REF!,2,FALSE)</f>
        <v>#REF!</v>
      </c>
      <c r="F123" s="4" t="s">
        <v>1006</v>
      </c>
      <c r="G123" s="4" t="s">
        <v>1006</v>
      </c>
      <c r="H123" s="4" t="s">
        <v>1006</v>
      </c>
      <c r="I123" s="4" t="s">
        <v>1006</v>
      </c>
      <c r="J123" s="4" t="s">
        <v>1006</v>
      </c>
      <c r="K123" s="4" t="s">
        <v>1006</v>
      </c>
      <c r="L123" s="4" t="s">
        <v>1006</v>
      </c>
      <c r="M123" s="5" t="s">
        <v>26</v>
      </c>
      <c r="P123" s="4" t="s">
        <v>5375</v>
      </c>
      <c r="Q123" s="4">
        <v>10</v>
      </c>
      <c r="R123" s="7">
        <v>200</v>
      </c>
      <c r="S123" s="14" t="s">
        <v>1005</v>
      </c>
      <c r="T123" s="14" t="s">
        <v>1005</v>
      </c>
      <c r="U123" s="4" t="s">
        <v>1364</v>
      </c>
      <c r="V123" s="14" t="s">
        <v>1006</v>
      </c>
      <c r="W123" s="4" t="s">
        <v>108</v>
      </c>
      <c r="X123" s="14" t="s">
        <v>1005</v>
      </c>
      <c r="Y123" s="4"/>
      <c r="Z123" s="49" t="s">
        <v>1156</v>
      </c>
      <c r="AA123" s="10" t="s">
        <v>26</v>
      </c>
      <c r="AB123" s="10" t="s">
        <v>1356</v>
      </c>
      <c r="AC123" s="10" t="s">
        <v>1157</v>
      </c>
      <c r="AD123" s="11" t="s">
        <v>541</v>
      </c>
      <c r="AE123" s="10" t="s">
        <v>542</v>
      </c>
      <c r="AF123" s="10" t="s">
        <v>101</v>
      </c>
      <c r="AG123" s="10" t="s">
        <v>23</v>
      </c>
      <c r="AH123" s="10" t="s">
        <v>1158</v>
      </c>
      <c r="AI123" s="10" t="s">
        <v>1005</v>
      </c>
      <c r="AJ123" s="10" t="s">
        <v>1005</v>
      </c>
      <c r="AK123" s="10" t="s">
        <v>1005</v>
      </c>
      <c r="AL123" s="51" t="s">
        <v>1005</v>
      </c>
      <c r="AM123" s="52">
        <v>0</v>
      </c>
      <c r="AN123" s="51" t="s">
        <v>59</v>
      </c>
      <c r="AO123" s="51" t="s">
        <v>1361</v>
      </c>
      <c r="AX123" s="51"/>
      <c r="AY123" s="51"/>
      <c r="BA123" s="56" t="s">
        <v>1356</v>
      </c>
      <c r="BB123" s="56" t="s">
        <v>1356</v>
      </c>
      <c r="BC123" s="56" t="s">
        <v>1356</v>
      </c>
      <c r="BD123" s="56" t="s">
        <v>1356</v>
      </c>
      <c r="BG123" s="56" t="s">
        <v>1356</v>
      </c>
      <c r="BH123" s="56" t="s">
        <v>1356</v>
      </c>
      <c r="BI123" s="56" t="s">
        <v>1356</v>
      </c>
      <c r="BJ123" s="67" t="s">
        <v>1356</v>
      </c>
    </row>
    <row r="124" spans="1:62" x14ac:dyDescent="0.35">
      <c r="A124" s="1" t="s">
        <v>5593</v>
      </c>
      <c r="B124" s="15" t="s">
        <v>1338</v>
      </c>
      <c r="C124" s="4" t="s">
        <v>3244</v>
      </c>
      <c r="D124" s="82" t="s">
        <v>6671</v>
      </c>
      <c r="E124" s="59" t="e">
        <f>VLOOKUP(A124,#REF!,2,FALSE)</f>
        <v>#REF!</v>
      </c>
      <c r="F124" s="4" t="s">
        <v>1006</v>
      </c>
      <c r="G124" s="4" t="s">
        <v>1006</v>
      </c>
      <c r="H124" s="4" t="s">
        <v>1006</v>
      </c>
      <c r="I124" s="4" t="s">
        <v>1006</v>
      </c>
      <c r="J124" s="4" t="s">
        <v>1006</v>
      </c>
      <c r="K124" s="4" t="s">
        <v>1006</v>
      </c>
      <c r="L124" s="4" t="s">
        <v>1006</v>
      </c>
      <c r="M124" s="5" t="s">
        <v>24</v>
      </c>
      <c r="P124" s="4" t="s">
        <v>3245</v>
      </c>
      <c r="Q124" s="4">
        <v>20</v>
      </c>
      <c r="R124" s="7">
        <v>450</v>
      </c>
      <c r="S124" s="14" t="s">
        <v>1006</v>
      </c>
      <c r="T124" s="14" t="s">
        <v>1005</v>
      </c>
      <c r="U124" s="4" t="s">
        <v>1341</v>
      </c>
      <c r="V124" s="14" t="s">
        <v>1006</v>
      </c>
      <c r="W124" s="4" t="s">
        <v>3246</v>
      </c>
      <c r="X124" s="14" t="s">
        <v>1005</v>
      </c>
      <c r="Y124" s="4"/>
      <c r="Z124" s="49" t="s">
        <v>966</v>
      </c>
      <c r="AA124" s="10" t="s">
        <v>24</v>
      </c>
      <c r="AB124" s="10" t="s">
        <v>1356</v>
      </c>
      <c r="AC124" s="10" t="s">
        <v>967</v>
      </c>
      <c r="AD124" s="11" t="s">
        <v>544</v>
      </c>
      <c r="AE124" s="10" t="s">
        <v>21</v>
      </c>
      <c r="AF124" s="10" t="s">
        <v>101</v>
      </c>
      <c r="AG124" s="10" t="s">
        <v>21</v>
      </c>
      <c r="AH124" s="10" t="s">
        <v>968</v>
      </c>
      <c r="AI124" s="10" t="s">
        <v>1006</v>
      </c>
      <c r="AJ124" s="10" t="s">
        <v>1005</v>
      </c>
      <c r="AK124" s="10" t="s">
        <v>1006</v>
      </c>
      <c r="AL124" s="51" t="s">
        <v>1005</v>
      </c>
      <c r="AM124" s="52">
        <v>0</v>
      </c>
      <c r="AN124" s="51" t="s">
        <v>59</v>
      </c>
      <c r="AO124" s="51" t="s">
        <v>223</v>
      </c>
      <c r="AP124" s="51" t="s">
        <v>187</v>
      </c>
      <c r="AX124" s="51"/>
      <c r="AY124" s="51"/>
      <c r="BA124" s="56" t="s">
        <v>1356</v>
      </c>
      <c r="BB124" s="56" t="s">
        <v>1356</v>
      </c>
      <c r="BC124" s="56" t="s">
        <v>1356</v>
      </c>
      <c r="BD124" s="56" t="s">
        <v>1356</v>
      </c>
      <c r="BG124" s="56" t="s">
        <v>1356</v>
      </c>
      <c r="BH124" s="56" t="s">
        <v>1356</v>
      </c>
      <c r="BI124" s="56" t="s">
        <v>1356</v>
      </c>
      <c r="BJ124" s="67" t="s">
        <v>1356</v>
      </c>
    </row>
    <row r="125" spans="1:62" x14ac:dyDescent="0.35">
      <c r="A125" s="1" t="s">
        <v>5594</v>
      </c>
      <c r="B125" s="15" t="s">
        <v>1338</v>
      </c>
      <c r="C125" s="4" t="s">
        <v>2623</v>
      </c>
      <c r="D125" s="82" t="s">
        <v>6669</v>
      </c>
      <c r="E125" s="59" t="e">
        <f>VLOOKUP(A125,#REF!,2,FALSE)</f>
        <v>#REF!</v>
      </c>
      <c r="F125" s="4" t="s">
        <v>1006</v>
      </c>
      <c r="G125" s="4" t="s">
        <v>1006</v>
      </c>
      <c r="H125" s="4" t="s">
        <v>1006</v>
      </c>
      <c r="I125" s="4" t="s">
        <v>1006</v>
      </c>
      <c r="J125" s="4" t="s">
        <v>1006</v>
      </c>
      <c r="K125" s="4" t="s">
        <v>1005</v>
      </c>
      <c r="L125" s="4" t="s">
        <v>1005</v>
      </c>
      <c r="M125" s="5" t="s">
        <v>24</v>
      </c>
      <c r="P125" s="4" t="s">
        <v>2624</v>
      </c>
      <c r="Q125" s="4">
        <v>6</v>
      </c>
      <c r="R125" s="7">
        <v>180</v>
      </c>
      <c r="S125" s="14" t="s">
        <v>1006</v>
      </c>
      <c r="T125" s="14" t="s">
        <v>1005</v>
      </c>
      <c r="U125" s="4" t="s">
        <v>1341</v>
      </c>
      <c r="V125" s="14" t="s">
        <v>1005</v>
      </c>
      <c r="W125" s="4" t="s">
        <v>2625</v>
      </c>
      <c r="X125" s="14" t="s">
        <v>1006</v>
      </c>
      <c r="Y125" s="4"/>
      <c r="Z125" s="49" t="s">
        <v>1040</v>
      </c>
      <c r="AA125" s="10" t="s">
        <v>24</v>
      </c>
      <c r="AB125" s="10" t="s">
        <v>1356</v>
      </c>
      <c r="AC125" s="10" t="s">
        <v>2626</v>
      </c>
      <c r="AD125" s="11" t="s">
        <v>697</v>
      </c>
      <c r="AE125" s="10" t="s">
        <v>988</v>
      </c>
      <c r="AF125" s="10" t="s">
        <v>101</v>
      </c>
      <c r="AG125" s="10" t="s">
        <v>5</v>
      </c>
      <c r="AH125" s="10" t="s">
        <v>2627</v>
      </c>
      <c r="AI125" s="10" t="s">
        <v>1005</v>
      </c>
      <c r="AJ125" s="10" t="s">
        <v>1005</v>
      </c>
      <c r="AK125" s="10" t="s">
        <v>1005</v>
      </c>
      <c r="AL125" s="51" t="s">
        <v>1005</v>
      </c>
      <c r="AM125" s="52">
        <v>0</v>
      </c>
      <c r="AN125" s="51" t="s">
        <v>1348</v>
      </c>
      <c r="AO125" s="51" t="s">
        <v>69</v>
      </c>
      <c r="AP125" s="51" t="s">
        <v>119</v>
      </c>
      <c r="AX125" s="51"/>
      <c r="AY125" s="51"/>
      <c r="BA125" s="56" t="s">
        <v>1356</v>
      </c>
      <c r="BB125" s="56" t="s">
        <v>1356</v>
      </c>
      <c r="BC125" s="56" t="s">
        <v>1356</v>
      </c>
      <c r="BD125" s="56" t="s">
        <v>1356</v>
      </c>
      <c r="BG125" s="56" t="s">
        <v>1356</v>
      </c>
      <c r="BH125" s="56" t="s">
        <v>1356</v>
      </c>
      <c r="BI125" s="56" t="s">
        <v>1356</v>
      </c>
      <c r="BJ125" s="67" t="s">
        <v>1356</v>
      </c>
    </row>
    <row r="126" spans="1:62" x14ac:dyDescent="0.35">
      <c r="A126" s="1" t="s">
        <v>5595</v>
      </c>
      <c r="B126" s="15" t="s">
        <v>1338</v>
      </c>
      <c r="C126" s="4" t="s">
        <v>1362</v>
      </c>
      <c r="D126" s="82" t="s">
        <v>6668</v>
      </c>
      <c r="E126" s="59" t="e">
        <f>VLOOKUP(A126,#REF!,2,FALSE)</f>
        <v>#REF!</v>
      </c>
      <c r="F126" s="4" t="s">
        <v>1006</v>
      </c>
      <c r="G126" s="4" t="s">
        <v>1005</v>
      </c>
      <c r="H126" s="4" t="s">
        <v>1006</v>
      </c>
      <c r="I126" s="4" t="s">
        <v>1006</v>
      </c>
      <c r="J126" s="4" t="s">
        <v>1005</v>
      </c>
      <c r="K126" s="4" t="s">
        <v>1005</v>
      </c>
      <c r="L126" s="4" t="s">
        <v>1006</v>
      </c>
      <c r="M126" s="5" t="s">
        <v>26</v>
      </c>
      <c r="P126" s="4" t="s">
        <v>1363</v>
      </c>
      <c r="Q126" s="4">
        <v>21</v>
      </c>
      <c r="R126" s="7">
        <v>1000</v>
      </c>
      <c r="S126" s="14" t="s">
        <v>1006</v>
      </c>
      <c r="T126" s="14" t="s">
        <v>1006</v>
      </c>
      <c r="U126" s="4" t="s">
        <v>1364</v>
      </c>
      <c r="V126" s="14" t="s">
        <v>1006</v>
      </c>
      <c r="W126" s="4" t="s">
        <v>1365</v>
      </c>
      <c r="X126" s="14" t="s">
        <v>1005</v>
      </c>
      <c r="Y126" s="4"/>
      <c r="Z126" s="49" t="s">
        <v>1366</v>
      </c>
      <c r="AA126" s="10" t="s">
        <v>26</v>
      </c>
      <c r="AB126" s="10" t="s">
        <v>1356</v>
      </c>
      <c r="AC126" s="10" t="s">
        <v>1367</v>
      </c>
      <c r="AD126" s="11" t="s">
        <v>200</v>
      </c>
      <c r="AE126" s="10" t="s">
        <v>201</v>
      </c>
      <c r="AF126" s="10" t="s">
        <v>101</v>
      </c>
      <c r="AG126" s="10" t="s">
        <v>23</v>
      </c>
      <c r="AH126" s="10" t="s">
        <v>1368</v>
      </c>
      <c r="AI126" s="10" t="s">
        <v>1006</v>
      </c>
      <c r="AJ126" s="10" t="s">
        <v>1005</v>
      </c>
      <c r="AK126" s="10" t="s">
        <v>1006</v>
      </c>
      <c r="AL126" s="51" t="s">
        <v>1005</v>
      </c>
      <c r="AM126" s="52">
        <v>0</v>
      </c>
      <c r="AN126" s="51" t="s">
        <v>59</v>
      </c>
      <c r="AO126" s="51" t="s">
        <v>1361</v>
      </c>
      <c r="AX126" s="51"/>
      <c r="AY126" s="51"/>
      <c r="BA126" s="56" t="s">
        <v>1356</v>
      </c>
      <c r="BB126" s="56" t="s">
        <v>1356</v>
      </c>
      <c r="BC126" s="56" t="s">
        <v>1356</v>
      </c>
      <c r="BD126" s="56" t="s">
        <v>1356</v>
      </c>
      <c r="BG126" s="56" t="s">
        <v>1356</v>
      </c>
      <c r="BH126" s="56" t="s">
        <v>1356</v>
      </c>
      <c r="BI126" s="56" t="s">
        <v>1356</v>
      </c>
      <c r="BJ126" s="67" t="s">
        <v>1356</v>
      </c>
    </row>
    <row r="127" spans="1:62" x14ac:dyDescent="0.35">
      <c r="A127" s="1" t="s">
        <v>5596</v>
      </c>
      <c r="B127" s="15" t="s">
        <v>1338</v>
      </c>
      <c r="C127" s="4" t="s">
        <v>2099</v>
      </c>
      <c r="D127" s="82" t="s">
        <v>6666</v>
      </c>
      <c r="E127" s="59" t="e">
        <f>VLOOKUP(A127,#REF!,2,FALSE)</f>
        <v>#REF!</v>
      </c>
      <c r="F127" s="4" t="s">
        <v>1006</v>
      </c>
      <c r="G127" s="4" t="s">
        <v>1006</v>
      </c>
      <c r="H127" s="4" t="s">
        <v>1005</v>
      </c>
      <c r="I127" s="4" t="s">
        <v>1006</v>
      </c>
      <c r="J127" s="4" t="s">
        <v>1006</v>
      </c>
      <c r="K127" s="4" t="s">
        <v>1005</v>
      </c>
      <c r="L127" s="4" t="s">
        <v>1005</v>
      </c>
      <c r="M127" s="5" t="s">
        <v>20</v>
      </c>
      <c r="P127" s="4" t="s">
        <v>2100</v>
      </c>
      <c r="Q127" s="4">
        <v>7</v>
      </c>
      <c r="R127" s="7">
        <v>175</v>
      </c>
      <c r="S127" s="14" t="s">
        <v>1006</v>
      </c>
      <c r="T127" s="14" t="s">
        <v>1006</v>
      </c>
      <c r="U127" s="4" t="s">
        <v>1341</v>
      </c>
      <c r="V127" s="14" t="s">
        <v>1006</v>
      </c>
      <c r="W127" s="4" t="s">
        <v>108</v>
      </c>
      <c r="X127" s="14" t="s">
        <v>1005</v>
      </c>
      <c r="Y127" s="4"/>
      <c r="Z127" s="49" t="s">
        <v>1116</v>
      </c>
      <c r="AA127" s="10" t="s">
        <v>20</v>
      </c>
      <c r="AB127" s="10" t="s">
        <v>1356</v>
      </c>
      <c r="AC127" s="10" t="s">
        <v>1129</v>
      </c>
      <c r="AD127" s="11" t="s">
        <v>828</v>
      </c>
      <c r="AE127" s="10" t="s">
        <v>1130</v>
      </c>
      <c r="AF127" s="10" t="s">
        <v>101</v>
      </c>
      <c r="AG127" s="10" t="s">
        <v>18</v>
      </c>
      <c r="AH127" s="10" t="s">
        <v>1131</v>
      </c>
      <c r="AI127" s="10" t="s">
        <v>1005</v>
      </c>
      <c r="AJ127" s="10" t="s">
        <v>1005</v>
      </c>
      <c r="AK127" s="10" t="s">
        <v>1006</v>
      </c>
      <c r="AL127" s="51" t="s">
        <v>1005</v>
      </c>
      <c r="AM127" s="52">
        <v>0</v>
      </c>
      <c r="AN127" s="51" t="s">
        <v>1348</v>
      </c>
      <c r="AO127" s="51" t="s">
        <v>66</v>
      </c>
      <c r="AP127" s="51" t="s">
        <v>187</v>
      </c>
      <c r="AX127" s="51"/>
      <c r="AY127" s="51"/>
      <c r="BA127" s="56" t="s">
        <v>1356</v>
      </c>
      <c r="BB127" s="56" t="s">
        <v>1356</v>
      </c>
      <c r="BC127" s="56" t="s">
        <v>1356</v>
      </c>
      <c r="BD127" s="56" t="s">
        <v>1356</v>
      </c>
      <c r="BG127" s="56" t="s">
        <v>1356</v>
      </c>
      <c r="BH127" s="56" t="s">
        <v>1356</v>
      </c>
      <c r="BI127" s="56" t="s">
        <v>1356</v>
      </c>
      <c r="BJ127" s="67" t="s">
        <v>1356</v>
      </c>
    </row>
    <row r="128" spans="1:62" x14ac:dyDescent="0.35">
      <c r="A128" s="1" t="s">
        <v>5597</v>
      </c>
      <c r="B128" s="15" t="s">
        <v>1338</v>
      </c>
      <c r="C128" s="4" t="s">
        <v>2269</v>
      </c>
      <c r="D128" s="82" t="s">
        <v>6665</v>
      </c>
      <c r="E128" s="59" t="e">
        <f>VLOOKUP(A128,#REF!,2,FALSE)</f>
        <v>#REF!</v>
      </c>
      <c r="F128" s="4" t="s">
        <v>1005</v>
      </c>
      <c r="G128" s="4" t="s">
        <v>1006</v>
      </c>
      <c r="H128" s="4" t="s">
        <v>1006</v>
      </c>
      <c r="I128" s="4" t="s">
        <v>1006</v>
      </c>
      <c r="J128" s="4" t="s">
        <v>1005</v>
      </c>
      <c r="K128" s="4" t="s">
        <v>1005</v>
      </c>
      <c r="L128" s="4" t="s">
        <v>1005</v>
      </c>
      <c r="M128" s="5" t="s">
        <v>22</v>
      </c>
      <c r="N128" s="6" t="s">
        <v>24</v>
      </c>
      <c r="O128" s="6" t="s">
        <v>26</v>
      </c>
      <c r="P128" s="4" t="s">
        <v>2270</v>
      </c>
      <c r="Q128" s="4">
        <v>10</v>
      </c>
      <c r="R128" s="7">
        <v>300</v>
      </c>
      <c r="S128" s="14" t="s">
        <v>1006</v>
      </c>
      <c r="T128" s="14" t="s">
        <v>1006</v>
      </c>
      <c r="U128" s="4" t="s">
        <v>1341</v>
      </c>
      <c r="V128" s="14" t="s">
        <v>1006</v>
      </c>
      <c r="W128" s="4" t="s">
        <v>2271</v>
      </c>
      <c r="X128" s="14" t="s">
        <v>1005</v>
      </c>
      <c r="Y128" s="4"/>
      <c r="Z128" s="49" t="s">
        <v>2272</v>
      </c>
      <c r="AA128" s="10" t="s">
        <v>31</v>
      </c>
      <c r="AB128" s="10" t="s">
        <v>2272</v>
      </c>
      <c r="AC128" s="10" t="s">
        <v>2273</v>
      </c>
      <c r="AD128" s="11" t="s">
        <v>2274</v>
      </c>
      <c r="AE128" s="10" t="s">
        <v>2275</v>
      </c>
      <c r="AF128" s="10" t="s">
        <v>101</v>
      </c>
      <c r="AG128" s="10" t="s">
        <v>10</v>
      </c>
      <c r="AH128" s="10" t="s">
        <v>2276</v>
      </c>
      <c r="AI128" s="10" t="s">
        <v>1005</v>
      </c>
      <c r="AJ128" s="10" t="s">
        <v>1005</v>
      </c>
      <c r="AK128" s="10" t="s">
        <v>1005</v>
      </c>
      <c r="AL128" s="51" t="s">
        <v>1006</v>
      </c>
      <c r="AM128" s="52">
        <v>6</v>
      </c>
      <c r="AN128" s="51" t="s">
        <v>1348</v>
      </c>
      <c r="AO128" s="51" t="s">
        <v>67</v>
      </c>
      <c r="AP128" s="51" t="s">
        <v>104</v>
      </c>
      <c r="AX128" s="51"/>
      <c r="AY128" s="51"/>
      <c r="AZ128" s="56" t="s">
        <v>1349</v>
      </c>
      <c r="BA128" s="56" t="s">
        <v>2282</v>
      </c>
      <c r="BB128" s="56" t="s">
        <v>44</v>
      </c>
      <c r="BC128" s="56" t="s">
        <v>10</v>
      </c>
      <c r="BD128" s="56" t="s">
        <v>2283</v>
      </c>
      <c r="BE128" s="56" t="s">
        <v>1005</v>
      </c>
      <c r="BF128" s="56" t="s">
        <v>1005</v>
      </c>
      <c r="BG128" s="56" t="s">
        <v>1107</v>
      </c>
      <c r="BH128" s="56" t="s">
        <v>2274</v>
      </c>
      <c r="BI128" s="56" t="s">
        <v>2284</v>
      </c>
      <c r="BJ128" s="67" t="s">
        <v>101</v>
      </c>
    </row>
    <row r="129" spans="1:62" x14ac:dyDescent="0.35">
      <c r="A129" s="1"/>
      <c r="B129" s="15"/>
      <c r="C129" s="4"/>
      <c r="D129" s="82"/>
      <c r="E129" s="59" t="e">
        <f>VLOOKUP(A129,#REF!,2,FALSE)</f>
        <v>#REF!</v>
      </c>
      <c r="M129" s="5"/>
      <c r="R129" s="7"/>
      <c r="Y129" s="4"/>
      <c r="Z129" s="49"/>
      <c r="AD129" s="11"/>
      <c r="AK129" s="10"/>
      <c r="AL129" s="51"/>
      <c r="AX129" s="51"/>
      <c r="AY129" s="51"/>
      <c r="AZ129" s="56" t="s">
        <v>1349</v>
      </c>
      <c r="BA129" s="56" t="s">
        <v>2277</v>
      </c>
      <c r="BB129" s="56" t="s">
        <v>31</v>
      </c>
      <c r="BC129" s="56" t="s">
        <v>5</v>
      </c>
      <c r="BD129" s="56" t="s">
        <v>2278</v>
      </c>
      <c r="BE129" s="56" t="s">
        <v>1005</v>
      </c>
      <c r="BF129" s="56" t="s">
        <v>1005</v>
      </c>
      <c r="BG129" s="56" t="s">
        <v>2279</v>
      </c>
      <c r="BH129" s="56" t="s">
        <v>2280</v>
      </c>
      <c r="BI129" s="56" t="s">
        <v>2281</v>
      </c>
      <c r="BJ129" s="67" t="s">
        <v>101</v>
      </c>
    </row>
    <row r="130" spans="1:62" x14ac:dyDescent="0.35">
      <c r="A130" s="1"/>
      <c r="B130" s="15"/>
      <c r="C130" s="4"/>
      <c r="D130" s="82"/>
      <c r="E130" s="59" t="e">
        <f>VLOOKUP(A130,#REF!,2,FALSE)</f>
        <v>#REF!</v>
      </c>
      <c r="M130" s="5"/>
      <c r="R130" s="7"/>
      <c r="Y130" s="4"/>
      <c r="Z130" s="49"/>
      <c r="AD130" s="11"/>
      <c r="AK130" s="10"/>
      <c r="AL130" s="51"/>
      <c r="AX130" s="51"/>
      <c r="AY130" s="51"/>
      <c r="AZ130" s="56" t="s">
        <v>1349</v>
      </c>
      <c r="BA130" s="56" t="s">
        <v>2285</v>
      </c>
      <c r="BB130" s="56" t="s">
        <v>24</v>
      </c>
      <c r="BC130" s="56" t="s">
        <v>25</v>
      </c>
      <c r="BD130" s="56" t="s">
        <v>2286</v>
      </c>
      <c r="BE130" s="56" t="s">
        <v>1005</v>
      </c>
      <c r="BF130" s="56" t="s">
        <v>1005</v>
      </c>
      <c r="BG130" s="56" t="s">
        <v>2287</v>
      </c>
      <c r="BH130" s="56" t="s">
        <v>2274</v>
      </c>
      <c r="BI130" s="56" t="s">
        <v>2284</v>
      </c>
      <c r="BJ130" s="67" t="s">
        <v>101</v>
      </c>
    </row>
    <row r="131" spans="1:62" x14ac:dyDescent="0.35">
      <c r="A131" s="1"/>
      <c r="B131" s="15"/>
      <c r="C131" s="4"/>
      <c r="D131" s="82"/>
      <c r="E131" s="59" t="e">
        <f>VLOOKUP(A131,#REF!,2,FALSE)</f>
        <v>#REF!</v>
      </c>
      <c r="M131" s="5"/>
      <c r="R131" s="7"/>
      <c r="Y131" s="4"/>
      <c r="Z131" s="49"/>
      <c r="AD131" s="11"/>
      <c r="AK131" s="10"/>
      <c r="AL131" s="51"/>
      <c r="AX131" s="51"/>
      <c r="AY131" s="51"/>
      <c r="AZ131" s="56" t="s">
        <v>1349</v>
      </c>
      <c r="BA131" s="56" t="s">
        <v>2288</v>
      </c>
      <c r="BB131" s="56" t="s">
        <v>26</v>
      </c>
      <c r="BC131" s="56" t="s">
        <v>10</v>
      </c>
      <c r="BD131" s="56" t="s">
        <v>2289</v>
      </c>
      <c r="BE131" s="56" t="s">
        <v>1005</v>
      </c>
      <c r="BF131" s="56" t="s">
        <v>1005</v>
      </c>
      <c r="BG131" s="56" t="s">
        <v>2290</v>
      </c>
      <c r="BH131" s="56" t="s">
        <v>942</v>
      </c>
      <c r="BI131" s="56" t="s">
        <v>2291</v>
      </c>
      <c r="BJ131" s="67" t="s">
        <v>101</v>
      </c>
    </row>
    <row r="132" spans="1:62" x14ac:dyDescent="0.35">
      <c r="A132" s="1"/>
      <c r="B132" s="15"/>
      <c r="C132" s="4"/>
      <c r="D132" s="82"/>
      <c r="E132" s="59" t="e">
        <f>VLOOKUP(A132,#REF!,2,FALSE)</f>
        <v>#REF!</v>
      </c>
      <c r="M132" s="5"/>
      <c r="R132" s="7"/>
      <c r="Y132" s="4"/>
      <c r="Z132" s="49"/>
      <c r="AD132" s="11"/>
      <c r="AK132" s="10"/>
      <c r="AL132" s="51"/>
      <c r="AX132" s="51"/>
      <c r="AY132" s="51"/>
      <c r="AZ132" s="56" t="s">
        <v>1349</v>
      </c>
      <c r="BA132" s="56" t="s">
        <v>2292</v>
      </c>
      <c r="BB132" s="56" t="s">
        <v>22</v>
      </c>
      <c r="BC132" s="56" t="s">
        <v>25</v>
      </c>
      <c r="BD132" s="56" t="s">
        <v>2293</v>
      </c>
      <c r="BE132" s="56" t="s">
        <v>1005</v>
      </c>
      <c r="BF132" s="56" t="s">
        <v>1005</v>
      </c>
      <c r="BG132" s="56" t="s">
        <v>2294</v>
      </c>
      <c r="BH132" s="56" t="s">
        <v>2274</v>
      </c>
      <c r="BI132" s="56" t="s">
        <v>2284</v>
      </c>
      <c r="BJ132" s="67" t="s">
        <v>101</v>
      </c>
    </row>
    <row r="133" spans="1:62" x14ac:dyDescent="0.35">
      <c r="A133" s="1" t="s">
        <v>5598</v>
      </c>
      <c r="B133" s="15" t="s">
        <v>1338</v>
      </c>
      <c r="C133" s="4" t="s">
        <v>3903</v>
      </c>
      <c r="D133" s="82" t="s">
        <v>6667</v>
      </c>
      <c r="E133" s="59" t="e">
        <f>VLOOKUP(A133,#REF!,2,FALSE)</f>
        <v>#REF!</v>
      </c>
      <c r="F133" s="4" t="s">
        <v>1006</v>
      </c>
      <c r="G133" s="4" t="s">
        <v>1006</v>
      </c>
      <c r="H133" s="4" t="s">
        <v>1006</v>
      </c>
      <c r="I133" s="4" t="s">
        <v>1006</v>
      </c>
      <c r="J133" s="4" t="s">
        <v>1006</v>
      </c>
      <c r="K133" s="4" t="s">
        <v>1006</v>
      </c>
      <c r="L133" s="4" t="s">
        <v>1006</v>
      </c>
      <c r="M133" s="5" t="s">
        <v>24</v>
      </c>
      <c r="N133" s="6" t="s">
        <v>26</v>
      </c>
      <c r="P133" s="4" t="s">
        <v>3904</v>
      </c>
      <c r="Q133" s="4">
        <v>8</v>
      </c>
      <c r="R133" s="7">
        <v>150</v>
      </c>
      <c r="S133" s="14" t="s">
        <v>1006</v>
      </c>
      <c r="T133" s="14" t="s">
        <v>1006</v>
      </c>
      <c r="U133" s="4" t="s">
        <v>1824</v>
      </c>
      <c r="V133" s="14" t="s">
        <v>1005</v>
      </c>
      <c r="W133" s="4" t="s">
        <v>31</v>
      </c>
      <c r="X133" s="14" t="s">
        <v>1005</v>
      </c>
      <c r="Y133" s="4"/>
      <c r="Z133" s="49" t="s">
        <v>3905</v>
      </c>
      <c r="AA133" s="10" t="s">
        <v>26</v>
      </c>
      <c r="AB133" s="10" t="s">
        <v>1356</v>
      </c>
      <c r="AC133" s="10" t="s">
        <v>3906</v>
      </c>
      <c r="AD133" s="11" t="s">
        <v>3907</v>
      </c>
      <c r="AE133" s="10" t="s">
        <v>3908</v>
      </c>
      <c r="AF133" s="10" t="s">
        <v>3909</v>
      </c>
      <c r="AG133" s="10" t="s">
        <v>49</v>
      </c>
      <c r="AH133" s="10" t="s">
        <v>3910</v>
      </c>
      <c r="AI133" s="10" t="s">
        <v>1005</v>
      </c>
      <c r="AJ133" s="10" t="s">
        <v>1005</v>
      </c>
      <c r="AK133" s="10" t="s">
        <v>1005</v>
      </c>
      <c r="AL133" s="51" t="s">
        <v>1005</v>
      </c>
      <c r="AM133" s="52">
        <v>0</v>
      </c>
      <c r="AN133" s="51" t="s">
        <v>59</v>
      </c>
      <c r="AO133" s="51" t="s">
        <v>1361</v>
      </c>
      <c r="AX133" s="51"/>
      <c r="AY133" s="51"/>
      <c r="BA133" s="56" t="s">
        <v>1356</v>
      </c>
      <c r="BB133" s="56" t="s">
        <v>1356</v>
      </c>
      <c r="BC133" s="56" t="s">
        <v>1356</v>
      </c>
      <c r="BD133" s="56" t="s">
        <v>1356</v>
      </c>
      <c r="BG133" s="56" t="s">
        <v>1356</v>
      </c>
      <c r="BH133" s="56" t="s">
        <v>1356</v>
      </c>
      <c r="BI133" s="56" t="s">
        <v>1356</v>
      </c>
      <c r="BJ133" s="67" t="s">
        <v>1356</v>
      </c>
    </row>
    <row r="134" spans="1:62" x14ac:dyDescent="0.35">
      <c r="A134" s="1" t="s">
        <v>5599</v>
      </c>
      <c r="B134" s="15" t="s">
        <v>1338</v>
      </c>
      <c r="C134" s="4" t="s">
        <v>522</v>
      </c>
      <c r="D134" s="82" t="s">
        <v>6845</v>
      </c>
      <c r="E134" s="59" t="e">
        <f>VLOOKUP(A134,#REF!,2,FALSE)</f>
        <v>#REF!</v>
      </c>
      <c r="F134" s="4" t="s">
        <v>1005</v>
      </c>
      <c r="G134" s="4" t="s">
        <v>1005</v>
      </c>
      <c r="H134" s="4" t="s">
        <v>1005</v>
      </c>
      <c r="I134" s="4" t="s">
        <v>1006</v>
      </c>
      <c r="J134" s="4" t="s">
        <v>1006</v>
      </c>
      <c r="K134" s="4" t="s">
        <v>1005</v>
      </c>
      <c r="L134" s="4" t="s">
        <v>1005</v>
      </c>
      <c r="M134" s="5" t="s">
        <v>24</v>
      </c>
      <c r="P134" s="4" t="s">
        <v>232</v>
      </c>
      <c r="Q134" s="4">
        <v>6</v>
      </c>
      <c r="R134" s="7">
        <v>168</v>
      </c>
      <c r="S134" s="14" t="s">
        <v>1005</v>
      </c>
      <c r="T134" s="14" t="s">
        <v>1005</v>
      </c>
      <c r="U134" s="4" t="s">
        <v>1341</v>
      </c>
      <c r="V134" s="14" t="s">
        <v>1005</v>
      </c>
      <c r="W134" s="4" t="s">
        <v>659</v>
      </c>
      <c r="X134" s="14" t="s">
        <v>1006</v>
      </c>
      <c r="Y134" s="4"/>
      <c r="Z134" s="49" t="s">
        <v>664</v>
      </c>
      <c r="AA134" s="10" t="s">
        <v>24</v>
      </c>
      <c r="AB134" s="10" t="s">
        <v>1356</v>
      </c>
      <c r="AC134" s="10" t="s">
        <v>4749</v>
      </c>
      <c r="AD134" s="11" t="s">
        <v>665</v>
      </c>
      <c r="AE134" s="10" t="s">
        <v>4750</v>
      </c>
      <c r="AF134" s="10" t="s">
        <v>101</v>
      </c>
      <c r="AG134" s="10" t="s">
        <v>13</v>
      </c>
      <c r="AH134" s="10" t="s">
        <v>666</v>
      </c>
      <c r="AI134" s="10" t="s">
        <v>1006</v>
      </c>
      <c r="AJ134" s="10" t="s">
        <v>1005</v>
      </c>
      <c r="AK134" s="10" t="s">
        <v>1006</v>
      </c>
      <c r="AL134" s="51" t="s">
        <v>1006</v>
      </c>
      <c r="AM134" s="52">
        <v>1</v>
      </c>
      <c r="AN134" s="51" t="s">
        <v>1348</v>
      </c>
      <c r="AO134" s="51" t="s">
        <v>223</v>
      </c>
      <c r="AP134" s="51" t="s">
        <v>187</v>
      </c>
      <c r="AX134" s="51"/>
      <c r="AY134" s="51"/>
      <c r="BA134" s="56" t="s">
        <v>1356</v>
      </c>
      <c r="BB134" s="56" t="s">
        <v>1356</v>
      </c>
      <c r="BC134" s="56" t="s">
        <v>1356</v>
      </c>
      <c r="BD134" s="56" t="s">
        <v>1356</v>
      </c>
      <c r="BG134" s="56" t="s">
        <v>1356</v>
      </c>
      <c r="BH134" s="56" t="s">
        <v>1356</v>
      </c>
      <c r="BI134" s="56" t="s">
        <v>1356</v>
      </c>
      <c r="BJ134" s="67" t="s">
        <v>1356</v>
      </c>
    </row>
    <row r="135" spans="1:62" x14ac:dyDescent="0.35">
      <c r="A135" s="1" t="s">
        <v>5600</v>
      </c>
      <c r="B135" s="15" t="s">
        <v>1338</v>
      </c>
      <c r="C135" s="4" t="s">
        <v>3631</v>
      </c>
      <c r="D135" s="82" t="s">
        <v>6844</v>
      </c>
      <c r="E135" s="59" t="e">
        <f>VLOOKUP(A135,#REF!,2,FALSE)</f>
        <v>#REF!</v>
      </c>
      <c r="F135" s="4" t="s">
        <v>1006</v>
      </c>
      <c r="G135" s="4" t="s">
        <v>1006</v>
      </c>
      <c r="H135" s="4" t="s">
        <v>1006</v>
      </c>
      <c r="I135" s="4" t="s">
        <v>1006</v>
      </c>
      <c r="J135" s="4" t="s">
        <v>1006</v>
      </c>
      <c r="K135" s="4" t="s">
        <v>1006</v>
      </c>
      <c r="L135" s="4" t="s">
        <v>1006</v>
      </c>
      <c r="M135" s="5" t="s">
        <v>20</v>
      </c>
      <c r="N135" s="6" t="s">
        <v>22</v>
      </c>
      <c r="O135" s="6" t="s">
        <v>8121</v>
      </c>
      <c r="P135" s="4" t="s">
        <v>3632</v>
      </c>
      <c r="Q135" s="4">
        <v>3</v>
      </c>
      <c r="R135" s="7">
        <v>120</v>
      </c>
      <c r="S135" s="14" t="s">
        <v>1006</v>
      </c>
      <c r="T135" s="14" t="s">
        <v>1005</v>
      </c>
      <c r="U135" s="4" t="s">
        <v>1341</v>
      </c>
      <c r="V135" s="14" t="s">
        <v>1005</v>
      </c>
      <c r="W135" s="4" t="s">
        <v>3633</v>
      </c>
      <c r="X135" s="14" t="s">
        <v>1006</v>
      </c>
      <c r="Y135" s="4" t="s">
        <v>784</v>
      </c>
      <c r="Z135" s="49" t="s">
        <v>781</v>
      </c>
      <c r="AA135" s="10" t="s">
        <v>44</v>
      </c>
      <c r="AB135" s="10" t="s">
        <v>1356</v>
      </c>
      <c r="AC135" s="10" t="s">
        <v>3634</v>
      </c>
      <c r="AD135" s="11" t="s">
        <v>782</v>
      </c>
      <c r="AE135" s="10" t="s">
        <v>783</v>
      </c>
      <c r="AF135" s="10" t="s">
        <v>101</v>
      </c>
      <c r="AG135" s="10" t="s">
        <v>7</v>
      </c>
      <c r="AH135" s="10" t="s">
        <v>3635</v>
      </c>
      <c r="AI135" s="10" t="s">
        <v>1005</v>
      </c>
      <c r="AJ135" s="10" t="s">
        <v>1005</v>
      </c>
      <c r="AK135" s="10" t="s">
        <v>1006</v>
      </c>
      <c r="AL135" s="51" t="s">
        <v>1006</v>
      </c>
      <c r="AM135" s="52">
        <v>5</v>
      </c>
      <c r="AN135" s="51" t="s">
        <v>1348</v>
      </c>
      <c r="AO135" s="51" t="s">
        <v>69</v>
      </c>
      <c r="AP135" s="51" t="s">
        <v>139</v>
      </c>
      <c r="AQ135" s="51" t="s">
        <v>128</v>
      </c>
      <c r="AR135" s="51" t="s">
        <v>104</v>
      </c>
      <c r="AS135" s="51" t="s">
        <v>184</v>
      </c>
      <c r="AX135" s="51"/>
      <c r="AY135" s="51"/>
      <c r="BA135" s="56" t="s">
        <v>1356</v>
      </c>
      <c r="BB135" s="56" t="s">
        <v>1356</v>
      </c>
      <c r="BC135" s="56" t="s">
        <v>1356</v>
      </c>
      <c r="BD135" s="56" t="s">
        <v>1356</v>
      </c>
      <c r="BG135" s="56" t="s">
        <v>1356</v>
      </c>
      <c r="BH135" s="56" t="s">
        <v>1356</v>
      </c>
      <c r="BI135" s="56" t="s">
        <v>1356</v>
      </c>
      <c r="BJ135" s="67" t="s">
        <v>1356</v>
      </c>
    </row>
    <row r="136" spans="1:62" x14ac:dyDescent="0.35">
      <c r="A136" s="1" t="s">
        <v>5601</v>
      </c>
      <c r="B136" s="15" t="s">
        <v>1338</v>
      </c>
      <c r="C136" s="4" t="s">
        <v>903</v>
      </c>
      <c r="D136" s="82" t="s">
        <v>6843</v>
      </c>
      <c r="E136" s="59" t="e">
        <f>VLOOKUP(A136,#REF!,2,FALSE)</f>
        <v>#REF!</v>
      </c>
      <c r="F136" s="4" t="s">
        <v>1006</v>
      </c>
      <c r="G136" s="4" t="s">
        <v>1006</v>
      </c>
      <c r="H136" s="4" t="s">
        <v>1005</v>
      </c>
      <c r="I136" s="4" t="s">
        <v>1006</v>
      </c>
      <c r="J136" s="4" t="s">
        <v>1006</v>
      </c>
      <c r="K136" s="4" t="s">
        <v>1005</v>
      </c>
      <c r="L136" s="4" t="s">
        <v>1005</v>
      </c>
      <c r="M136" s="5" t="s">
        <v>22</v>
      </c>
      <c r="N136" s="6" t="s">
        <v>24</v>
      </c>
      <c r="P136" s="4" t="s">
        <v>4535</v>
      </c>
      <c r="Q136" s="4">
        <v>8</v>
      </c>
      <c r="R136" s="7">
        <v>160</v>
      </c>
      <c r="S136" s="14" t="s">
        <v>1006</v>
      </c>
      <c r="T136" s="14" t="s">
        <v>1005</v>
      </c>
      <c r="U136" s="4" t="s">
        <v>1341</v>
      </c>
      <c r="V136" s="14" t="s">
        <v>1005</v>
      </c>
      <c r="W136" s="4" t="s">
        <v>905</v>
      </c>
      <c r="X136" s="14" t="s">
        <v>1006</v>
      </c>
      <c r="Y136" s="4" t="s">
        <v>4536</v>
      </c>
      <c r="Z136" s="49" t="s">
        <v>906</v>
      </c>
      <c r="AA136" s="10" t="s">
        <v>26</v>
      </c>
      <c r="AB136" s="10" t="s">
        <v>1356</v>
      </c>
      <c r="AC136" s="10" t="s">
        <v>4537</v>
      </c>
      <c r="AD136" s="11" t="s">
        <v>250</v>
      </c>
      <c r="AE136" s="10" t="s">
        <v>908</v>
      </c>
      <c r="AF136" s="10" t="s">
        <v>909</v>
      </c>
      <c r="AG136" s="10" t="s">
        <v>41</v>
      </c>
      <c r="AH136" s="10" t="s">
        <v>4538</v>
      </c>
      <c r="AI136" s="10" t="s">
        <v>1006</v>
      </c>
      <c r="AJ136" s="10" t="s">
        <v>1005</v>
      </c>
      <c r="AK136" s="10" t="s">
        <v>1006</v>
      </c>
      <c r="AL136" s="51" t="s">
        <v>1005</v>
      </c>
      <c r="AM136" s="52">
        <v>0</v>
      </c>
      <c r="AN136" s="51" t="s">
        <v>1348</v>
      </c>
      <c r="AO136" s="51" t="s">
        <v>1361</v>
      </c>
      <c r="AX136" s="51"/>
      <c r="AY136" s="51"/>
      <c r="BA136" s="56" t="s">
        <v>1356</v>
      </c>
      <c r="BB136" s="56" t="s">
        <v>1356</v>
      </c>
      <c r="BC136" s="56" t="s">
        <v>1356</v>
      </c>
      <c r="BD136" s="56" t="s">
        <v>1356</v>
      </c>
      <c r="BG136" s="56" t="s">
        <v>1356</v>
      </c>
      <c r="BH136" s="56" t="s">
        <v>1356</v>
      </c>
      <c r="BI136" s="56" t="s">
        <v>1356</v>
      </c>
      <c r="BJ136" s="67" t="s">
        <v>1356</v>
      </c>
    </row>
    <row r="137" spans="1:62" x14ac:dyDescent="0.35">
      <c r="A137" s="1" t="s">
        <v>5602</v>
      </c>
      <c r="B137" s="15" t="s">
        <v>1338</v>
      </c>
      <c r="C137" s="4" t="s">
        <v>1822</v>
      </c>
      <c r="D137" s="82" t="s">
        <v>6776</v>
      </c>
      <c r="E137" s="59" t="e">
        <f>VLOOKUP(A137,#REF!,2,FALSE)</f>
        <v>#REF!</v>
      </c>
      <c r="F137" s="4" t="s">
        <v>1006</v>
      </c>
      <c r="G137" s="4" t="s">
        <v>1006</v>
      </c>
      <c r="H137" s="4" t="s">
        <v>1006</v>
      </c>
      <c r="I137" s="4" t="s">
        <v>1006</v>
      </c>
      <c r="J137" s="4" t="s">
        <v>1006</v>
      </c>
      <c r="K137" s="4" t="s">
        <v>1006</v>
      </c>
      <c r="L137" s="4" t="s">
        <v>1006</v>
      </c>
      <c r="M137" s="5" t="s">
        <v>20</v>
      </c>
      <c r="N137" s="6" t="s">
        <v>22</v>
      </c>
      <c r="O137" s="6" t="s">
        <v>8122</v>
      </c>
      <c r="P137" s="4" t="s">
        <v>1823</v>
      </c>
      <c r="Q137" s="4">
        <v>10</v>
      </c>
      <c r="R137" s="7">
        <v>100</v>
      </c>
      <c r="S137" s="14" t="s">
        <v>1006</v>
      </c>
      <c r="T137" s="14" t="s">
        <v>1006</v>
      </c>
      <c r="U137" s="4" t="s">
        <v>1824</v>
      </c>
      <c r="V137" s="14" t="s">
        <v>1005</v>
      </c>
      <c r="W137" s="4" t="s">
        <v>1825</v>
      </c>
      <c r="X137" s="14" t="s">
        <v>1006</v>
      </c>
      <c r="Y137" s="4" t="s">
        <v>1826</v>
      </c>
      <c r="Z137" s="49" t="s">
        <v>734</v>
      </c>
      <c r="AA137" s="10" t="s">
        <v>44</v>
      </c>
      <c r="AB137" s="10" t="s">
        <v>1356</v>
      </c>
      <c r="AC137" s="10" t="s">
        <v>1827</v>
      </c>
      <c r="AD137" s="11" t="s">
        <v>735</v>
      </c>
      <c r="AE137" s="10" t="s">
        <v>1828</v>
      </c>
      <c r="AF137" s="10" t="s">
        <v>101</v>
      </c>
      <c r="AG137" s="10" t="s">
        <v>7</v>
      </c>
      <c r="AH137" s="10" t="s">
        <v>1829</v>
      </c>
      <c r="AI137" s="10" t="s">
        <v>1006</v>
      </c>
      <c r="AJ137" s="10" t="s">
        <v>1005</v>
      </c>
      <c r="AK137" s="10" t="s">
        <v>1006</v>
      </c>
      <c r="AL137" s="51" t="s">
        <v>1005</v>
      </c>
      <c r="AM137" s="52">
        <v>0</v>
      </c>
      <c r="AN137" s="51" t="s">
        <v>1348</v>
      </c>
      <c r="AO137" s="51" t="s">
        <v>69</v>
      </c>
      <c r="AP137" s="51" t="s">
        <v>139</v>
      </c>
      <c r="AQ137" s="51" t="s">
        <v>120</v>
      </c>
      <c r="AX137" s="51"/>
      <c r="AY137" s="51" t="s">
        <v>1830</v>
      </c>
      <c r="BA137" s="56" t="s">
        <v>1356</v>
      </c>
      <c r="BB137" s="56" t="s">
        <v>1356</v>
      </c>
      <c r="BC137" s="56" t="s">
        <v>1356</v>
      </c>
      <c r="BD137" s="56" t="s">
        <v>1356</v>
      </c>
      <c r="BG137" s="56" t="s">
        <v>1356</v>
      </c>
      <c r="BH137" s="56" t="s">
        <v>1356</v>
      </c>
      <c r="BI137" s="56" t="s">
        <v>1356</v>
      </c>
      <c r="BJ137" s="67" t="s">
        <v>1356</v>
      </c>
    </row>
    <row r="138" spans="1:62" x14ac:dyDescent="0.35">
      <c r="A138" s="1" t="s">
        <v>5603</v>
      </c>
      <c r="B138" s="15" t="s">
        <v>1338</v>
      </c>
      <c r="C138" s="4" t="s">
        <v>5020</v>
      </c>
      <c r="D138" s="82" t="s">
        <v>6775</v>
      </c>
      <c r="E138" s="59" t="e">
        <f>VLOOKUP(A138,#REF!,2,FALSE)</f>
        <v>#REF!</v>
      </c>
      <c r="F138" s="4" t="s">
        <v>1006</v>
      </c>
      <c r="G138" s="4" t="s">
        <v>1006</v>
      </c>
      <c r="H138" s="4" t="s">
        <v>1005</v>
      </c>
      <c r="I138" s="4" t="s">
        <v>1006</v>
      </c>
      <c r="J138" s="4" t="s">
        <v>1006</v>
      </c>
      <c r="K138" s="4" t="s">
        <v>1005</v>
      </c>
      <c r="L138" s="4" t="s">
        <v>1006</v>
      </c>
      <c r="M138" s="5" t="s">
        <v>22</v>
      </c>
      <c r="P138" s="4" t="s">
        <v>5021</v>
      </c>
      <c r="Q138" s="4">
        <v>2</v>
      </c>
      <c r="R138" s="7">
        <v>36</v>
      </c>
      <c r="S138" s="14" t="s">
        <v>1006</v>
      </c>
      <c r="T138" s="14" t="s">
        <v>1005</v>
      </c>
      <c r="U138" s="4" t="s">
        <v>1824</v>
      </c>
      <c r="V138" s="14" t="s">
        <v>1005</v>
      </c>
      <c r="W138" s="4" t="s">
        <v>148</v>
      </c>
      <c r="X138" s="14" t="s">
        <v>1005</v>
      </c>
      <c r="Y138" s="4"/>
      <c r="Z138" s="49" t="s">
        <v>504</v>
      </c>
      <c r="AA138" s="10" t="s">
        <v>22</v>
      </c>
      <c r="AB138" s="10" t="s">
        <v>1356</v>
      </c>
      <c r="AC138" s="10" t="s">
        <v>3744</v>
      </c>
      <c r="AD138" s="11" t="s">
        <v>439</v>
      </c>
      <c r="AE138" s="10" t="s">
        <v>5022</v>
      </c>
      <c r="AF138" s="10" t="s">
        <v>101</v>
      </c>
      <c r="AG138" s="10" t="s">
        <v>11</v>
      </c>
      <c r="AH138" s="10" t="s">
        <v>1058</v>
      </c>
      <c r="AI138" s="10" t="s">
        <v>1006</v>
      </c>
      <c r="AJ138" s="10" t="s">
        <v>1005</v>
      </c>
      <c r="AK138" s="10" t="s">
        <v>1006</v>
      </c>
      <c r="AL138" s="51" t="s">
        <v>1005</v>
      </c>
      <c r="AM138" s="52">
        <v>0</v>
      </c>
      <c r="AN138" s="51" t="s">
        <v>1348</v>
      </c>
      <c r="AO138" s="51" t="s">
        <v>1361</v>
      </c>
      <c r="AX138" s="51"/>
      <c r="AY138" s="51"/>
      <c r="BA138" s="56" t="s">
        <v>1356</v>
      </c>
      <c r="BB138" s="56" t="s">
        <v>1356</v>
      </c>
      <c r="BC138" s="56" t="s">
        <v>1356</v>
      </c>
      <c r="BD138" s="56" t="s">
        <v>1356</v>
      </c>
      <c r="BG138" s="56" t="s">
        <v>1356</v>
      </c>
      <c r="BH138" s="56" t="s">
        <v>1356</v>
      </c>
      <c r="BI138" s="56" t="s">
        <v>1356</v>
      </c>
      <c r="BJ138" s="67" t="s">
        <v>1356</v>
      </c>
    </row>
    <row r="139" spans="1:62" x14ac:dyDescent="0.35">
      <c r="A139" s="1" t="s">
        <v>5604</v>
      </c>
      <c r="B139" s="15" t="s">
        <v>1338</v>
      </c>
      <c r="C139" s="4" t="s">
        <v>2011</v>
      </c>
      <c r="D139" s="82" t="s">
        <v>6774</v>
      </c>
      <c r="E139" s="59" t="e">
        <f>VLOOKUP(A139,#REF!,2,FALSE)</f>
        <v>#REF!</v>
      </c>
      <c r="F139" s="4" t="s">
        <v>1005</v>
      </c>
      <c r="G139" s="4" t="s">
        <v>1006</v>
      </c>
      <c r="H139" s="4" t="s">
        <v>1005</v>
      </c>
      <c r="I139" s="4" t="s">
        <v>1005</v>
      </c>
      <c r="J139" s="4" t="s">
        <v>1005</v>
      </c>
      <c r="K139" s="4" t="s">
        <v>1005</v>
      </c>
      <c r="L139" s="4" t="s">
        <v>1005</v>
      </c>
      <c r="M139" s="5" t="s">
        <v>24</v>
      </c>
      <c r="N139" s="6" t="s">
        <v>22</v>
      </c>
      <c r="P139" s="4" t="s">
        <v>2012</v>
      </c>
      <c r="Q139" s="4">
        <v>11</v>
      </c>
      <c r="R139" s="7">
        <v>250</v>
      </c>
      <c r="S139" s="14" t="s">
        <v>1006</v>
      </c>
      <c r="T139" s="14" t="s">
        <v>1006</v>
      </c>
      <c r="U139" s="4" t="s">
        <v>1364</v>
      </c>
      <c r="V139" s="14" t="s">
        <v>1005</v>
      </c>
      <c r="W139" s="4" t="s">
        <v>230</v>
      </c>
      <c r="X139" s="14" t="s">
        <v>1005</v>
      </c>
      <c r="Y139" s="4"/>
      <c r="Z139" s="49" t="s">
        <v>883</v>
      </c>
      <c r="AA139" s="10" t="s">
        <v>24</v>
      </c>
      <c r="AB139" s="10" t="s">
        <v>1356</v>
      </c>
      <c r="AC139" s="10" t="s">
        <v>884</v>
      </c>
      <c r="AD139" s="11" t="s">
        <v>457</v>
      </c>
      <c r="AE139" s="10" t="s">
        <v>885</v>
      </c>
      <c r="AF139" s="10" t="s">
        <v>101</v>
      </c>
      <c r="AG139" s="10" t="s">
        <v>29</v>
      </c>
      <c r="AH139" s="10" t="s">
        <v>886</v>
      </c>
      <c r="AI139" s="10" t="s">
        <v>1006</v>
      </c>
      <c r="AJ139" s="10" t="s">
        <v>1005</v>
      </c>
      <c r="AK139" s="10" t="s">
        <v>1006</v>
      </c>
      <c r="AL139" s="51" t="s">
        <v>1006</v>
      </c>
      <c r="AM139" s="52">
        <v>3</v>
      </c>
      <c r="AN139" s="51" t="s">
        <v>59</v>
      </c>
      <c r="AO139" s="51" t="s">
        <v>68</v>
      </c>
      <c r="AP139" s="51" t="s">
        <v>139</v>
      </c>
      <c r="AQ139" s="51" t="s">
        <v>172</v>
      </c>
      <c r="AR139" s="51" t="s">
        <v>104</v>
      </c>
      <c r="AS139" s="51" t="s">
        <v>184</v>
      </c>
      <c r="AT139" s="51" t="s">
        <v>187</v>
      </c>
      <c r="AX139" s="51"/>
      <c r="AY139" s="51"/>
      <c r="AZ139" s="56" t="s">
        <v>1349</v>
      </c>
      <c r="BA139" s="56" t="s">
        <v>2017</v>
      </c>
      <c r="BB139" s="56" t="s">
        <v>22</v>
      </c>
      <c r="BC139" s="56" t="s">
        <v>29</v>
      </c>
      <c r="BD139" s="56" t="s">
        <v>2018</v>
      </c>
      <c r="BE139" s="56" t="s">
        <v>1006</v>
      </c>
      <c r="BF139" s="56" t="s">
        <v>1005</v>
      </c>
      <c r="BG139" s="56" t="s">
        <v>1909</v>
      </c>
      <c r="BH139" s="56" t="s">
        <v>457</v>
      </c>
      <c r="BI139" s="56" t="s">
        <v>2019</v>
      </c>
      <c r="BJ139" s="67" t="s">
        <v>101</v>
      </c>
    </row>
    <row r="140" spans="1:62" x14ac:dyDescent="0.35">
      <c r="A140" s="1"/>
      <c r="B140" s="15"/>
      <c r="C140" s="4"/>
      <c r="D140" s="82"/>
      <c r="E140" s="59" t="e">
        <f>VLOOKUP(A140,#REF!,2,FALSE)</f>
        <v>#REF!</v>
      </c>
      <c r="M140" s="5"/>
      <c r="R140" s="7"/>
      <c r="Y140" s="4"/>
      <c r="Z140" s="49"/>
      <c r="AD140" s="11"/>
      <c r="AK140" s="10"/>
      <c r="AL140" s="51"/>
      <c r="AX140" s="51"/>
      <c r="AY140" s="51"/>
      <c r="AZ140" s="56" t="s">
        <v>1349</v>
      </c>
      <c r="BA140" s="56" t="s">
        <v>2020</v>
      </c>
      <c r="BB140" s="56" t="s">
        <v>22</v>
      </c>
      <c r="BC140" s="56" t="s">
        <v>29</v>
      </c>
      <c r="BD140" s="56" t="s">
        <v>2021</v>
      </c>
      <c r="BE140" s="56" t="s">
        <v>1006</v>
      </c>
      <c r="BF140" s="56" t="s">
        <v>1005</v>
      </c>
      <c r="BG140" s="56" t="s">
        <v>2022</v>
      </c>
      <c r="BH140" s="56" t="s">
        <v>457</v>
      </c>
      <c r="BI140" s="56" t="s">
        <v>2023</v>
      </c>
      <c r="BJ140" s="67" t="s">
        <v>101</v>
      </c>
    </row>
    <row r="141" spans="1:62" x14ac:dyDescent="0.35">
      <c r="A141" s="1"/>
      <c r="B141" s="15"/>
      <c r="C141" s="4"/>
      <c r="D141" s="82"/>
      <c r="E141" s="59" t="e">
        <f>VLOOKUP(A141,#REF!,2,FALSE)</f>
        <v>#REF!</v>
      </c>
      <c r="M141" s="5"/>
      <c r="R141" s="7"/>
      <c r="Y141" s="4"/>
      <c r="Z141" s="49"/>
      <c r="AD141" s="11"/>
      <c r="AK141" s="10"/>
      <c r="AL141" s="51"/>
      <c r="AX141" s="51"/>
      <c r="AY141" s="51"/>
      <c r="AZ141" s="56" t="s">
        <v>1349</v>
      </c>
      <c r="BA141" s="56" t="s">
        <v>2013</v>
      </c>
      <c r="BB141" s="56" t="s">
        <v>22</v>
      </c>
      <c r="BC141" s="56" t="s">
        <v>29</v>
      </c>
      <c r="BD141" s="56" t="s">
        <v>2014</v>
      </c>
      <c r="BE141" s="56" t="s">
        <v>1005</v>
      </c>
      <c r="BF141" s="56" t="s">
        <v>1005</v>
      </c>
      <c r="BG141" s="56" t="s">
        <v>1249</v>
      </c>
      <c r="BH141" s="56" t="s">
        <v>2015</v>
      </c>
      <c r="BI141" s="56" t="s">
        <v>2016</v>
      </c>
      <c r="BJ141" s="67" t="s">
        <v>101</v>
      </c>
    </row>
    <row r="142" spans="1:62" x14ac:dyDescent="0.35">
      <c r="A142" s="1"/>
      <c r="B142" s="15"/>
      <c r="C142" s="4"/>
      <c r="D142" s="82"/>
      <c r="E142" s="59" t="e">
        <f>VLOOKUP(A142,#REF!,2,FALSE)</f>
        <v>#REF!</v>
      </c>
      <c r="M142" s="5"/>
      <c r="R142" s="7"/>
      <c r="Y142" s="4"/>
      <c r="Z142" s="49"/>
      <c r="AD142" s="11"/>
      <c r="AK142" s="10"/>
      <c r="AL142" s="51"/>
      <c r="AX142" s="51"/>
      <c r="AY142" s="51"/>
      <c r="AZ142" s="56" t="s">
        <v>1349</v>
      </c>
      <c r="BA142" s="56" t="s">
        <v>2017</v>
      </c>
      <c r="BB142" s="56" t="s">
        <v>22</v>
      </c>
      <c r="BC142" s="56" t="s">
        <v>29</v>
      </c>
      <c r="BD142" s="56" t="s">
        <v>2018</v>
      </c>
      <c r="BE142" s="56" t="s">
        <v>1006</v>
      </c>
      <c r="BF142" s="56" t="s">
        <v>1005</v>
      </c>
      <c r="BG142" s="56" t="s">
        <v>1909</v>
      </c>
      <c r="BH142" s="56" t="s">
        <v>457</v>
      </c>
      <c r="BI142" s="56" t="s">
        <v>2019</v>
      </c>
      <c r="BJ142" s="67" t="s">
        <v>101</v>
      </c>
    </row>
    <row r="143" spans="1:62" x14ac:dyDescent="0.35">
      <c r="A143" s="1"/>
      <c r="B143" s="15"/>
      <c r="C143" s="4"/>
      <c r="D143" s="82"/>
      <c r="E143" s="59" t="e">
        <f>VLOOKUP(A143,#REF!,2,FALSE)</f>
        <v>#REF!</v>
      </c>
      <c r="M143" s="5"/>
      <c r="R143" s="7"/>
      <c r="Y143" s="4"/>
      <c r="Z143" s="49"/>
      <c r="AD143" s="11"/>
      <c r="AK143" s="10"/>
      <c r="AL143" s="51"/>
      <c r="AX143" s="51"/>
      <c r="AY143" s="51"/>
      <c r="AZ143" s="56" t="s">
        <v>1349</v>
      </c>
      <c r="BA143" s="56" t="s">
        <v>2020</v>
      </c>
      <c r="BB143" s="56" t="s">
        <v>22</v>
      </c>
      <c r="BC143" s="56" t="s">
        <v>29</v>
      </c>
      <c r="BD143" s="56" t="s">
        <v>2021</v>
      </c>
      <c r="BE143" s="56" t="s">
        <v>1006</v>
      </c>
      <c r="BF143" s="56" t="s">
        <v>1005</v>
      </c>
      <c r="BG143" s="56" t="s">
        <v>2022</v>
      </c>
      <c r="BH143" s="56" t="s">
        <v>457</v>
      </c>
      <c r="BI143" s="56" t="s">
        <v>2023</v>
      </c>
      <c r="BJ143" s="67" t="s">
        <v>101</v>
      </c>
    </row>
    <row r="144" spans="1:62" x14ac:dyDescent="0.35">
      <c r="A144" s="1" t="s">
        <v>5605</v>
      </c>
      <c r="B144" s="15" t="s">
        <v>1338</v>
      </c>
      <c r="C144" s="4" t="s">
        <v>918</v>
      </c>
      <c r="D144" s="82" t="s">
        <v>6773</v>
      </c>
      <c r="E144" s="59" t="e">
        <f>VLOOKUP(A144,#REF!,2,FALSE)</f>
        <v>#REF!</v>
      </c>
      <c r="F144" s="4" t="s">
        <v>1006</v>
      </c>
      <c r="G144" s="4" t="s">
        <v>1006</v>
      </c>
      <c r="H144" s="4" t="s">
        <v>1005</v>
      </c>
      <c r="I144" s="4" t="s">
        <v>1006</v>
      </c>
      <c r="J144" s="4" t="s">
        <v>1006</v>
      </c>
      <c r="K144" s="4" t="s">
        <v>1005</v>
      </c>
      <c r="L144" s="4" t="s">
        <v>1005</v>
      </c>
      <c r="M144" s="5" t="s">
        <v>22</v>
      </c>
      <c r="P144" s="4" t="s">
        <v>4726</v>
      </c>
      <c r="Q144" s="4">
        <v>52</v>
      </c>
      <c r="R144" s="7">
        <v>1300</v>
      </c>
      <c r="S144" s="14" t="s">
        <v>1006</v>
      </c>
      <c r="T144" s="14" t="s">
        <v>1005</v>
      </c>
      <c r="U144" s="4" t="s">
        <v>1364</v>
      </c>
      <c r="V144" s="14" t="s">
        <v>1005</v>
      </c>
      <c r="W144" s="4" t="s">
        <v>108</v>
      </c>
      <c r="X144" s="14" t="s">
        <v>1005</v>
      </c>
      <c r="Y144" s="4"/>
      <c r="Z144" s="49" t="s">
        <v>919</v>
      </c>
      <c r="AA144" s="10" t="s">
        <v>44</v>
      </c>
      <c r="AB144" s="10" t="s">
        <v>1356</v>
      </c>
      <c r="AC144" s="10" t="s">
        <v>4727</v>
      </c>
      <c r="AD144" s="11" t="s">
        <v>528</v>
      </c>
      <c r="AE144" s="10" t="s">
        <v>529</v>
      </c>
      <c r="AF144" s="10" t="s">
        <v>101</v>
      </c>
      <c r="AG144" s="10" t="s">
        <v>14</v>
      </c>
      <c r="AH144" s="10" t="s">
        <v>4728</v>
      </c>
      <c r="AI144" s="10" t="s">
        <v>1006</v>
      </c>
      <c r="AJ144" s="10" t="s">
        <v>1005</v>
      </c>
      <c r="AK144" s="10" t="s">
        <v>1006</v>
      </c>
      <c r="AL144" s="51" t="s">
        <v>1005</v>
      </c>
      <c r="AM144" s="52">
        <v>0</v>
      </c>
      <c r="AN144" s="51" t="s">
        <v>1348</v>
      </c>
      <c r="AO144" s="51" t="s">
        <v>1361</v>
      </c>
      <c r="AX144" s="51"/>
      <c r="AY144" s="51"/>
      <c r="BA144" s="56" t="s">
        <v>1356</v>
      </c>
      <c r="BB144" s="56" t="s">
        <v>1356</v>
      </c>
      <c r="BC144" s="56" t="s">
        <v>1356</v>
      </c>
      <c r="BD144" s="56" t="s">
        <v>1356</v>
      </c>
      <c r="BG144" s="56" t="s">
        <v>1356</v>
      </c>
      <c r="BH144" s="56" t="s">
        <v>1356</v>
      </c>
      <c r="BI144" s="56" t="s">
        <v>1356</v>
      </c>
      <c r="BJ144" s="67" t="s">
        <v>1356</v>
      </c>
    </row>
    <row r="145" spans="1:62" x14ac:dyDescent="0.35">
      <c r="A145" s="1" t="s">
        <v>5606</v>
      </c>
      <c r="B145" s="15" t="s">
        <v>1338</v>
      </c>
      <c r="C145" s="4" t="s">
        <v>2136</v>
      </c>
      <c r="D145" s="82" t="s">
        <v>6767</v>
      </c>
      <c r="E145" s="59" t="e">
        <f>VLOOKUP(A145,#REF!,2,FALSE)</f>
        <v>#REF!</v>
      </c>
      <c r="F145" s="4" t="s">
        <v>1005</v>
      </c>
      <c r="G145" s="4" t="s">
        <v>1005</v>
      </c>
      <c r="H145" s="4" t="s">
        <v>1005</v>
      </c>
      <c r="I145" s="4" t="s">
        <v>1005</v>
      </c>
      <c r="J145" s="4" t="s">
        <v>1006</v>
      </c>
      <c r="K145" s="4" t="s">
        <v>1005</v>
      </c>
      <c r="L145" s="4" t="s">
        <v>1005</v>
      </c>
      <c r="M145" s="5" t="s">
        <v>22</v>
      </c>
      <c r="P145" s="4" t="s">
        <v>2137</v>
      </c>
      <c r="Q145" s="4">
        <v>13</v>
      </c>
      <c r="R145" s="7">
        <v>240</v>
      </c>
      <c r="S145" s="14" t="s">
        <v>1005</v>
      </c>
      <c r="T145" s="14" t="s">
        <v>1005</v>
      </c>
      <c r="U145" s="4" t="s">
        <v>1341</v>
      </c>
      <c r="V145" s="14" t="s">
        <v>1006</v>
      </c>
      <c r="W145" s="4" t="s">
        <v>2138</v>
      </c>
      <c r="X145" s="14" t="s">
        <v>1005</v>
      </c>
      <c r="Y145" s="4"/>
      <c r="Z145" s="49" t="s">
        <v>817</v>
      </c>
      <c r="AA145" s="10" t="s">
        <v>22</v>
      </c>
      <c r="AB145" s="10" t="s">
        <v>1356</v>
      </c>
      <c r="AC145" s="10" t="s">
        <v>818</v>
      </c>
      <c r="AD145" s="11" t="s">
        <v>819</v>
      </c>
      <c r="AE145" s="10" t="s">
        <v>820</v>
      </c>
      <c r="AF145" s="10" t="s">
        <v>101</v>
      </c>
      <c r="AG145" s="10" t="s">
        <v>30</v>
      </c>
      <c r="AH145" s="10" t="s">
        <v>821</v>
      </c>
      <c r="AI145" s="10" t="s">
        <v>1006</v>
      </c>
      <c r="AJ145" s="10" t="s">
        <v>1005</v>
      </c>
      <c r="AK145" s="10" t="s">
        <v>1006</v>
      </c>
      <c r="AL145" s="51" t="s">
        <v>1005</v>
      </c>
      <c r="AM145" s="52">
        <v>0</v>
      </c>
      <c r="AN145" s="51" t="s">
        <v>57</v>
      </c>
      <c r="AO145" s="51" t="s">
        <v>1361</v>
      </c>
      <c r="AX145" s="51"/>
      <c r="AY145" s="51"/>
      <c r="BA145" s="56" t="s">
        <v>1356</v>
      </c>
      <c r="BB145" s="56" t="s">
        <v>1356</v>
      </c>
      <c r="BC145" s="56" t="s">
        <v>1356</v>
      </c>
      <c r="BD145" s="56" t="s">
        <v>1356</v>
      </c>
      <c r="BG145" s="56" t="s">
        <v>1356</v>
      </c>
      <c r="BH145" s="56" t="s">
        <v>1356</v>
      </c>
      <c r="BI145" s="56" t="s">
        <v>1356</v>
      </c>
      <c r="BJ145" s="67" t="s">
        <v>1356</v>
      </c>
    </row>
    <row r="146" spans="1:62" x14ac:dyDescent="0.35">
      <c r="A146" s="1" t="s">
        <v>5607</v>
      </c>
      <c r="B146" s="15" t="s">
        <v>1338</v>
      </c>
      <c r="C146" s="4" t="s">
        <v>495</v>
      </c>
      <c r="D146" s="82" t="s">
        <v>6766</v>
      </c>
      <c r="E146" s="59" t="e">
        <f>VLOOKUP(A146,#REF!,2,FALSE)</f>
        <v>#REF!</v>
      </c>
      <c r="F146" s="4" t="s">
        <v>1006</v>
      </c>
      <c r="G146" s="4" t="s">
        <v>1006</v>
      </c>
      <c r="H146" s="4" t="s">
        <v>1006</v>
      </c>
      <c r="I146" s="4" t="s">
        <v>1006</v>
      </c>
      <c r="J146" s="4" t="s">
        <v>1006</v>
      </c>
      <c r="K146" s="4" t="s">
        <v>1005</v>
      </c>
      <c r="L146" s="4" t="s">
        <v>1006</v>
      </c>
      <c r="M146" s="5" t="s">
        <v>24</v>
      </c>
      <c r="P146" s="4" t="s">
        <v>1775</v>
      </c>
      <c r="Q146" s="4">
        <v>25</v>
      </c>
      <c r="R146" s="7">
        <v>650</v>
      </c>
      <c r="S146" s="14" t="s">
        <v>1006</v>
      </c>
      <c r="T146" s="14" t="s">
        <v>1006</v>
      </c>
      <c r="U146" s="4" t="s">
        <v>1364</v>
      </c>
      <c r="V146" s="14" t="s">
        <v>1005</v>
      </c>
      <c r="W146" s="4" t="s">
        <v>1776</v>
      </c>
      <c r="X146" s="14" t="s">
        <v>1006</v>
      </c>
      <c r="Y146" s="4" t="s">
        <v>1777</v>
      </c>
      <c r="Z146" s="49" t="s">
        <v>1778</v>
      </c>
      <c r="AA146" s="10" t="s">
        <v>24</v>
      </c>
      <c r="AB146" s="10" t="s">
        <v>1356</v>
      </c>
      <c r="AC146" s="10" t="s">
        <v>1779</v>
      </c>
      <c r="AD146" s="11" t="s">
        <v>556</v>
      </c>
      <c r="AE146" s="10" t="s">
        <v>557</v>
      </c>
      <c r="AF146" s="10" t="s">
        <v>101</v>
      </c>
      <c r="AG146" s="10" t="s">
        <v>34</v>
      </c>
      <c r="AH146" s="10" t="s">
        <v>1780</v>
      </c>
      <c r="AI146" s="10" t="s">
        <v>1005</v>
      </c>
      <c r="AJ146" s="10" t="s">
        <v>1005</v>
      </c>
      <c r="AK146" s="10" t="s">
        <v>1006</v>
      </c>
      <c r="AL146" s="51" t="s">
        <v>1006</v>
      </c>
      <c r="AM146" s="52">
        <v>1</v>
      </c>
      <c r="AN146" s="51" t="s">
        <v>1348</v>
      </c>
      <c r="AO146" s="51" t="s">
        <v>63</v>
      </c>
      <c r="AX146" s="51"/>
      <c r="AY146" s="51"/>
      <c r="BA146" s="56" t="s">
        <v>1356</v>
      </c>
      <c r="BB146" s="56" t="s">
        <v>1356</v>
      </c>
      <c r="BC146" s="56" t="s">
        <v>1356</v>
      </c>
      <c r="BD146" s="56" t="s">
        <v>1356</v>
      </c>
      <c r="BG146" s="56" t="s">
        <v>1356</v>
      </c>
      <c r="BH146" s="56" t="s">
        <v>1356</v>
      </c>
      <c r="BI146" s="56" t="s">
        <v>1356</v>
      </c>
      <c r="BJ146" s="67" t="s">
        <v>1356</v>
      </c>
    </row>
    <row r="147" spans="1:62" x14ac:dyDescent="0.35">
      <c r="A147" s="1" t="s">
        <v>5608</v>
      </c>
      <c r="B147" s="15" t="s">
        <v>1338</v>
      </c>
      <c r="C147" s="4" t="s">
        <v>2688</v>
      </c>
      <c r="D147" s="82" t="s">
        <v>6770</v>
      </c>
      <c r="E147" s="59" t="e">
        <f>VLOOKUP(A147,#REF!,2,FALSE)</f>
        <v>#REF!</v>
      </c>
      <c r="F147" s="4" t="s">
        <v>1005</v>
      </c>
      <c r="G147" s="4" t="s">
        <v>1005</v>
      </c>
      <c r="H147" s="4" t="s">
        <v>1006</v>
      </c>
      <c r="I147" s="4" t="s">
        <v>1006</v>
      </c>
      <c r="J147" s="4" t="s">
        <v>1005</v>
      </c>
      <c r="K147" s="4" t="s">
        <v>1005</v>
      </c>
      <c r="L147" s="4" t="s">
        <v>1005</v>
      </c>
      <c r="M147" s="5" t="s">
        <v>24</v>
      </c>
      <c r="P147" s="4" t="s">
        <v>366</v>
      </c>
      <c r="Q147" s="4">
        <v>1</v>
      </c>
      <c r="R147" s="7">
        <v>25</v>
      </c>
      <c r="S147" s="14" t="s">
        <v>1006</v>
      </c>
      <c r="T147" s="14" t="s">
        <v>1006</v>
      </c>
      <c r="U147" s="4" t="s">
        <v>1341</v>
      </c>
      <c r="V147" s="14" t="s">
        <v>1006</v>
      </c>
      <c r="W147" s="4" t="s">
        <v>156</v>
      </c>
      <c r="X147" s="14" t="s">
        <v>1005</v>
      </c>
      <c r="Y147" s="4"/>
      <c r="Z147" s="49" t="s">
        <v>945</v>
      </c>
      <c r="AA147" s="10" t="s">
        <v>24</v>
      </c>
      <c r="AB147" s="10" t="s">
        <v>1356</v>
      </c>
      <c r="AC147" s="10" t="s">
        <v>946</v>
      </c>
      <c r="AD147" s="11" t="s">
        <v>947</v>
      </c>
      <c r="AE147" s="10" t="s">
        <v>948</v>
      </c>
      <c r="AF147" s="10" t="s">
        <v>101</v>
      </c>
      <c r="AG147" s="10" t="s">
        <v>5</v>
      </c>
      <c r="AH147" s="10" t="s">
        <v>949</v>
      </c>
      <c r="AI147" s="10" t="s">
        <v>1006</v>
      </c>
      <c r="AJ147" s="10" t="s">
        <v>1006</v>
      </c>
      <c r="AK147" s="10" t="s">
        <v>1006</v>
      </c>
      <c r="AL147" s="51" t="s">
        <v>1005</v>
      </c>
      <c r="AM147" s="52">
        <v>0</v>
      </c>
      <c r="AN147" s="51" t="s">
        <v>1348</v>
      </c>
      <c r="AO147" s="51" t="s">
        <v>67</v>
      </c>
      <c r="AP147" s="51" t="s">
        <v>128</v>
      </c>
      <c r="AX147" s="51"/>
      <c r="AY147" s="51"/>
      <c r="BA147" s="56" t="s">
        <v>1356</v>
      </c>
      <c r="BB147" s="56" t="s">
        <v>1356</v>
      </c>
      <c r="BC147" s="56" t="s">
        <v>1356</v>
      </c>
      <c r="BD147" s="56" t="s">
        <v>1356</v>
      </c>
      <c r="BG147" s="56" t="s">
        <v>1356</v>
      </c>
      <c r="BH147" s="56" t="s">
        <v>1356</v>
      </c>
      <c r="BI147" s="56" t="s">
        <v>1356</v>
      </c>
      <c r="BJ147" s="67" t="s">
        <v>1356</v>
      </c>
    </row>
    <row r="148" spans="1:62" x14ac:dyDescent="0.35">
      <c r="A148" s="1" t="s">
        <v>5609</v>
      </c>
      <c r="B148" s="15" t="s">
        <v>1338</v>
      </c>
      <c r="C148" s="4" t="s">
        <v>4295</v>
      </c>
      <c r="D148" s="82" t="s">
        <v>6769</v>
      </c>
      <c r="E148" s="59" t="e">
        <f>VLOOKUP(A148,#REF!,2,FALSE)</f>
        <v>#REF!</v>
      </c>
      <c r="F148" s="4" t="s">
        <v>1006</v>
      </c>
      <c r="G148" s="4" t="s">
        <v>1006</v>
      </c>
      <c r="H148" s="4" t="s">
        <v>1006</v>
      </c>
      <c r="I148" s="4" t="s">
        <v>1006</v>
      </c>
      <c r="J148" s="4" t="s">
        <v>1006</v>
      </c>
      <c r="K148" s="4" t="s">
        <v>1006</v>
      </c>
      <c r="L148" s="4" t="s">
        <v>1006</v>
      </c>
      <c r="M148" s="5" t="s">
        <v>22</v>
      </c>
      <c r="P148" s="4" t="s">
        <v>4296</v>
      </c>
      <c r="Q148" s="4">
        <v>15</v>
      </c>
      <c r="R148" s="7">
        <v>410</v>
      </c>
      <c r="S148" s="14" t="s">
        <v>1006</v>
      </c>
      <c r="T148" s="14" t="s">
        <v>1006</v>
      </c>
      <c r="U148" s="4" t="s">
        <v>1341</v>
      </c>
      <c r="V148" s="14" t="s">
        <v>1005</v>
      </c>
      <c r="W148" s="4" t="s">
        <v>4297</v>
      </c>
      <c r="X148" s="14" t="s">
        <v>1006</v>
      </c>
      <c r="Y148" s="4" t="s">
        <v>4298</v>
      </c>
      <c r="Z148" s="49" t="s">
        <v>488</v>
      </c>
      <c r="AA148" s="10" t="s">
        <v>22</v>
      </c>
      <c r="AB148" s="10" t="s">
        <v>1356</v>
      </c>
      <c r="AC148" s="10" t="s">
        <v>106</v>
      </c>
      <c r="AD148" s="11" t="s">
        <v>489</v>
      </c>
      <c r="AE148" s="10" t="s">
        <v>490</v>
      </c>
      <c r="AF148" s="10" t="s">
        <v>101</v>
      </c>
      <c r="AG148" s="10" t="s">
        <v>5</v>
      </c>
      <c r="AH148" s="10" t="s">
        <v>491</v>
      </c>
      <c r="AI148" s="10" t="s">
        <v>1006</v>
      </c>
      <c r="AJ148" s="10" t="s">
        <v>1005</v>
      </c>
      <c r="AK148" s="10" t="s">
        <v>1006</v>
      </c>
      <c r="AL148" s="51" t="s">
        <v>1006</v>
      </c>
      <c r="AM148" s="52">
        <v>1</v>
      </c>
      <c r="AN148" s="51" t="s">
        <v>1348</v>
      </c>
      <c r="AO148" s="51" t="s">
        <v>68</v>
      </c>
      <c r="AP148" s="51" t="s">
        <v>119</v>
      </c>
      <c r="AQ148" s="51" t="s">
        <v>172</v>
      </c>
      <c r="AR148" s="51" t="s">
        <v>104</v>
      </c>
      <c r="AX148" s="51"/>
      <c r="AY148" s="51"/>
      <c r="BA148" s="56" t="s">
        <v>1356</v>
      </c>
      <c r="BB148" s="56" t="s">
        <v>1356</v>
      </c>
      <c r="BC148" s="56" t="s">
        <v>1356</v>
      </c>
      <c r="BD148" s="56" t="s">
        <v>1356</v>
      </c>
      <c r="BG148" s="56" t="s">
        <v>1356</v>
      </c>
      <c r="BH148" s="56" t="s">
        <v>1356</v>
      </c>
      <c r="BI148" s="56" t="s">
        <v>1356</v>
      </c>
      <c r="BJ148" s="67" t="s">
        <v>1356</v>
      </c>
    </row>
    <row r="149" spans="1:62" x14ac:dyDescent="0.35">
      <c r="A149" s="1" t="s">
        <v>5610</v>
      </c>
      <c r="B149" s="15" t="s">
        <v>1338</v>
      </c>
      <c r="C149" s="4" t="s">
        <v>2204</v>
      </c>
      <c r="D149" s="82" t="s">
        <v>6765</v>
      </c>
      <c r="E149" s="59" t="e">
        <f>VLOOKUP(A149,#REF!,2,FALSE)</f>
        <v>#REF!</v>
      </c>
      <c r="F149" s="4" t="s">
        <v>1006</v>
      </c>
      <c r="G149" s="4" t="s">
        <v>1006</v>
      </c>
      <c r="H149" s="4" t="s">
        <v>1005</v>
      </c>
      <c r="I149" s="4" t="s">
        <v>1006</v>
      </c>
      <c r="J149" s="4" t="s">
        <v>1006</v>
      </c>
      <c r="K149" s="4" t="s">
        <v>1005</v>
      </c>
      <c r="L149" s="4" t="s">
        <v>1005</v>
      </c>
      <c r="M149" s="5" t="s">
        <v>22</v>
      </c>
      <c r="P149" s="4" t="s">
        <v>2205</v>
      </c>
      <c r="Q149" s="4">
        <v>4</v>
      </c>
      <c r="R149" s="7">
        <v>100</v>
      </c>
      <c r="S149" s="14" t="s">
        <v>1006</v>
      </c>
      <c r="T149" s="14" t="s">
        <v>1006</v>
      </c>
      <c r="U149" s="4" t="s">
        <v>1364</v>
      </c>
      <c r="V149" s="14" t="s">
        <v>1005</v>
      </c>
      <c r="W149" s="4" t="s">
        <v>2206</v>
      </c>
      <c r="X149" s="14" t="s">
        <v>1005</v>
      </c>
      <c r="Y149" s="4"/>
      <c r="Z149" s="49" t="s">
        <v>2207</v>
      </c>
      <c r="AA149" s="10" t="s">
        <v>22</v>
      </c>
      <c r="AB149" s="10" t="s">
        <v>1356</v>
      </c>
      <c r="AC149" s="10" t="s">
        <v>2208</v>
      </c>
      <c r="AD149" s="11" t="s">
        <v>1109</v>
      </c>
      <c r="AE149" s="10" t="s">
        <v>40</v>
      </c>
      <c r="AF149" s="10" t="s">
        <v>101</v>
      </c>
      <c r="AG149" s="10" t="s">
        <v>40</v>
      </c>
      <c r="AH149" s="10" t="s">
        <v>2209</v>
      </c>
      <c r="AI149" s="10" t="s">
        <v>1005</v>
      </c>
      <c r="AJ149" s="10" t="s">
        <v>1006</v>
      </c>
      <c r="AK149" s="10" t="s">
        <v>1005</v>
      </c>
      <c r="AL149" s="51" t="s">
        <v>1005</v>
      </c>
      <c r="AM149" s="52">
        <v>0</v>
      </c>
      <c r="AN149" s="51" t="s">
        <v>1348</v>
      </c>
      <c r="AO149" s="51" t="s">
        <v>1361</v>
      </c>
      <c r="AX149" s="51"/>
      <c r="AY149" s="51"/>
      <c r="BA149" s="56" t="s">
        <v>1356</v>
      </c>
      <c r="BB149" s="56" t="s">
        <v>1356</v>
      </c>
      <c r="BC149" s="56" t="s">
        <v>1356</v>
      </c>
      <c r="BD149" s="56" t="s">
        <v>1356</v>
      </c>
      <c r="BG149" s="56" t="s">
        <v>1356</v>
      </c>
      <c r="BH149" s="56" t="s">
        <v>1356</v>
      </c>
      <c r="BI149" s="56" t="s">
        <v>1356</v>
      </c>
      <c r="BJ149" s="67" t="s">
        <v>1356</v>
      </c>
    </row>
    <row r="150" spans="1:62" x14ac:dyDescent="0.35">
      <c r="A150" s="1" t="s">
        <v>5611</v>
      </c>
      <c r="B150" s="15" t="s">
        <v>1338</v>
      </c>
      <c r="C150" s="4" t="s">
        <v>3922</v>
      </c>
      <c r="D150" s="82" t="s">
        <v>6764</v>
      </c>
      <c r="E150" s="59" t="e">
        <f>VLOOKUP(A150,#REF!,2,FALSE)</f>
        <v>#REF!</v>
      </c>
      <c r="F150" s="4" t="s">
        <v>1006</v>
      </c>
      <c r="G150" s="4" t="s">
        <v>1006</v>
      </c>
      <c r="H150" s="4" t="s">
        <v>1005</v>
      </c>
      <c r="I150" s="4" t="s">
        <v>1006</v>
      </c>
      <c r="J150" s="4" t="s">
        <v>1006</v>
      </c>
      <c r="K150" s="4" t="s">
        <v>1005</v>
      </c>
      <c r="L150" s="4" t="s">
        <v>1005</v>
      </c>
      <c r="M150" s="5" t="s">
        <v>22</v>
      </c>
      <c r="P150" s="4" t="s">
        <v>3923</v>
      </c>
      <c r="Q150" s="4">
        <v>1</v>
      </c>
      <c r="R150" s="7">
        <v>20</v>
      </c>
      <c r="S150" s="14" t="s">
        <v>1006</v>
      </c>
      <c r="T150" s="14" t="s">
        <v>1005</v>
      </c>
      <c r="U150" s="4" t="s">
        <v>1341</v>
      </c>
      <c r="V150" s="14" t="s">
        <v>1005</v>
      </c>
      <c r="W150" s="4" t="s">
        <v>3924</v>
      </c>
      <c r="X150" s="14" t="s">
        <v>1005</v>
      </c>
      <c r="Y150" s="4"/>
      <c r="Z150" s="49" t="s">
        <v>138</v>
      </c>
      <c r="AA150" s="10" t="s">
        <v>22</v>
      </c>
      <c r="AB150" s="10" t="s">
        <v>1356</v>
      </c>
      <c r="AC150" s="10" t="s">
        <v>445</v>
      </c>
      <c r="AD150" s="11" t="s">
        <v>749</v>
      </c>
      <c r="AE150" s="10" t="s">
        <v>758</v>
      </c>
      <c r="AF150" s="10" t="s">
        <v>101</v>
      </c>
      <c r="AG150" s="10" t="s">
        <v>15</v>
      </c>
      <c r="AH150" s="10" t="s">
        <v>759</v>
      </c>
      <c r="AI150" s="10" t="s">
        <v>1006</v>
      </c>
      <c r="AJ150" s="10" t="s">
        <v>1005</v>
      </c>
      <c r="AK150" s="10" t="s">
        <v>1006</v>
      </c>
      <c r="AL150" s="51" t="s">
        <v>1005</v>
      </c>
      <c r="AM150" s="52">
        <v>0</v>
      </c>
      <c r="AN150" s="51" t="s">
        <v>57</v>
      </c>
      <c r="AO150" s="51" t="s">
        <v>1361</v>
      </c>
      <c r="AX150" s="51"/>
      <c r="AY150" s="51"/>
      <c r="BA150" s="56" t="s">
        <v>1356</v>
      </c>
      <c r="BB150" s="56" t="s">
        <v>1356</v>
      </c>
      <c r="BC150" s="56" t="s">
        <v>1356</v>
      </c>
      <c r="BD150" s="56" t="s">
        <v>1356</v>
      </c>
      <c r="BG150" s="56" t="s">
        <v>1356</v>
      </c>
      <c r="BH150" s="56" t="s">
        <v>1356</v>
      </c>
      <c r="BI150" s="56" t="s">
        <v>1356</v>
      </c>
      <c r="BJ150" s="67" t="s">
        <v>1356</v>
      </c>
    </row>
    <row r="151" spans="1:62" x14ac:dyDescent="0.35">
      <c r="A151" s="1" t="s">
        <v>5612</v>
      </c>
      <c r="B151" s="15" t="s">
        <v>1338</v>
      </c>
      <c r="C151" s="4" t="s">
        <v>1426</v>
      </c>
      <c r="D151" s="82" t="s">
        <v>6796</v>
      </c>
      <c r="E151" s="59" t="e">
        <f>VLOOKUP(A151,#REF!,2,FALSE)</f>
        <v>#REF!</v>
      </c>
      <c r="F151" s="4" t="s">
        <v>1006</v>
      </c>
      <c r="G151" s="4" t="s">
        <v>1006</v>
      </c>
      <c r="H151" s="4" t="s">
        <v>1006</v>
      </c>
      <c r="I151" s="4" t="s">
        <v>1006</v>
      </c>
      <c r="J151" s="4" t="s">
        <v>1006</v>
      </c>
      <c r="K151" s="4" t="s">
        <v>1006</v>
      </c>
      <c r="L151" s="4" t="s">
        <v>1006</v>
      </c>
      <c r="M151" s="5" t="s">
        <v>22</v>
      </c>
      <c r="P151" s="4" t="s">
        <v>1427</v>
      </c>
      <c r="Q151" s="4">
        <v>8</v>
      </c>
      <c r="R151" s="7">
        <v>203</v>
      </c>
      <c r="S151" s="14" t="s">
        <v>1006</v>
      </c>
      <c r="T151" s="14" t="s">
        <v>1006</v>
      </c>
      <c r="U151" s="4" t="s">
        <v>1364</v>
      </c>
      <c r="V151" s="14" t="s">
        <v>1005</v>
      </c>
      <c r="W151" s="4" t="s">
        <v>1428</v>
      </c>
      <c r="X151" s="14" t="s">
        <v>1006</v>
      </c>
      <c r="Y151" s="4" t="s">
        <v>1429</v>
      </c>
      <c r="Z151" s="49" t="s">
        <v>1430</v>
      </c>
      <c r="AA151" s="10" t="s">
        <v>22</v>
      </c>
      <c r="AB151" s="10" t="s">
        <v>1356</v>
      </c>
      <c r="AC151" s="10" t="s">
        <v>1431</v>
      </c>
      <c r="AD151" s="11" t="s">
        <v>844</v>
      </c>
      <c r="AE151" s="10" t="s">
        <v>1432</v>
      </c>
      <c r="AF151" s="10" t="s">
        <v>101</v>
      </c>
      <c r="AG151" s="10" t="s">
        <v>18</v>
      </c>
      <c r="AH151" s="10" t="s">
        <v>1433</v>
      </c>
      <c r="AI151" s="10" t="s">
        <v>1005</v>
      </c>
      <c r="AJ151" s="10" t="s">
        <v>1005</v>
      </c>
      <c r="AK151" s="10" t="s">
        <v>1005</v>
      </c>
      <c r="AL151" s="51" t="s">
        <v>1006</v>
      </c>
      <c r="AM151" s="52">
        <v>3</v>
      </c>
      <c r="AN151" s="51" t="s">
        <v>1348</v>
      </c>
      <c r="AO151" s="51" t="s">
        <v>67</v>
      </c>
      <c r="AP151" s="51" t="s">
        <v>119</v>
      </c>
      <c r="AQ151" s="51" t="s">
        <v>104</v>
      </c>
      <c r="AX151" s="51"/>
      <c r="AY151" s="51"/>
      <c r="AZ151" s="56" t="s">
        <v>1349</v>
      </c>
      <c r="BA151" s="56" t="s">
        <v>1434</v>
      </c>
      <c r="BB151" s="56" t="s">
        <v>1435</v>
      </c>
      <c r="BC151" s="56" t="s">
        <v>18</v>
      </c>
      <c r="BD151" s="56" t="s">
        <v>1436</v>
      </c>
      <c r="BE151" s="56" t="s">
        <v>1005</v>
      </c>
      <c r="BF151" s="56" t="s">
        <v>1005</v>
      </c>
      <c r="BG151" s="56" t="s">
        <v>1437</v>
      </c>
      <c r="BH151" s="56" t="s">
        <v>1438</v>
      </c>
      <c r="BI151" s="56" t="s">
        <v>1439</v>
      </c>
      <c r="BJ151" s="67" t="s">
        <v>101</v>
      </c>
    </row>
    <row r="152" spans="1:62" x14ac:dyDescent="0.35">
      <c r="A152" s="1"/>
      <c r="B152" s="15"/>
      <c r="C152" s="4"/>
      <c r="D152" s="82"/>
      <c r="E152" s="59" t="e">
        <f>VLOOKUP(A152,#REF!,2,FALSE)</f>
        <v>#REF!</v>
      </c>
      <c r="M152" s="5"/>
      <c r="R152" s="7"/>
      <c r="Y152" s="4"/>
      <c r="Z152" s="49"/>
      <c r="AD152" s="11"/>
      <c r="AK152" s="10"/>
      <c r="AL152" s="51"/>
      <c r="AX152" s="51"/>
      <c r="AY152" s="51"/>
      <c r="AZ152" s="56" t="s">
        <v>1349</v>
      </c>
      <c r="BA152" s="56" t="s">
        <v>1440</v>
      </c>
      <c r="BB152" s="56" t="s">
        <v>1435</v>
      </c>
      <c r="BC152" s="56" t="s">
        <v>18</v>
      </c>
      <c r="BD152" s="56" t="s">
        <v>1441</v>
      </c>
      <c r="BE152" s="56" t="s">
        <v>1005</v>
      </c>
      <c r="BF152" s="56" t="s">
        <v>1005</v>
      </c>
      <c r="BG152" s="56" t="s">
        <v>1442</v>
      </c>
      <c r="BH152" s="56" t="s">
        <v>237</v>
      </c>
      <c r="BI152" s="56" t="s">
        <v>18</v>
      </c>
      <c r="BJ152" s="67" t="s">
        <v>101</v>
      </c>
    </row>
    <row r="153" spans="1:62" x14ac:dyDescent="0.35">
      <c r="A153" s="1"/>
      <c r="B153" s="15"/>
      <c r="C153" s="4"/>
      <c r="D153" s="82"/>
      <c r="E153" s="59" t="e">
        <f>VLOOKUP(A153,#REF!,2,FALSE)</f>
        <v>#REF!</v>
      </c>
      <c r="M153" s="5"/>
      <c r="R153" s="7"/>
      <c r="Y153" s="4"/>
      <c r="Z153" s="49"/>
      <c r="AD153" s="11"/>
      <c r="AK153" s="10"/>
      <c r="AL153" s="51"/>
      <c r="AX153" s="51"/>
      <c r="AY153" s="51"/>
      <c r="AZ153" s="56" t="s">
        <v>1349</v>
      </c>
      <c r="BA153" s="56" t="s">
        <v>1443</v>
      </c>
      <c r="BB153" s="56" t="s">
        <v>44</v>
      </c>
      <c r="BC153" s="56" t="s">
        <v>18</v>
      </c>
      <c r="BD153" s="56" t="s">
        <v>1444</v>
      </c>
      <c r="BE153" s="56" t="s">
        <v>1005</v>
      </c>
      <c r="BF153" s="56" t="s">
        <v>1005</v>
      </c>
      <c r="BG153" s="56" t="s">
        <v>1445</v>
      </c>
      <c r="BH153" s="56" t="s">
        <v>844</v>
      </c>
      <c r="BI153" s="56" t="s">
        <v>1432</v>
      </c>
      <c r="BJ153" s="67" t="s">
        <v>101</v>
      </c>
    </row>
    <row r="154" spans="1:62" x14ac:dyDescent="0.35">
      <c r="A154" s="1" t="s">
        <v>5613</v>
      </c>
      <c r="B154" s="15" t="s">
        <v>1338</v>
      </c>
      <c r="C154" s="4" t="s">
        <v>1512</v>
      </c>
      <c r="D154" s="82" t="s">
        <v>6795</v>
      </c>
      <c r="E154" s="59" t="e">
        <f>VLOOKUP(A154,#REF!,2,FALSE)</f>
        <v>#REF!</v>
      </c>
      <c r="F154" s="4" t="s">
        <v>1006</v>
      </c>
      <c r="G154" s="4" t="s">
        <v>1005</v>
      </c>
      <c r="H154" s="4" t="s">
        <v>1005</v>
      </c>
      <c r="I154" s="4" t="s">
        <v>1005</v>
      </c>
      <c r="J154" s="4" t="s">
        <v>1005</v>
      </c>
      <c r="K154" s="4" t="s">
        <v>1005</v>
      </c>
      <c r="L154" s="4" t="s">
        <v>1005</v>
      </c>
      <c r="M154" s="5" t="s">
        <v>26</v>
      </c>
      <c r="P154" s="4" t="s">
        <v>1513</v>
      </c>
      <c r="Q154" s="4">
        <v>4</v>
      </c>
      <c r="R154" s="7">
        <v>103</v>
      </c>
      <c r="S154" s="14" t="s">
        <v>1006</v>
      </c>
      <c r="T154" s="14" t="s">
        <v>1006</v>
      </c>
      <c r="U154" s="4" t="s">
        <v>1341</v>
      </c>
      <c r="V154" s="14" t="s">
        <v>1005</v>
      </c>
      <c r="W154" s="4" t="s">
        <v>156</v>
      </c>
      <c r="X154" s="14" t="s">
        <v>1005</v>
      </c>
      <c r="Y154" s="4"/>
      <c r="Z154" s="49" t="s">
        <v>1194</v>
      </c>
      <c r="AA154" s="10" t="s">
        <v>26</v>
      </c>
      <c r="AB154" s="10" t="s">
        <v>1356</v>
      </c>
      <c r="AC154" s="10" t="s">
        <v>1195</v>
      </c>
      <c r="AD154" s="11" t="s">
        <v>1196</v>
      </c>
      <c r="AE154" s="10" t="s">
        <v>1197</v>
      </c>
      <c r="AF154" s="10" t="s">
        <v>101</v>
      </c>
      <c r="AG154" s="10" t="s">
        <v>34</v>
      </c>
      <c r="AH154" s="10" t="s">
        <v>1198</v>
      </c>
      <c r="AI154" s="10" t="s">
        <v>1006</v>
      </c>
      <c r="AJ154" s="10" t="s">
        <v>1005</v>
      </c>
      <c r="AK154" s="10" t="s">
        <v>1006</v>
      </c>
      <c r="AL154" s="51" t="s">
        <v>1006</v>
      </c>
      <c r="AM154" s="52">
        <v>1</v>
      </c>
      <c r="AN154" s="51" t="s">
        <v>1348</v>
      </c>
      <c r="AO154" s="51" t="s">
        <v>67</v>
      </c>
      <c r="AX154" s="51"/>
      <c r="AY154" s="51"/>
      <c r="BA154" s="56" t="s">
        <v>1356</v>
      </c>
      <c r="BB154" s="56" t="s">
        <v>1356</v>
      </c>
      <c r="BC154" s="56" t="s">
        <v>1356</v>
      </c>
      <c r="BD154" s="56" t="s">
        <v>1356</v>
      </c>
      <c r="BG154" s="56" t="s">
        <v>1356</v>
      </c>
      <c r="BH154" s="56" t="s">
        <v>1356</v>
      </c>
      <c r="BI154" s="56" t="s">
        <v>1356</v>
      </c>
      <c r="BJ154" s="67" t="s">
        <v>1356</v>
      </c>
    </row>
    <row r="155" spans="1:62" x14ac:dyDescent="0.35">
      <c r="A155" s="1" t="s">
        <v>5614</v>
      </c>
      <c r="B155" s="15" t="s">
        <v>1338</v>
      </c>
      <c r="C155" s="4" t="s">
        <v>5263</v>
      </c>
      <c r="D155" s="82" t="s">
        <v>5264</v>
      </c>
      <c r="E155" s="59" t="e">
        <f>VLOOKUP(A155,#REF!,2,FALSE)</f>
        <v>#REF!</v>
      </c>
      <c r="F155" s="4" t="s">
        <v>1005</v>
      </c>
      <c r="G155" s="4" t="s">
        <v>1005</v>
      </c>
      <c r="H155" s="4" t="s">
        <v>1006</v>
      </c>
      <c r="I155" s="4" t="s">
        <v>1005</v>
      </c>
      <c r="J155" s="4" t="s">
        <v>1005</v>
      </c>
      <c r="K155" s="4" t="s">
        <v>1005</v>
      </c>
      <c r="L155" s="4" t="s">
        <v>1005</v>
      </c>
      <c r="M155" s="5" t="s">
        <v>26</v>
      </c>
      <c r="P155" s="4" t="s">
        <v>5265</v>
      </c>
      <c r="Q155" s="4">
        <v>5</v>
      </c>
      <c r="R155" s="7">
        <v>150</v>
      </c>
      <c r="S155" s="14" t="s">
        <v>1006</v>
      </c>
      <c r="T155" s="14" t="s">
        <v>1005</v>
      </c>
      <c r="U155" s="4" t="s">
        <v>1341</v>
      </c>
      <c r="V155" s="14" t="s">
        <v>1006</v>
      </c>
      <c r="W155" s="4" t="s">
        <v>5266</v>
      </c>
      <c r="X155" s="14" t="s">
        <v>1005</v>
      </c>
      <c r="Y155" s="4"/>
      <c r="Z155" s="49" t="s">
        <v>471</v>
      </c>
      <c r="AA155" s="10" t="s">
        <v>26</v>
      </c>
      <c r="AB155" s="10" t="s">
        <v>1356</v>
      </c>
      <c r="AC155" s="10" t="s">
        <v>472</v>
      </c>
      <c r="AD155" s="11" t="s">
        <v>473</v>
      </c>
      <c r="AE155" s="10" t="s">
        <v>474</v>
      </c>
      <c r="AF155" s="10" t="s">
        <v>101</v>
      </c>
      <c r="AG155" s="10" t="s">
        <v>34</v>
      </c>
      <c r="AH155" s="10" t="s">
        <v>475</v>
      </c>
      <c r="AI155" s="10" t="s">
        <v>1006</v>
      </c>
      <c r="AJ155" s="10" t="s">
        <v>1005</v>
      </c>
      <c r="AK155" s="10" t="s">
        <v>1006</v>
      </c>
      <c r="AL155" s="51" t="s">
        <v>1005</v>
      </c>
      <c r="AM155" s="52">
        <v>0</v>
      </c>
      <c r="AN155" s="51" t="s">
        <v>59</v>
      </c>
      <c r="AO155" s="51" t="s">
        <v>223</v>
      </c>
      <c r="AX155" s="51"/>
      <c r="AY155" s="51"/>
      <c r="BA155" s="56" t="s">
        <v>1356</v>
      </c>
      <c r="BB155" s="56" t="s">
        <v>1356</v>
      </c>
      <c r="BC155" s="56" t="s">
        <v>1356</v>
      </c>
      <c r="BD155" s="56" t="s">
        <v>1356</v>
      </c>
      <c r="BG155" s="56" t="s">
        <v>1356</v>
      </c>
      <c r="BH155" s="56" t="s">
        <v>1356</v>
      </c>
      <c r="BI155" s="56" t="s">
        <v>1356</v>
      </c>
      <c r="BJ155" s="67" t="s">
        <v>1356</v>
      </c>
    </row>
    <row r="156" spans="1:62" x14ac:dyDescent="0.35">
      <c r="A156" s="1" t="s">
        <v>5615</v>
      </c>
      <c r="B156" s="15" t="s">
        <v>1338</v>
      </c>
      <c r="C156" s="4" t="s">
        <v>3866</v>
      </c>
      <c r="D156" s="82" t="s">
        <v>6787</v>
      </c>
      <c r="E156" s="59" t="e">
        <f>VLOOKUP(A156,#REF!,2,FALSE)</f>
        <v>#REF!</v>
      </c>
      <c r="F156" s="4" t="s">
        <v>1005</v>
      </c>
      <c r="G156" s="4" t="s">
        <v>1005</v>
      </c>
      <c r="H156" s="4" t="s">
        <v>1005</v>
      </c>
      <c r="I156" s="4" t="s">
        <v>1005</v>
      </c>
      <c r="J156" s="4" t="s">
        <v>1006</v>
      </c>
      <c r="K156" s="4" t="s">
        <v>1005</v>
      </c>
      <c r="L156" s="4" t="s">
        <v>1005</v>
      </c>
      <c r="M156" s="5" t="s">
        <v>26</v>
      </c>
      <c r="P156" s="4" t="s">
        <v>3867</v>
      </c>
      <c r="Q156" s="4">
        <v>3</v>
      </c>
      <c r="R156" s="7">
        <v>72</v>
      </c>
      <c r="S156" s="14" t="s">
        <v>1005</v>
      </c>
      <c r="T156" s="14" t="s">
        <v>1006</v>
      </c>
      <c r="U156" s="4" t="s">
        <v>1341</v>
      </c>
      <c r="V156" s="14" t="s">
        <v>1005</v>
      </c>
      <c r="W156" s="4" t="s">
        <v>1208</v>
      </c>
      <c r="X156" s="14" t="s">
        <v>1005</v>
      </c>
      <c r="Y156" s="4"/>
      <c r="Z156" s="49" t="s">
        <v>1296</v>
      </c>
      <c r="AA156" s="10" t="s">
        <v>26</v>
      </c>
      <c r="AB156" s="10" t="s">
        <v>1356</v>
      </c>
      <c r="AC156" s="10" t="s">
        <v>1297</v>
      </c>
      <c r="AD156" s="11" t="s">
        <v>1298</v>
      </c>
      <c r="AE156" s="10" t="s">
        <v>1299</v>
      </c>
      <c r="AF156" s="10" t="s">
        <v>101</v>
      </c>
      <c r="AG156" s="10" t="s">
        <v>23</v>
      </c>
      <c r="AH156" s="10" t="s">
        <v>1300</v>
      </c>
      <c r="AI156" s="10" t="s">
        <v>1006</v>
      </c>
      <c r="AJ156" s="10" t="s">
        <v>1005</v>
      </c>
      <c r="AK156" s="10" t="s">
        <v>1006</v>
      </c>
      <c r="AL156" s="51" t="s">
        <v>1005</v>
      </c>
      <c r="AM156" s="52">
        <v>0</v>
      </c>
      <c r="AN156" s="51" t="s">
        <v>59</v>
      </c>
      <c r="AO156" s="51" t="s">
        <v>223</v>
      </c>
      <c r="AP156" s="51" t="s">
        <v>120</v>
      </c>
      <c r="AX156" s="51"/>
      <c r="AY156" s="51" t="s">
        <v>3868</v>
      </c>
      <c r="BA156" s="56" t="s">
        <v>1356</v>
      </c>
      <c r="BB156" s="56" t="s">
        <v>1356</v>
      </c>
      <c r="BC156" s="56" t="s">
        <v>1356</v>
      </c>
      <c r="BD156" s="56" t="s">
        <v>1356</v>
      </c>
      <c r="BG156" s="56" t="s">
        <v>1356</v>
      </c>
      <c r="BH156" s="56" t="s">
        <v>1356</v>
      </c>
      <c r="BI156" s="56" t="s">
        <v>1356</v>
      </c>
      <c r="BJ156" s="67" t="s">
        <v>1356</v>
      </c>
    </row>
    <row r="157" spans="1:62" x14ac:dyDescent="0.35">
      <c r="A157" s="1" t="s">
        <v>5616</v>
      </c>
      <c r="B157" s="15" t="s">
        <v>1338</v>
      </c>
      <c r="C157" s="4" t="s">
        <v>4838</v>
      </c>
      <c r="D157" s="82" t="s">
        <v>6784</v>
      </c>
      <c r="E157" s="59" t="e">
        <f>VLOOKUP(A157,#REF!,2,FALSE)</f>
        <v>#REF!</v>
      </c>
      <c r="F157" s="4" t="s">
        <v>1006</v>
      </c>
      <c r="G157" s="4" t="s">
        <v>1006</v>
      </c>
      <c r="H157" s="4" t="s">
        <v>1005</v>
      </c>
      <c r="I157" s="4" t="s">
        <v>1006</v>
      </c>
      <c r="J157" s="4" t="s">
        <v>1006</v>
      </c>
      <c r="K157" s="4" t="s">
        <v>1005</v>
      </c>
      <c r="L157" s="4" t="s">
        <v>1005</v>
      </c>
      <c r="M157" s="5" t="s">
        <v>22</v>
      </c>
      <c r="N157" s="6" t="s">
        <v>20</v>
      </c>
      <c r="P157" s="4" t="s">
        <v>4839</v>
      </c>
      <c r="Q157" s="4">
        <v>5</v>
      </c>
      <c r="R157" s="7">
        <v>120</v>
      </c>
      <c r="S157" s="14" t="s">
        <v>1006</v>
      </c>
      <c r="T157" s="14" t="s">
        <v>1005</v>
      </c>
      <c r="U157" s="4" t="s">
        <v>1341</v>
      </c>
      <c r="V157" s="14" t="s">
        <v>1005</v>
      </c>
      <c r="W157" s="4" t="s">
        <v>4840</v>
      </c>
      <c r="X157" s="14" t="s">
        <v>1005</v>
      </c>
      <c r="Y157" s="4"/>
      <c r="Z157" s="49" t="s">
        <v>856</v>
      </c>
      <c r="AA157" s="10" t="s">
        <v>22</v>
      </c>
      <c r="AB157" s="10" t="s">
        <v>1356</v>
      </c>
      <c r="AC157" s="10" t="s">
        <v>857</v>
      </c>
      <c r="AD157" s="11" t="s">
        <v>858</v>
      </c>
      <c r="AE157" s="10" t="s">
        <v>859</v>
      </c>
      <c r="AF157" s="10" t="s">
        <v>101</v>
      </c>
      <c r="AG157" s="10" t="s">
        <v>14</v>
      </c>
      <c r="AH157" s="10" t="s">
        <v>860</v>
      </c>
      <c r="AI157" s="10" t="s">
        <v>1006</v>
      </c>
      <c r="AJ157" s="10" t="s">
        <v>1006</v>
      </c>
      <c r="AK157" s="10" t="s">
        <v>1006</v>
      </c>
      <c r="AL157" s="51" t="s">
        <v>1006</v>
      </c>
      <c r="AM157" s="52">
        <v>1</v>
      </c>
      <c r="AN157" s="51" t="s">
        <v>1348</v>
      </c>
      <c r="AO157" s="51" t="s">
        <v>68</v>
      </c>
      <c r="AX157" s="51"/>
      <c r="AY157" s="51"/>
      <c r="BA157" s="56" t="s">
        <v>1356</v>
      </c>
      <c r="BB157" s="56" t="s">
        <v>1356</v>
      </c>
      <c r="BC157" s="56" t="s">
        <v>1356</v>
      </c>
      <c r="BD157" s="56" t="s">
        <v>1356</v>
      </c>
      <c r="BG157" s="56" t="s">
        <v>1356</v>
      </c>
      <c r="BH157" s="56" t="s">
        <v>1356</v>
      </c>
      <c r="BI157" s="56" t="s">
        <v>1356</v>
      </c>
      <c r="BJ157" s="67" t="s">
        <v>1356</v>
      </c>
    </row>
    <row r="158" spans="1:62" x14ac:dyDescent="0.35">
      <c r="A158" s="1" t="s">
        <v>5617</v>
      </c>
      <c r="B158" s="15" t="s">
        <v>1338</v>
      </c>
      <c r="C158" s="4" t="s">
        <v>4432</v>
      </c>
      <c r="D158" s="82" t="s">
        <v>6783</v>
      </c>
      <c r="E158" s="59" t="e">
        <f>VLOOKUP(A158,#REF!,2,FALSE)</f>
        <v>#REF!</v>
      </c>
      <c r="F158" s="4" t="s">
        <v>1006</v>
      </c>
      <c r="G158" s="4" t="s">
        <v>1006</v>
      </c>
      <c r="H158" s="4" t="s">
        <v>1006</v>
      </c>
      <c r="I158" s="4" t="s">
        <v>1006</v>
      </c>
      <c r="J158" s="4" t="s">
        <v>1006</v>
      </c>
      <c r="K158" s="4" t="s">
        <v>1005</v>
      </c>
      <c r="L158" s="4" t="s">
        <v>1005</v>
      </c>
      <c r="M158" s="5" t="s">
        <v>24</v>
      </c>
      <c r="N158" s="6" t="s">
        <v>22</v>
      </c>
      <c r="P158" s="4" t="s">
        <v>4433</v>
      </c>
      <c r="Q158" s="4">
        <v>4</v>
      </c>
      <c r="R158" s="7">
        <v>100</v>
      </c>
      <c r="S158" s="14" t="s">
        <v>1006</v>
      </c>
      <c r="T158" s="14" t="s">
        <v>1005</v>
      </c>
      <c r="U158" s="4" t="s">
        <v>1341</v>
      </c>
      <c r="V158" s="14" t="s">
        <v>1006</v>
      </c>
      <c r="W158" s="4" t="s">
        <v>4434</v>
      </c>
      <c r="X158" s="14" t="s">
        <v>1005</v>
      </c>
      <c r="Y158" s="4"/>
      <c r="Z158" s="49" t="s">
        <v>4435</v>
      </c>
      <c r="AA158" s="10" t="s">
        <v>44</v>
      </c>
      <c r="AB158" s="10" t="s">
        <v>1356</v>
      </c>
      <c r="AC158" s="10" t="s">
        <v>4436</v>
      </c>
      <c r="AD158" s="11" t="s">
        <v>4437</v>
      </c>
      <c r="AE158" s="10" t="s">
        <v>4438</v>
      </c>
      <c r="AF158" s="10" t="s">
        <v>101</v>
      </c>
      <c r="AG158" s="10" t="s">
        <v>19</v>
      </c>
      <c r="AH158" s="10" t="s">
        <v>4439</v>
      </c>
      <c r="AI158" s="10" t="s">
        <v>1006</v>
      </c>
      <c r="AJ158" s="10" t="s">
        <v>1005</v>
      </c>
      <c r="AK158" s="10" t="s">
        <v>1005</v>
      </c>
      <c r="AL158" s="51" t="s">
        <v>1005</v>
      </c>
      <c r="AM158" s="52">
        <v>0</v>
      </c>
      <c r="AN158" s="51" t="s">
        <v>59</v>
      </c>
      <c r="AO158" s="51" t="s">
        <v>67</v>
      </c>
      <c r="AX158" s="51"/>
      <c r="AY158" s="51"/>
      <c r="BA158" s="56" t="s">
        <v>1356</v>
      </c>
      <c r="BB158" s="56" t="s">
        <v>1356</v>
      </c>
      <c r="BC158" s="56" t="s">
        <v>1356</v>
      </c>
      <c r="BD158" s="56" t="s">
        <v>1356</v>
      </c>
      <c r="BG158" s="56" t="s">
        <v>1356</v>
      </c>
      <c r="BH158" s="56" t="s">
        <v>1356</v>
      </c>
      <c r="BI158" s="56" t="s">
        <v>1356</v>
      </c>
      <c r="BJ158" s="67" t="s">
        <v>1356</v>
      </c>
    </row>
    <row r="159" spans="1:62" x14ac:dyDescent="0.35">
      <c r="A159" s="1" t="s">
        <v>5618</v>
      </c>
      <c r="B159" s="15" t="s">
        <v>1338</v>
      </c>
      <c r="C159" s="4" t="s">
        <v>5434</v>
      </c>
      <c r="D159" s="82" t="s">
        <v>6782</v>
      </c>
      <c r="E159" s="59" t="e">
        <f>VLOOKUP(A159,#REF!,2,FALSE)</f>
        <v>#REF!</v>
      </c>
      <c r="F159" s="4" t="s">
        <v>1006</v>
      </c>
      <c r="G159" s="4" t="s">
        <v>1006</v>
      </c>
      <c r="H159" s="4" t="s">
        <v>1006</v>
      </c>
      <c r="I159" s="4" t="s">
        <v>1006</v>
      </c>
      <c r="J159" s="4" t="s">
        <v>1006</v>
      </c>
      <c r="K159" s="4" t="s">
        <v>1006</v>
      </c>
      <c r="L159" s="4" t="s">
        <v>1006</v>
      </c>
      <c r="M159" s="5" t="s">
        <v>22</v>
      </c>
      <c r="N159" s="6" t="s">
        <v>24</v>
      </c>
      <c r="O159" s="6" t="s">
        <v>31</v>
      </c>
      <c r="P159" s="4" t="s">
        <v>5435</v>
      </c>
      <c r="Q159" s="4">
        <v>50</v>
      </c>
      <c r="R159" s="7">
        <v>1000</v>
      </c>
      <c r="S159" s="14" t="s">
        <v>1006</v>
      </c>
      <c r="T159" s="14" t="s">
        <v>1006</v>
      </c>
      <c r="U159" s="4" t="s">
        <v>1341</v>
      </c>
      <c r="V159" s="14" t="s">
        <v>1005</v>
      </c>
      <c r="W159" s="4" t="s">
        <v>5436</v>
      </c>
      <c r="X159" s="14" t="s">
        <v>1006</v>
      </c>
      <c r="Y159" s="4"/>
      <c r="Z159" s="49" t="s">
        <v>5437</v>
      </c>
      <c r="AA159" s="10" t="s">
        <v>44</v>
      </c>
      <c r="AB159" s="10" t="s">
        <v>1356</v>
      </c>
      <c r="AC159" s="10" t="s">
        <v>5438</v>
      </c>
      <c r="AD159" s="11" t="s">
        <v>5439</v>
      </c>
      <c r="AE159" s="10" t="s">
        <v>5440</v>
      </c>
      <c r="AF159" s="10" t="s">
        <v>101</v>
      </c>
      <c r="AG159" s="10" t="s">
        <v>5</v>
      </c>
      <c r="AH159" s="10" t="s">
        <v>5441</v>
      </c>
      <c r="AI159" s="10" t="s">
        <v>1005</v>
      </c>
      <c r="AJ159" s="10" t="s">
        <v>1005</v>
      </c>
      <c r="AK159" s="10" t="s">
        <v>1005</v>
      </c>
      <c r="AL159" s="51" t="s">
        <v>1006</v>
      </c>
      <c r="AM159" s="52">
        <v>10</v>
      </c>
      <c r="AN159" s="51" t="s">
        <v>1348</v>
      </c>
      <c r="AO159" s="51" t="s">
        <v>67</v>
      </c>
      <c r="AP159" s="51" t="s">
        <v>128</v>
      </c>
      <c r="AQ159" s="51" t="s">
        <v>104</v>
      </c>
      <c r="AX159" s="51"/>
      <c r="AY159" s="51"/>
      <c r="BA159" s="56" t="s">
        <v>1356</v>
      </c>
      <c r="BB159" s="56" t="s">
        <v>1356</v>
      </c>
      <c r="BC159" s="56" t="s">
        <v>1356</v>
      </c>
      <c r="BD159" s="56" t="s">
        <v>1356</v>
      </c>
      <c r="BG159" s="56" t="s">
        <v>1356</v>
      </c>
      <c r="BH159" s="56" t="s">
        <v>1356</v>
      </c>
      <c r="BI159" s="56" t="s">
        <v>1356</v>
      </c>
      <c r="BJ159" s="67" t="s">
        <v>1356</v>
      </c>
    </row>
    <row r="160" spans="1:62" x14ac:dyDescent="0.35">
      <c r="A160" s="1" t="s">
        <v>5619</v>
      </c>
      <c r="B160" s="15" t="s">
        <v>1338</v>
      </c>
      <c r="C160" s="4" t="s">
        <v>4405</v>
      </c>
      <c r="D160" s="82" t="s">
        <v>6760</v>
      </c>
      <c r="E160" s="59" t="e">
        <f>VLOOKUP(A160,#REF!,2,FALSE)</f>
        <v>#REF!</v>
      </c>
      <c r="F160" s="4" t="s">
        <v>1006</v>
      </c>
      <c r="G160" s="4" t="s">
        <v>1006</v>
      </c>
      <c r="H160" s="4" t="s">
        <v>1006</v>
      </c>
      <c r="I160" s="4" t="s">
        <v>1006</v>
      </c>
      <c r="J160" s="4" t="s">
        <v>1006</v>
      </c>
      <c r="K160" s="4" t="s">
        <v>1006</v>
      </c>
      <c r="L160" s="4" t="s">
        <v>1006</v>
      </c>
      <c r="M160" s="5" t="s">
        <v>24</v>
      </c>
      <c r="N160" s="6" t="s">
        <v>22</v>
      </c>
      <c r="O160" s="6" t="s">
        <v>20</v>
      </c>
      <c r="P160" s="4" t="s">
        <v>4406</v>
      </c>
      <c r="Q160" s="4">
        <v>10</v>
      </c>
      <c r="R160" s="7">
        <v>2000</v>
      </c>
      <c r="S160" s="14" t="s">
        <v>1006</v>
      </c>
      <c r="T160" s="14" t="s">
        <v>1006</v>
      </c>
      <c r="U160" s="4" t="s">
        <v>2391</v>
      </c>
      <c r="V160" s="14" t="s">
        <v>1005</v>
      </c>
      <c r="W160" s="4" t="s">
        <v>31</v>
      </c>
      <c r="X160" s="14" t="s">
        <v>1006</v>
      </c>
      <c r="Y160" s="4"/>
      <c r="Z160" s="49" t="s">
        <v>4407</v>
      </c>
      <c r="AA160" s="10" t="s">
        <v>44</v>
      </c>
      <c r="AB160" s="10" t="s">
        <v>1356</v>
      </c>
      <c r="AC160" s="10" t="s">
        <v>4408</v>
      </c>
      <c r="AD160" s="11" t="s">
        <v>4409</v>
      </c>
      <c r="AE160" s="10" t="s">
        <v>137</v>
      </c>
      <c r="AF160" s="10" t="s">
        <v>101</v>
      </c>
      <c r="AG160" s="10" t="s">
        <v>25</v>
      </c>
      <c r="AH160" s="10" t="s">
        <v>4410</v>
      </c>
      <c r="AI160" s="10" t="s">
        <v>1005</v>
      </c>
      <c r="AJ160" s="10" t="s">
        <v>1005</v>
      </c>
      <c r="AK160" s="10" t="s">
        <v>1006</v>
      </c>
      <c r="AL160" s="51" t="s">
        <v>1006</v>
      </c>
      <c r="AM160" s="52">
        <v>4</v>
      </c>
      <c r="AN160" s="51" t="s">
        <v>59</v>
      </c>
      <c r="AO160" s="51" t="s">
        <v>69</v>
      </c>
      <c r="AP160" s="51" t="s">
        <v>119</v>
      </c>
      <c r="AQ160" s="51" t="s">
        <v>128</v>
      </c>
      <c r="AR160" s="51" t="s">
        <v>184</v>
      </c>
      <c r="AX160" s="51"/>
      <c r="AY160" s="51"/>
      <c r="BA160" s="56" t="s">
        <v>1356</v>
      </c>
      <c r="BB160" s="56" t="s">
        <v>1356</v>
      </c>
      <c r="BC160" s="56" t="s">
        <v>1356</v>
      </c>
      <c r="BD160" s="56" t="s">
        <v>1356</v>
      </c>
      <c r="BG160" s="56" t="s">
        <v>1356</v>
      </c>
      <c r="BH160" s="56" t="s">
        <v>1356</v>
      </c>
      <c r="BI160" s="56" t="s">
        <v>1356</v>
      </c>
      <c r="BJ160" s="67" t="s">
        <v>1356</v>
      </c>
    </row>
    <row r="161" spans="1:62" x14ac:dyDescent="0.35">
      <c r="A161" s="1" t="s">
        <v>5620</v>
      </c>
      <c r="B161" s="15" t="s">
        <v>1338</v>
      </c>
      <c r="C161" s="4" t="s">
        <v>4817</v>
      </c>
      <c r="D161" s="82" t="s">
        <v>6759</v>
      </c>
      <c r="E161" s="59" t="e">
        <f>VLOOKUP(A161,#REF!,2,FALSE)</f>
        <v>#REF!</v>
      </c>
      <c r="F161" s="4" t="s">
        <v>1006</v>
      </c>
      <c r="G161" s="4" t="s">
        <v>1006</v>
      </c>
      <c r="H161" s="4" t="s">
        <v>1006</v>
      </c>
      <c r="I161" s="4" t="s">
        <v>1006</v>
      </c>
      <c r="J161" s="4" t="s">
        <v>1006</v>
      </c>
      <c r="K161" s="4" t="s">
        <v>1005</v>
      </c>
      <c r="L161" s="4" t="s">
        <v>1006</v>
      </c>
      <c r="M161" s="5" t="s">
        <v>20</v>
      </c>
      <c r="N161" s="6" t="s">
        <v>22</v>
      </c>
      <c r="P161" s="4" t="s">
        <v>4818</v>
      </c>
      <c r="Q161" s="4">
        <v>30</v>
      </c>
      <c r="R161" s="7">
        <v>1000</v>
      </c>
      <c r="S161" s="14" t="s">
        <v>1006</v>
      </c>
      <c r="T161" s="14" t="s">
        <v>1006</v>
      </c>
      <c r="U161" s="4" t="s">
        <v>1341</v>
      </c>
      <c r="V161" s="14" t="s">
        <v>1006</v>
      </c>
      <c r="W161" s="4" t="s">
        <v>4819</v>
      </c>
      <c r="X161" s="14" t="s">
        <v>1006</v>
      </c>
      <c r="Y161" s="4" t="s">
        <v>4820</v>
      </c>
      <c r="Z161" s="49" t="s">
        <v>330</v>
      </c>
      <c r="AA161" s="10" t="s">
        <v>44</v>
      </c>
      <c r="AB161" s="10" t="s">
        <v>1356</v>
      </c>
      <c r="AC161" s="10" t="s">
        <v>331</v>
      </c>
      <c r="AD161" s="11" t="s">
        <v>332</v>
      </c>
      <c r="AE161" s="10" t="s">
        <v>333</v>
      </c>
      <c r="AF161" s="10" t="s">
        <v>101</v>
      </c>
      <c r="AG161" s="10" t="s">
        <v>5</v>
      </c>
      <c r="AH161" s="10" t="s">
        <v>4821</v>
      </c>
      <c r="AI161" s="10" t="s">
        <v>1006</v>
      </c>
      <c r="AJ161" s="10" t="s">
        <v>1005</v>
      </c>
      <c r="AK161" s="10" t="s">
        <v>1006</v>
      </c>
      <c r="AL161" s="51" t="s">
        <v>1006</v>
      </c>
      <c r="AM161" s="52">
        <v>1</v>
      </c>
      <c r="AN161" s="51" t="s">
        <v>1348</v>
      </c>
      <c r="AO161" s="51" t="s">
        <v>67</v>
      </c>
      <c r="AX161" s="51"/>
      <c r="AY161" s="51"/>
      <c r="AZ161" s="56" t="s">
        <v>1349</v>
      </c>
      <c r="BA161" s="56" t="s">
        <v>4822</v>
      </c>
      <c r="BB161" s="56" t="s">
        <v>31</v>
      </c>
      <c r="BC161" s="56" t="s">
        <v>5</v>
      </c>
      <c r="BD161" s="56" t="s">
        <v>4823</v>
      </c>
      <c r="BE161" s="56" t="s">
        <v>1005</v>
      </c>
      <c r="BF161" s="56" t="s">
        <v>1005</v>
      </c>
      <c r="BG161" s="56" t="s">
        <v>331</v>
      </c>
      <c r="BH161" s="56" t="s">
        <v>332</v>
      </c>
      <c r="BI161" s="56" t="s">
        <v>333</v>
      </c>
      <c r="BJ161" s="67" t="s">
        <v>101</v>
      </c>
    </row>
    <row r="162" spans="1:62" x14ac:dyDescent="0.35">
      <c r="A162" s="1" t="s">
        <v>5621</v>
      </c>
      <c r="B162" s="15" t="s">
        <v>1338</v>
      </c>
      <c r="C162" s="4" t="s">
        <v>3558</v>
      </c>
      <c r="D162" s="82" t="s">
        <v>6758</v>
      </c>
      <c r="E162" s="59" t="e">
        <f>VLOOKUP(A162,#REF!,2,FALSE)</f>
        <v>#REF!</v>
      </c>
      <c r="F162" s="4" t="s">
        <v>1005</v>
      </c>
      <c r="G162" s="4" t="s">
        <v>1005</v>
      </c>
      <c r="H162" s="4" t="s">
        <v>1005</v>
      </c>
      <c r="I162" s="4" t="s">
        <v>1006</v>
      </c>
      <c r="J162" s="4" t="s">
        <v>1005</v>
      </c>
      <c r="K162" s="4" t="s">
        <v>1005</v>
      </c>
      <c r="L162" s="4" t="s">
        <v>1005</v>
      </c>
      <c r="M162" s="5" t="s">
        <v>24</v>
      </c>
      <c r="P162" s="4" t="s">
        <v>663</v>
      </c>
      <c r="Q162" s="4">
        <v>18</v>
      </c>
      <c r="R162" s="7">
        <v>463</v>
      </c>
      <c r="S162" s="14" t="s">
        <v>1006</v>
      </c>
      <c r="T162" s="14" t="s">
        <v>1006</v>
      </c>
      <c r="U162" s="4" t="s">
        <v>1824</v>
      </c>
      <c r="V162" s="14" t="s">
        <v>1005</v>
      </c>
      <c r="W162" s="4" t="s">
        <v>409</v>
      </c>
      <c r="X162" s="14" t="s">
        <v>1006</v>
      </c>
      <c r="Y162" s="4" t="s">
        <v>3559</v>
      </c>
      <c r="Z162" s="49" t="s">
        <v>1102</v>
      </c>
      <c r="AA162" s="10" t="s">
        <v>24</v>
      </c>
      <c r="AB162" s="10" t="s">
        <v>1356</v>
      </c>
      <c r="AC162" s="10" t="s">
        <v>1103</v>
      </c>
      <c r="AD162" s="11" t="s">
        <v>1104</v>
      </c>
      <c r="AE162" s="10" t="s">
        <v>1105</v>
      </c>
      <c r="AF162" s="10" t="s">
        <v>101</v>
      </c>
      <c r="AG162" s="10" t="s">
        <v>13</v>
      </c>
      <c r="AH162" s="10" t="s">
        <v>1106</v>
      </c>
      <c r="AI162" s="10" t="s">
        <v>1006</v>
      </c>
      <c r="AJ162" s="10" t="s">
        <v>1005</v>
      </c>
      <c r="AK162" s="10" t="s">
        <v>1006</v>
      </c>
      <c r="AL162" s="51" t="s">
        <v>1005</v>
      </c>
      <c r="AM162" s="52">
        <v>0</v>
      </c>
      <c r="AN162" s="51" t="s">
        <v>59</v>
      </c>
      <c r="AO162" s="51" t="s">
        <v>69</v>
      </c>
      <c r="AP162" s="51" t="s">
        <v>187</v>
      </c>
      <c r="AX162" s="51"/>
      <c r="AY162" s="51"/>
      <c r="BA162" s="56" t="s">
        <v>1356</v>
      </c>
      <c r="BB162" s="56" t="s">
        <v>1356</v>
      </c>
      <c r="BC162" s="56" t="s">
        <v>1356</v>
      </c>
      <c r="BD162" s="56" t="s">
        <v>1356</v>
      </c>
      <c r="BG162" s="56" t="s">
        <v>1356</v>
      </c>
      <c r="BH162" s="56" t="s">
        <v>1356</v>
      </c>
      <c r="BI162" s="56" t="s">
        <v>1356</v>
      </c>
      <c r="BJ162" s="67" t="s">
        <v>1356</v>
      </c>
    </row>
    <row r="163" spans="1:62" x14ac:dyDescent="0.35">
      <c r="A163" s="1" t="s">
        <v>5622</v>
      </c>
      <c r="B163" s="15" t="s">
        <v>1338</v>
      </c>
      <c r="C163" s="4" t="s">
        <v>5448</v>
      </c>
      <c r="D163" s="82" t="s">
        <v>6755</v>
      </c>
      <c r="E163" s="59" t="e">
        <f>VLOOKUP(A163,#REF!,2,FALSE)</f>
        <v>#REF!</v>
      </c>
      <c r="F163" s="4" t="s">
        <v>1006</v>
      </c>
      <c r="G163" s="4" t="s">
        <v>1006</v>
      </c>
      <c r="H163" s="4" t="s">
        <v>1006</v>
      </c>
      <c r="I163" s="4" t="s">
        <v>1006</v>
      </c>
      <c r="J163" s="4" t="s">
        <v>1006</v>
      </c>
      <c r="K163" s="4" t="s">
        <v>1006</v>
      </c>
      <c r="L163" s="4" t="s">
        <v>1006</v>
      </c>
      <c r="M163" s="5" t="s">
        <v>24</v>
      </c>
      <c r="P163" s="4" t="s">
        <v>5449</v>
      </c>
      <c r="Q163" s="4">
        <v>10</v>
      </c>
      <c r="R163" s="7">
        <v>250</v>
      </c>
      <c r="S163" s="14" t="s">
        <v>1006</v>
      </c>
      <c r="T163" s="14" t="s">
        <v>1006</v>
      </c>
      <c r="U163" s="4" t="s">
        <v>1364</v>
      </c>
      <c r="V163" s="14" t="s">
        <v>1006</v>
      </c>
      <c r="W163" s="4" t="s">
        <v>5450</v>
      </c>
      <c r="X163" s="14" t="s">
        <v>1006</v>
      </c>
      <c r="Y163" s="4" t="s">
        <v>5451</v>
      </c>
      <c r="Z163" s="49" t="s">
        <v>5452</v>
      </c>
      <c r="AA163" s="10" t="s">
        <v>24</v>
      </c>
      <c r="AB163" s="10" t="s">
        <v>1356</v>
      </c>
      <c r="AC163" s="10" t="s">
        <v>5453</v>
      </c>
      <c r="AD163" s="11" t="s">
        <v>5454</v>
      </c>
      <c r="AE163" s="10" t="s">
        <v>5455</v>
      </c>
      <c r="AF163" s="10" t="s">
        <v>101</v>
      </c>
      <c r="AG163" s="10" t="s">
        <v>9</v>
      </c>
      <c r="AH163" s="10" t="s">
        <v>5456</v>
      </c>
      <c r="AI163" s="10" t="s">
        <v>1005</v>
      </c>
      <c r="AJ163" s="10" t="s">
        <v>1005</v>
      </c>
      <c r="AK163" s="10" t="s">
        <v>1005</v>
      </c>
      <c r="AL163" s="51" t="s">
        <v>1006</v>
      </c>
      <c r="AM163" s="52">
        <v>3</v>
      </c>
      <c r="AN163" s="51" t="s">
        <v>1348</v>
      </c>
      <c r="AO163" s="51" t="s">
        <v>68</v>
      </c>
      <c r="AX163" s="51"/>
      <c r="AY163" s="51"/>
      <c r="AZ163" s="56" t="s">
        <v>1349</v>
      </c>
      <c r="BA163" s="56" t="s">
        <v>5457</v>
      </c>
      <c r="BB163" s="56" t="s">
        <v>44</v>
      </c>
      <c r="BC163" s="56" t="s">
        <v>9</v>
      </c>
      <c r="BD163" s="56" t="s">
        <v>5458</v>
      </c>
      <c r="BE163" s="56" t="s">
        <v>1005</v>
      </c>
      <c r="BF163" s="56" t="s">
        <v>1005</v>
      </c>
      <c r="BG163" s="56" t="s">
        <v>5459</v>
      </c>
      <c r="BH163" s="56" t="s">
        <v>5454</v>
      </c>
      <c r="BI163" s="56" t="s">
        <v>5455</v>
      </c>
      <c r="BJ163" s="67" t="s">
        <v>101</v>
      </c>
    </row>
    <row r="164" spans="1:62" x14ac:dyDescent="0.35">
      <c r="A164" s="1" t="s">
        <v>5623</v>
      </c>
      <c r="B164" s="15" t="s">
        <v>1338</v>
      </c>
      <c r="C164" s="4" t="s">
        <v>3391</v>
      </c>
      <c r="D164" s="82" t="s">
        <v>6718</v>
      </c>
      <c r="E164" s="59" t="e">
        <f>VLOOKUP(A164,#REF!,2,FALSE)</f>
        <v>#REF!</v>
      </c>
      <c r="F164" s="4" t="s">
        <v>1005</v>
      </c>
      <c r="G164" s="4" t="s">
        <v>1005</v>
      </c>
      <c r="H164" s="4" t="s">
        <v>1006</v>
      </c>
      <c r="I164" s="4" t="s">
        <v>1005</v>
      </c>
      <c r="J164" s="4" t="s">
        <v>1005</v>
      </c>
      <c r="K164" s="4" t="s">
        <v>1005</v>
      </c>
      <c r="L164" s="4" t="s">
        <v>1005</v>
      </c>
      <c r="M164" s="5" t="s">
        <v>24</v>
      </c>
      <c r="P164" s="4" t="s">
        <v>3392</v>
      </c>
      <c r="Q164" s="4">
        <v>3</v>
      </c>
      <c r="R164" s="7">
        <v>30</v>
      </c>
      <c r="S164" s="14" t="s">
        <v>1006</v>
      </c>
      <c r="T164" s="14" t="s">
        <v>1006</v>
      </c>
      <c r="U164" s="4" t="s">
        <v>1341</v>
      </c>
      <c r="V164" s="14" t="s">
        <v>1005</v>
      </c>
      <c r="W164" s="4" t="s">
        <v>3393</v>
      </c>
      <c r="X164" s="14" t="s">
        <v>1005</v>
      </c>
      <c r="Y164" s="4"/>
      <c r="Z164" s="49" t="s">
        <v>3394</v>
      </c>
      <c r="AA164" s="10" t="s">
        <v>24</v>
      </c>
      <c r="AB164" s="10" t="s">
        <v>1356</v>
      </c>
      <c r="AC164" s="10" t="s">
        <v>3395</v>
      </c>
      <c r="AD164" s="11" t="s">
        <v>3396</v>
      </c>
      <c r="AE164" s="10" t="s">
        <v>3397</v>
      </c>
      <c r="AF164" s="10" t="s">
        <v>101</v>
      </c>
      <c r="AG164" s="10" t="s">
        <v>5</v>
      </c>
      <c r="AH164" s="10" t="s">
        <v>3398</v>
      </c>
      <c r="AI164" s="10" t="s">
        <v>1006</v>
      </c>
      <c r="AJ164" s="10" t="s">
        <v>1005</v>
      </c>
      <c r="AK164" s="10" t="s">
        <v>1005</v>
      </c>
      <c r="AL164" s="51" t="s">
        <v>1005</v>
      </c>
      <c r="AM164" s="52">
        <v>0</v>
      </c>
      <c r="AN164" s="51" t="s">
        <v>59</v>
      </c>
      <c r="AO164" s="51" t="s">
        <v>223</v>
      </c>
      <c r="AX164" s="51"/>
      <c r="AY164" s="51"/>
      <c r="BA164" s="56" t="s">
        <v>1356</v>
      </c>
      <c r="BB164" s="56" t="s">
        <v>1356</v>
      </c>
      <c r="BC164" s="56" t="s">
        <v>1356</v>
      </c>
      <c r="BD164" s="56" t="s">
        <v>1356</v>
      </c>
      <c r="BG164" s="56" t="s">
        <v>1356</v>
      </c>
      <c r="BH164" s="56" t="s">
        <v>1356</v>
      </c>
      <c r="BI164" s="56" t="s">
        <v>1356</v>
      </c>
      <c r="BJ164" s="67" t="s">
        <v>1356</v>
      </c>
    </row>
    <row r="165" spans="1:62" x14ac:dyDescent="0.35">
      <c r="A165" s="1" t="s">
        <v>5624</v>
      </c>
      <c r="B165" s="15" t="s">
        <v>1338</v>
      </c>
      <c r="C165" s="4" t="s">
        <v>2487</v>
      </c>
      <c r="D165" s="82" t="s">
        <v>6716</v>
      </c>
      <c r="E165" s="59" t="e">
        <f>VLOOKUP(A165,#REF!,2,FALSE)</f>
        <v>#REF!</v>
      </c>
      <c r="F165" s="4" t="s">
        <v>1006</v>
      </c>
      <c r="G165" s="4" t="s">
        <v>1006</v>
      </c>
      <c r="H165" s="4" t="s">
        <v>1005</v>
      </c>
      <c r="I165" s="4" t="s">
        <v>1006</v>
      </c>
      <c r="J165" s="4" t="s">
        <v>1006</v>
      </c>
      <c r="K165" s="4" t="s">
        <v>1005</v>
      </c>
      <c r="L165" s="4" t="s">
        <v>1005</v>
      </c>
      <c r="M165" s="5" t="s">
        <v>22</v>
      </c>
      <c r="P165" s="4" t="s">
        <v>426</v>
      </c>
      <c r="Q165" s="4">
        <v>18</v>
      </c>
      <c r="R165" s="7">
        <v>500</v>
      </c>
      <c r="S165" s="14" t="s">
        <v>1006</v>
      </c>
      <c r="T165" s="14" t="s">
        <v>1005</v>
      </c>
      <c r="U165" s="4" t="s">
        <v>1411</v>
      </c>
      <c r="V165" s="14" t="s">
        <v>1006</v>
      </c>
      <c r="W165" s="4" t="s">
        <v>204</v>
      </c>
      <c r="X165" s="14" t="s">
        <v>1005</v>
      </c>
      <c r="Y165" s="4"/>
      <c r="Z165" s="49" t="s">
        <v>2488</v>
      </c>
      <c r="AA165" s="10" t="s">
        <v>44</v>
      </c>
      <c r="AB165" s="10" t="s">
        <v>1356</v>
      </c>
      <c r="AC165" s="10" t="s">
        <v>2489</v>
      </c>
      <c r="AD165" s="11" t="s">
        <v>412</v>
      </c>
      <c r="AE165" s="10" t="s">
        <v>1078</v>
      </c>
      <c r="AF165" s="10" t="s">
        <v>101</v>
      </c>
      <c r="AG165" s="10" t="s">
        <v>5</v>
      </c>
      <c r="AH165" s="10" t="s">
        <v>2490</v>
      </c>
      <c r="AI165" s="10" t="s">
        <v>1005</v>
      </c>
      <c r="AJ165" s="10" t="s">
        <v>1005</v>
      </c>
      <c r="AK165" s="10" t="s">
        <v>1005</v>
      </c>
      <c r="AL165" s="51" t="s">
        <v>1006</v>
      </c>
      <c r="AM165" s="52">
        <v>10</v>
      </c>
      <c r="AN165" s="51" t="s">
        <v>1348</v>
      </c>
      <c r="AO165" s="51" t="s">
        <v>68</v>
      </c>
      <c r="AP165" s="51" t="s">
        <v>104</v>
      </c>
      <c r="AX165" s="51"/>
      <c r="AY165" s="51"/>
      <c r="AZ165" s="56" t="s">
        <v>1349</v>
      </c>
      <c r="BA165" s="56" t="s">
        <v>2491</v>
      </c>
      <c r="BB165" s="56" t="s">
        <v>22</v>
      </c>
      <c r="BC165" s="56" t="s">
        <v>5</v>
      </c>
      <c r="BD165" s="56" t="s">
        <v>2492</v>
      </c>
      <c r="BE165" s="56" t="s">
        <v>1005</v>
      </c>
      <c r="BF165" s="56" t="s">
        <v>1005</v>
      </c>
      <c r="BG165" s="56" t="s">
        <v>2493</v>
      </c>
      <c r="BH165" s="56" t="s">
        <v>412</v>
      </c>
      <c r="BI165" s="56" t="s">
        <v>1078</v>
      </c>
      <c r="BJ165" s="67" t="s">
        <v>101</v>
      </c>
    </row>
    <row r="166" spans="1:62" x14ac:dyDescent="0.35">
      <c r="A166" s="1"/>
      <c r="B166" s="15"/>
      <c r="C166" s="4"/>
      <c r="D166" s="82"/>
      <c r="E166" s="59" t="e">
        <f>VLOOKUP(A166,#REF!,2,FALSE)</f>
        <v>#REF!</v>
      </c>
      <c r="M166" s="5"/>
      <c r="R166" s="7"/>
      <c r="Y166" s="4"/>
      <c r="Z166" s="49"/>
      <c r="AD166" s="11"/>
      <c r="AK166" s="10"/>
      <c r="AL166" s="51"/>
      <c r="AX166" s="51"/>
      <c r="AY166" s="51"/>
      <c r="AZ166" s="56" t="s">
        <v>1349</v>
      </c>
      <c r="BA166" s="56" t="s">
        <v>2494</v>
      </c>
      <c r="BB166" s="56" t="s">
        <v>22</v>
      </c>
      <c r="BC166" s="56" t="s">
        <v>5</v>
      </c>
      <c r="BD166" s="56" t="s">
        <v>2495</v>
      </c>
      <c r="BE166" s="56" t="s">
        <v>1005</v>
      </c>
      <c r="BF166" s="56" t="s">
        <v>1005</v>
      </c>
      <c r="BG166" s="56" t="s">
        <v>2496</v>
      </c>
      <c r="BH166" s="56" t="s">
        <v>412</v>
      </c>
      <c r="BI166" s="56" t="s">
        <v>1078</v>
      </c>
      <c r="BJ166" s="67" t="s">
        <v>101</v>
      </c>
    </row>
    <row r="167" spans="1:62" x14ac:dyDescent="0.35">
      <c r="A167" s="1"/>
      <c r="B167" s="15"/>
      <c r="C167" s="4"/>
      <c r="D167" s="82"/>
      <c r="E167" s="59" t="e">
        <f>VLOOKUP(A167,#REF!,2,FALSE)</f>
        <v>#REF!</v>
      </c>
      <c r="M167" s="5"/>
      <c r="R167" s="7"/>
      <c r="Y167" s="4"/>
      <c r="Z167" s="49"/>
      <c r="AD167" s="11"/>
      <c r="AK167" s="10"/>
      <c r="AL167" s="51"/>
      <c r="AX167" s="51"/>
      <c r="AY167" s="51"/>
      <c r="AZ167" s="56" t="s">
        <v>1349</v>
      </c>
      <c r="BA167" s="56" t="s">
        <v>2497</v>
      </c>
      <c r="BB167" s="56" t="s">
        <v>22</v>
      </c>
      <c r="BC167" s="56" t="s">
        <v>5</v>
      </c>
      <c r="BD167" s="56" t="s">
        <v>2498</v>
      </c>
      <c r="BE167" s="56" t="s">
        <v>1005</v>
      </c>
      <c r="BF167" s="56" t="s">
        <v>1005</v>
      </c>
      <c r="BG167" s="56" t="s">
        <v>2499</v>
      </c>
      <c r="BH167" s="56" t="s">
        <v>412</v>
      </c>
      <c r="BI167" s="56" t="s">
        <v>1078</v>
      </c>
      <c r="BJ167" s="67" t="s">
        <v>101</v>
      </c>
    </row>
    <row r="168" spans="1:62" x14ac:dyDescent="0.35">
      <c r="A168" s="1"/>
      <c r="B168" s="15"/>
      <c r="C168" s="4"/>
      <c r="D168" s="82"/>
      <c r="E168" s="59" t="e">
        <f>VLOOKUP(A168,#REF!,2,FALSE)</f>
        <v>#REF!</v>
      </c>
      <c r="M168" s="5"/>
      <c r="R168" s="7"/>
      <c r="Y168" s="4"/>
      <c r="Z168" s="49"/>
      <c r="AD168" s="11"/>
      <c r="AK168" s="10"/>
      <c r="AL168" s="51"/>
      <c r="AX168" s="51"/>
      <c r="AY168" s="51"/>
      <c r="AZ168" s="56" t="s">
        <v>1349</v>
      </c>
      <c r="BA168" s="56" t="s">
        <v>2500</v>
      </c>
      <c r="BB168" s="56" t="s">
        <v>22</v>
      </c>
      <c r="BC168" s="56" t="s">
        <v>5</v>
      </c>
      <c r="BD168" s="56" t="s">
        <v>2501</v>
      </c>
      <c r="BE168" s="56" t="s">
        <v>1005</v>
      </c>
      <c r="BF168" s="56" t="s">
        <v>1005</v>
      </c>
      <c r="BG168" s="56" t="s">
        <v>2502</v>
      </c>
      <c r="BH168" s="56" t="s">
        <v>412</v>
      </c>
      <c r="BI168" s="56" t="s">
        <v>1078</v>
      </c>
      <c r="BJ168" s="67" t="s">
        <v>101</v>
      </c>
    </row>
    <row r="169" spans="1:62" x14ac:dyDescent="0.35">
      <c r="A169" s="1"/>
      <c r="B169" s="15"/>
      <c r="C169" s="4"/>
      <c r="D169" s="82"/>
      <c r="E169" s="59" t="e">
        <f>VLOOKUP(A169,#REF!,2,FALSE)</f>
        <v>#REF!</v>
      </c>
      <c r="M169" s="5"/>
      <c r="R169" s="7"/>
      <c r="Y169" s="4"/>
      <c r="Z169" s="49"/>
      <c r="AD169" s="11"/>
      <c r="AK169" s="10"/>
      <c r="AL169" s="51"/>
      <c r="AX169" s="51"/>
      <c r="AY169" s="51"/>
      <c r="AZ169" s="56" t="s">
        <v>1349</v>
      </c>
      <c r="BA169" s="56" t="s">
        <v>2503</v>
      </c>
      <c r="BB169" s="56" t="s">
        <v>22</v>
      </c>
      <c r="BC169" s="56" t="s">
        <v>5</v>
      </c>
      <c r="BD169" s="56" t="s">
        <v>2504</v>
      </c>
      <c r="BE169" s="56" t="s">
        <v>1005</v>
      </c>
      <c r="BF169" s="56" t="s">
        <v>1005</v>
      </c>
      <c r="BG169" s="56" t="s">
        <v>2505</v>
      </c>
      <c r="BH169" s="56" t="s">
        <v>412</v>
      </c>
      <c r="BI169" s="56" t="s">
        <v>1078</v>
      </c>
      <c r="BJ169" s="67" t="s">
        <v>101</v>
      </c>
    </row>
    <row r="170" spans="1:62" x14ac:dyDescent="0.35">
      <c r="A170" s="1" t="s">
        <v>5625</v>
      </c>
      <c r="B170" s="15" t="s">
        <v>1338</v>
      </c>
      <c r="C170" s="4" t="s">
        <v>3227</v>
      </c>
      <c r="D170" s="82" t="s">
        <v>6712</v>
      </c>
      <c r="E170" s="59" t="e">
        <f>VLOOKUP(A170,#REF!,2,FALSE)</f>
        <v>#REF!</v>
      </c>
      <c r="F170" s="4" t="s">
        <v>1006</v>
      </c>
      <c r="G170" s="4" t="s">
        <v>1006</v>
      </c>
      <c r="H170" s="4" t="s">
        <v>1006</v>
      </c>
      <c r="I170" s="4" t="s">
        <v>1006</v>
      </c>
      <c r="J170" s="4" t="s">
        <v>1006</v>
      </c>
      <c r="K170" s="4" t="s">
        <v>1005</v>
      </c>
      <c r="L170" s="4" t="s">
        <v>1006</v>
      </c>
      <c r="M170" s="5" t="s">
        <v>24</v>
      </c>
      <c r="P170" s="4" t="s">
        <v>3228</v>
      </c>
      <c r="Q170" s="4">
        <v>21</v>
      </c>
      <c r="R170" s="7">
        <v>500</v>
      </c>
      <c r="S170" s="14" t="s">
        <v>1006</v>
      </c>
      <c r="T170" s="14" t="s">
        <v>1005</v>
      </c>
      <c r="U170" s="4" t="s">
        <v>1341</v>
      </c>
      <c r="V170" s="14" t="s">
        <v>1005</v>
      </c>
      <c r="W170" s="4" t="s">
        <v>3229</v>
      </c>
      <c r="X170" s="14" t="s">
        <v>1006</v>
      </c>
      <c r="Y170" s="4"/>
      <c r="Z170" s="49" t="s">
        <v>3230</v>
      </c>
      <c r="AA170" s="10" t="s">
        <v>24</v>
      </c>
      <c r="AB170" s="10" t="s">
        <v>1356</v>
      </c>
      <c r="AC170" s="10" t="s">
        <v>3231</v>
      </c>
      <c r="AD170" s="11" t="s">
        <v>3232</v>
      </c>
      <c r="AE170" s="10" t="s">
        <v>3233</v>
      </c>
      <c r="AF170" s="10" t="s">
        <v>101</v>
      </c>
      <c r="AG170" s="10" t="s">
        <v>5</v>
      </c>
      <c r="AH170" s="10" t="s">
        <v>3234</v>
      </c>
      <c r="AI170" s="10" t="s">
        <v>1005</v>
      </c>
      <c r="AJ170" s="10" t="s">
        <v>1005</v>
      </c>
      <c r="AK170" s="10" t="s">
        <v>1005</v>
      </c>
      <c r="AL170" s="51" t="s">
        <v>1005</v>
      </c>
      <c r="AM170" s="52">
        <v>0</v>
      </c>
      <c r="AN170" s="51" t="s">
        <v>59</v>
      </c>
      <c r="AO170" s="51" t="s">
        <v>66</v>
      </c>
      <c r="AP170" s="51" t="s">
        <v>187</v>
      </c>
      <c r="AX170" s="51"/>
      <c r="AY170" s="51"/>
      <c r="BA170" s="56" t="s">
        <v>1356</v>
      </c>
      <c r="BB170" s="56" t="s">
        <v>1356</v>
      </c>
      <c r="BC170" s="56" t="s">
        <v>1356</v>
      </c>
      <c r="BD170" s="56" t="s">
        <v>1356</v>
      </c>
      <c r="BG170" s="56" t="s">
        <v>1356</v>
      </c>
      <c r="BH170" s="56" t="s">
        <v>1356</v>
      </c>
      <c r="BI170" s="56" t="s">
        <v>1356</v>
      </c>
      <c r="BJ170" s="67" t="s">
        <v>1356</v>
      </c>
    </row>
    <row r="171" spans="1:62" x14ac:dyDescent="0.35">
      <c r="A171" s="1" t="s">
        <v>5626</v>
      </c>
      <c r="B171" s="15" t="s">
        <v>1338</v>
      </c>
      <c r="C171" s="4" t="s">
        <v>4520</v>
      </c>
      <c r="D171" s="82" t="s">
        <v>6710</v>
      </c>
      <c r="E171" s="59" t="e">
        <f>VLOOKUP(A171,#REF!,2,FALSE)</f>
        <v>#REF!</v>
      </c>
      <c r="F171" s="4" t="s">
        <v>1006</v>
      </c>
      <c r="G171" s="4" t="s">
        <v>1006</v>
      </c>
      <c r="H171" s="4" t="s">
        <v>1006</v>
      </c>
      <c r="I171" s="4" t="s">
        <v>1006</v>
      </c>
      <c r="J171" s="4" t="s">
        <v>1006</v>
      </c>
      <c r="K171" s="4" t="s">
        <v>1005</v>
      </c>
      <c r="L171" s="4" t="s">
        <v>1005</v>
      </c>
      <c r="M171" s="5" t="s">
        <v>24</v>
      </c>
      <c r="P171" s="4" t="s">
        <v>4521</v>
      </c>
      <c r="Q171" s="4">
        <v>12</v>
      </c>
      <c r="R171" s="7">
        <v>276</v>
      </c>
      <c r="S171" s="14" t="s">
        <v>1006</v>
      </c>
      <c r="T171" s="14" t="s">
        <v>1005</v>
      </c>
      <c r="U171" s="4" t="s">
        <v>1341</v>
      </c>
      <c r="V171" s="14" t="s">
        <v>1005</v>
      </c>
      <c r="W171" s="4" t="s">
        <v>31</v>
      </c>
      <c r="X171" s="14" t="s">
        <v>1005</v>
      </c>
      <c r="Y171" s="4"/>
      <c r="Z171" s="49" t="s">
        <v>4522</v>
      </c>
      <c r="AA171" s="10" t="s">
        <v>24</v>
      </c>
      <c r="AB171" s="10" t="s">
        <v>1356</v>
      </c>
      <c r="AC171" s="10" t="s">
        <v>4523</v>
      </c>
      <c r="AD171" s="11" t="s">
        <v>4524</v>
      </c>
      <c r="AE171" s="10" t="s">
        <v>4525</v>
      </c>
      <c r="AF171" s="10" t="s">
        <v>101</v>
      </c>
      <c r="AG171" s="10" t="s">
        <v>19</v>
      </c>
      <c r="AH171" s="10" t="s">
        <v>4526</v>
      </c>
      <c r="AI171" s="10" t="s">
        <v>1005</v>
      </c>
      <c r="AJ171" s="10" t="s">
        <v>1005</v>
      </c>
      <c r="AK171" s="10" t="s">
        <v>1005</v>
      </c>
      <c r="AL171" s="51" t="s">
        <v>1005</v>
      </c>
      <c r="AM171" s="52">
        <v>0</v>
      </c>
      <c r="AN171" s="51" t="s">
        <v>1348</v>
      </c>
      <c r="AO171" s="51" t="s">
        <v>69</v>
      </c>
      <c r="AX171" s="51"/>
      <c r="AY171" s="51"/>
      <c r="BA171" s="56" t="s">
        <v>1356</v>
      </c>
      <c r="BB171" s="56" t="s">
        <v>1356</v>
      </c>
      <c r="BC171" s="56" t="s">
        <v>1356</v>
      </c>
      <c r="BD171" s="56" t="s">
        <v>1356</v>
      </c>
      <c r="BG171" s="56" t="s">
        <v>1356</v>
      </c>
      <c r="BH171" s="56" t="s">
        <v>1356</v>
      </c>
      <c r="BI171" s="56" t="s">
        <v>1356</v>
      </c>
      <c r="BJ171" s="67" t="s">
        <v>1356</v>
      </c>
    </row>
    <row r="172" spans="1:62" x14ac:dyDescent="0.35">
      <c r="A172" s="1" t="s">
        <v>5627</v>
      </c>
      <c r="B172" s="15" t="s">
        <v>1338</v>
      </c>
      <c r="C172" s="4" t="s">
        <v>190</v>
      </c>
      <c r="D172" s="82" t="s">
        <v>6709</v>
      </c>
      <c r="E172" s="59" t="e">
        <f>VLOOKUP(A172,#REF!,2,FALSE)</f>
        <v>#REF!</v>
      </c>
      <c r="F172" s="4" t="s">
        <v>1006</v>
      </c>
      <c r="G172" s="4" t="s">
        <v>1006</v>
      </c>
      <c r="H172" s="4" t="s">
        <v>1006</v>
      </c>
      <c r="I172" s="4" t="s">
        <v>1006</v>
      </c>
      <c r="J172" s="4" t="s">
        <v>1006</v>
      </c>
      <c r="K172" s="4" t="s">
        <v>1006</v>
      </c>
      <c r="L172" s="4" t="s">
        <v>1006</v>
      </c>
      <c r="M172" s="5" t="s">
        <v>22</v>
      </c>
      <c r="P172" s="4" t="s">
        <v>4094</v>
      </c>
      <c r="Q172" s="4">
        <v>6</v>
      </c>
      <c r="R172" s="7">
        <v>140</v>
      </c>
      <c r="S172" s="14" t="s">
        <v>1006</v>
      </c>
      <c r="T172" s="14" t="s">
        <v>1006</v>
      </c>
      <c r="U172" s="4" t="s">
        <v>1364</v>
      </c>
      <c r="V172" s="14" t="s">
        <v>1006</v>
      </c>
      <c r="W172" s="4" t="s">
        <v>4095</v>
      </c>
      <c r="X172" s="14" t="s">
        <v>1006</v>
      </c>
      <c r="Y172" s="4" t="s">
        <v>4096</v>
      </c>
      <c r="Z172" s="49" t="s">
        <v>215</v>
      </c>
      <c r="AA172" s="10" t="s">
        <v>22</v>
      </c>
      <c r="AB172" s="10" t="s">
        <v>1356</v>
      </c>
      <c r="AC172" s="10" t="s">
        <v>216</v>
      </c>
      <c r="AD172" s="11" t="s">
        <v>217</v>
      </c>
      <c r="AE172" s="10" t="s">
        <v>218</v>
      </c>
      <c r="AF172" s="10" t="s">
        <v>101</v>
      </c>
      <c r="AG172" s="10" t="s">
        <v>11</v>
      </c>
      <c r="AH172" s="10" t="s">
        <v>219</v>
      </c>
      <c r="AI172" s="10" t="s">
        <v>1006</v>
      </c>
      <c r="AJ172" s="10" t="s">
        <v>1005</v>
      </c>
      <c r="AK172" s="10" t="s">
        <v>1006</v>
      </c>
      <c r="AL172" s="51" t="s">
        <v>1005</v>
      </c>
      <c r="AM172" s="52">
        <v>0</v>
      </c>
      <c r="AN172" s="51" t="s">
        <v>1348</v>
      </c>
      <c r="AO172" s="51" t="s">
        <v>1361</v>
      </c>
      <c r="AX172" s="51"/>
      <c r="AY172" s="51"/>
      <c r="BA172" s="56" t="s">
        <v>1356</v>
      </c>
      <c r="BB172" s="56" t="s">
        <v>1356</v>
      </c>
      <c r="BC172" s="56" t="s">
        <v>1356</v>
      </c>
      <c r="BD172" s="56" t="s">
        <v>1356</v>
      </c>
      <c r="BG172" s="56" t="s">
        <v>1356</v>
      </c>
      <c r="BH172" s="56" t="s">
        <v>1356</v>
      </c>
      <c r="BI172" s="56" t="s">
        <v>1356</v>
      </c>
      <c r="BJ172" s="67" t="s">
        <v>1356</v>
      </c>
    </row>
    <row r="173" spans="1:62" x14ac:dyDescent="0.35">
      <c r="A173" s="1" t="s">
        <v>5628</v>
      </c>
      <c r="B173" s="15" t="s">
        <v>1338</v>
      </c>
      <c r="C173" s="4" t="s">
        <v>3134</v>
      </c>
      <c r="D173" s="82" t="s">
        <v>6707</v>
      </c>
      <c r="E173" s="59" t="e">
        <f>VLOOKUP(A173,#REF!,2,FALSE)</f>
        <v>#REF!</v>
      </c>
      <c r="F173" s="4" t="s">
        <v>1006</v>
      </c>
      <c r="G173" s="4" t="s">
        <v>1006</v>
      </c>
      <c r="H173" s="4" t="s">
        <v>1006</v>
      </c>
      <c r="I173" s="4" t="s">
        <v>1006</v>
      </c>
      <c r="J173" s="4" t="s">
        <v>1006</v>
      </c>
      <c r="K173" s="4" t="s">
        <v>1005</v>
      </c>
      <c r="L173" s="4" t="s">
        <v>1005</v>
      </c>
      <c r="M173" s="5" t="s">
        <v>24</v>
      </c>
      <c r="N173" s="6" t="s">
        <v>22</v>
      </c>
      <c r="O173" s="6" t="s">
        <v>26</v>
      </c>
      <c r="P173" s="4" t="s">
        <v>3135</v>
      </c>
      <c r="Q173" s="4">
        <v>21</v>
      </c>
      <c r="R173" s="7">
        <v>500</v>
      </c>
      <c r="S173" s="14" t="s">
        <v>1006</v>
      </c>
      <c r="T173" s="14" t="s">
        <v>1005</v>
      </c>
      <c r="U173" s="4" t="s">
        <v>1341</v>
      </c>
      <c r="V173" s="14" t="s">
        <v>1005</v>
      </c>
      <c r="W173" s="4" t="s">
        <v>3136</v>
      </c>
      <c r="X173" s="14" t="s">
        <v>1006</v>
      </c>
      <c r="Y173" s="4"/>
      <c r="Z173" s="49" t="s">
        <v>776</v>
      </c>
      <c r="AA173" s="10" t="s">
        <v>24</v>
      </c>
      <c r="AB173" s="10" t="s">
        <v>1356</v>
      </c>
      <c r="AC173" s="10" t="s">
        <v>777</v>
      </c>
      <c r="AD173" s="11" t="s">
        <v>778</v>
      </c>
      <c r="AE173" s="10" t="s">
        <v>779</v>
      </c>
      <c r="AF173" s="10" t="s">
        <v>101</v>
      </c>
      <c r="AG173" s="10" t="s">
        <v>18</v>
      </c>
      <c r="AH173" s="10" t="s">
        <v>780</v>
      </c>
      <c r="AI173" s="10" t="s">
        <v>1006</v>
      </c>
      <c r="AJ173" s="10" t="s">
        <v>1005</v>
      </c>
      <c r="AK173" s="10" t="s">
        <v>1006</v>
      </c>
      <c r="AL173" s="51" t="s">
        <v>1006</v>
      </c>
      <c r="AM173" s="52">
        <v>2</v>
      </c>
      <c r="AN173" s="51" t="s">
        <v>58</v>
      </c>
      <c r="AO173" s="51" t="s">
        <v>69</v>
      </c>
      <c r="AP173" s="51" t="s">
        <v>139</v>
      </c>
      <c r="AX173" s="51"/>
      <c r="AY173" s="51"/>
      <c r="AZ173" s="56" t="s">
        <v>1349</v>
      </c>
      <c r="BA173" s="56" t="s">
        <v>3137</v>
      </c>
      <c r="BB173" s="56" t="s">
        <v>26</v>
      </c>
      <c r="BC173" s="56" t="s">
        <v>18</v>
      </c>
      <c r="BD173" s="56" t="s">
        <v>3138</v>
      </c>
      <c r="BE173" s="56" t="s">
        <v>1006</v>
      </c>
      <c r="BF173" s="56" t="s">
        <v>1005</v>
      </c>
      <c r="BG173" s="56" t="s">
        <v>3139</v>
      </c>
      <c r="BH173" s="56" t="s">
        <v>778</v>
      </c>
      <c r="BI173" s="56" t="s">
        <v>779</v>
      </c>
      <c r="BJ173" s="67" t="s">
        <v>101</v>
      </c>
    </row>
    <row r="174" spans="1:62" x14ac:dyDescent="0.35">
      <c r="A174" s="1"/>
      <c r="B174" s="15"/>
      <c r="C174" s="4"/>
      <c r="D174" s="82"/>
      <c r="E174" s="59" t="e">
        <f>VLOOKUP(A174,#REF!,2,FALSE)</f>
        <v>#REF!</v>
      </c>
      <c r="M174" s="5"/>
      <c r="R174" s="7"/>
      <c r="Y174" s="4"/>
      <c r="Z174" s="49"/>
      <c r="AD174" s="11"/>
      <c r="AK174" s="10"/>
      <c r="AL174" s="51"/>
      <c r="AX174" s="51"/>
      <c r="AY174" s="51"/>
      <c r="AZ174" s="56" t="s">
        <v>1349</v>
      </c>
      <c r="BA174" s="56" t="s">
        <v>3137</v>
      </c>
      <c r="BB174" s="56" t="s">
        <v>26</v>
      </c>
      <c r="BC174" s="56" t="s">
        <v>18</v>
      </c>
      <c r="BD174" s="56" t="s">
        <v>3138</v>
      </c>
      <c r="BE174" s="56" t="s">
        <v>1006</v>
      </c>
      <c r="BF174" s="56" t="s">
        <v>1005</v>
      </c>
      <c r="BG174" s="56" t="s">
        <v>3139</v>
      </c>
      <c r="BH174" s="56" t="s">
        <v>778</v>
      </c>
      <c r="BI174" s="56" t="s">
        <v>779</v>
      </c>
      <c r="BJ174" s="67" t="s">
        <v>101</v>
      </c>
    </row>
    <row r="175" spans="1:62" x14ac:dyDescent="0.35">
      <c r="A175" s="1"/>
      <c r="B175" s="15"/>
      <c r="C175" s="4"/>
      <c r="D175" s="82"/>
      <c r="E175" s="59" t="e">
        <f>VLOOKUP(A175,#REF!,2,FALSE)</f>
        <v>#REF!</v>
      </c>
      <c r="M175" s="5"/>
      <c r="R175" s="7"/>
      <c r="Y175" s="4"/>
      <c r="Z175" s="49"/>
      <c r="AD175" s="11"/>
      <c r="AK175" s="10"/>
      <c r="AL175" s="51"/>
      <c r="AX175" s="51"/>
      <c r="AY175" s="51"/>
      <c r="AZ175" s="56" t="s">
        <v>1349</v>
      </c>
      <c r="BA175" s="56" t="s">
        <v>3140</v>
      </c>
      <c r="BB175" s="56" t="s">
        <v>22</v>
      </c>
      <c r="BC175" s="56" t="s">
        <v>18</v>
      </c>
      <c r="BD175" s="56" t="s">
        <v>3141</v>
      </c>
      <c r="BE175" s="56" t="s">
        <v>1005</v>
      </c>
      <c r="BF175" s="56" t="s">
        <v>1005</v>
      </c>
      <c r="BG175" s="56" t="s">
        <v>3142</v>
      </c>
      <c r="BH175" s="56" t="s">
        <v>778</v>
      </c>
      <c r="BI175" s="56" t="s">
        <v>779</v>
      </c>
      <c r="BJ175" s="67" t="s">
        <v>101</v>
      </c>
    </row>
    <row r="176" spans="1:62" x14ac:dyDescent="0.35">
      <c r="A176" s="1" t="s">
        <v>5629</v>
      </c>
      <c r="B176" s="15" t="s">
        <v>1338</v>
      </c>
      <c r="C176" s="4" t="s">
        <v>2260</v>
      </c>
      <c r="D176" s="82" t="s">
        <v>6746</v>
      </c>
      <c r="E176" s="59" t="e">
        <f>VLOOKUP(A176,#REF!,2,FALSE)</f>
        <v>#REF!</v>
      </c>
      <c r="F176" s="4" t="s">
        <v>1005</v>
      </c>
      <c r="G176" s="4" t="s">
        <v>1005</v>
      </c>
      <c r="H176" s="4" t="s">
        <v>1006</v>
      </c>
      <c r="I176" s="4" t="s">
        <v>1005</v>
      </c>
      <c r="J176" s="4" t="s">
        <v>1005</v>
      </c>
      <c r="K176" s="4" t="s">
        <v>1005</v>
      </c>
      <c r="L176" s="4" t="s">
        <v>1005</v>
      </c>
      <c r="M176" s="5" t="s">
        <v>24</v>
      </c>
      <c r="N176" s="6" t="s">
        <v>1351</v>
      </c>
      <c r="P176" s="4" t="s">
        <v>467</v>
      </c>
      <c r="Q176" s="4">
        <v>25</v>
      </c>
      <c r="R176" s="7">
        <v>300</v>
      </c>
      <c r="S176" s="14" t="s">
        <v>1006</v>
      </c>
      <c r="T176" s="14" t="s">
        <v>1006</v>
      </c>
      <c r="U176" s="4" t="s">
        <v>1341</v>
      </c>
      <c r="V176" s="14" t="s">
        <v>1006</v>
      </c>
      <c r="W176" s="4" t="s">
        <v>2261</v>
      </c>
      <c r="X176" s="14" t="s">
        <v>1005</v>
      </c>
      <c r="Y176" s="4"/>
      <c r="Z176" s="49" t="s">
        <v>468</v>
      </c>
      <c r="AA176" s="10" t="s">
        <v>1435</v>
      </c>
      <c r="AB176" s="10" t="s">
        <v>1356</v>
      </c>
      <c r="AC176" s="10" t="s">
        <v>2262</v>
      </c>
      <c r="AD176" s="11" t="s">
        <v>176</v>
      </c>
      <c r="AE176" s="10" t="s">
        <v>177</v>
      </c>
      <c r="AF176" s="10" t="s">
        <v>101</v>
      </c>
      <c r="AG176" s="10" t="s">
        <v>21</v>
      </c>
      <c r="AH176" s="10" t="s">
        <v>2263</v>
      </c>
      <c r="AI176" s="10" t="s">
        <v>1006</v>
      </c>
      <c r="AJ176" s="10" t="s">
        <v>1006</v>
      </c>
      <c r="AK176" s="10" t="s">
        <v>1006</v>
      </c>
      <c r="AL176" s="51" t="s">
        <v>1006</v>
      </c>
      <c r="AM176" s="52">
        <v>2</v>
      </c>
      <c r="AN176" s="51" t="s">
        <v>59</v>
      </c>
      <c r="AO176" s="51" t="s">
        <v>68</v>
      </c>
      <c r="AP176" s="51" t="s">
        <v>189</v>
      </c>
      <c r="AQ176" s="51" t="s">
        <v>128</v>
      </c>
      <c r="AR176" s="51" t="s">
        <v>184</v>
      </c>
      <c r="AX176" s="51"/>
      <c r="AY176" s="51"/>
      <c r="AZ176" s="56" t="s">
        <v>1349</v>
      </c>
      <c r="BA176" s="56" t="s">
        <v>2264</v>
      </c>
      <c r="BB176" s="56" t="s">
        <v>1624</v>
      </c>
      <c r="BC176" s="56" t="s">
        <v>21</v>
      </c>
      <c r="BD176" s="56" t="s">
        <v>2265</v>
      </c>
      <c r="BE176" s="56" t="s">
        <v>1006</v>
      </c>
      <c r="BF176" s="56" t="s">
        <v>1005</v>
      </c>
      <c r="BG176" s="56" t="s">
        <v>2262</v>
      </c>
      <c r="BH176" s="56" t="s">
        <v>176</v>
      </c>
      <c r="BI176" s="56" t="s">
        <v>177</v>
      </c>
      <c r="BJ176" s="67" t="s">
        <v>101</v>
      </c>
    </row>
    <row r="177" spans="1:62" x14ac:dyDescent="0.35">
      <c r="A177" s="1"/>
      <c r="B177" s="15"/>
      <c r="C177" s="4"/>
      <c r="D177" s="82"/>
      <c r="E177" s="59" t="e">
        <f>VLOOKUP(A177,#REF!,2,FALSE)</f>
        <v>#REF!</v>
      </c>
      <c r="M177" s="5"/>
      <c r="R177" s="7"/>
      <c r="Y177" s="4"/>
      <c r="Z177" s="49"/>
      <c r="AD177" s="11"/>
      <c r="AK177" s="10"/>
      <c r="AL177" s="51"/>
      <c r="AX177" s="51"/>
      <c r="AY177" s="51"/>
      <c r="AZ177" s="56" t="s">
        <v>1349</v>
      </c>
      <c r="BA177" s="56" t="s">
        <v>2266</v>
      </c>
      <c r="BB177" s="56" t="s">
        <v>44</v>
      </c>
      <c r="BC177" s="56" t="s">
        <v>21</v>
      </c>
      <c r="BD177" s="56" t="s">
        <v>2267</v>
      </c>
      <c r="BE177" s="56" t="s">
        <v>1006</v>
      </c>
      <c r="BF177" s="56" t="s">
        <v>1005</v>
      </c>
      <c r="BG177" s="56" t="s">
        <v>2268</v>
      </c>
      <c r="BH177" s="56" t="s">
        <v>176</v>
      </c>
      <c r="BI177" s="56" t="s">
        <v>177</v>
      </c>
      <c r="BJ177" s="67" t="s">
        <v>101</v>
      </c>
    </row>
    <row r="178" spans="1:62" x14ac:dyDescent="0.35">
      <c r="A178" s="1" t="s">
        <v>5630</v>
      </c>
      <c r="B178" s="15" t="s">
        <v>1338</v>
      </c>
      <c r="C178" s="4" t="s">
        <v>3839</v>
      </c>
      <c r="D178" s="82" t="s">
        <v>6744</v>
      </c>
      <c r="E178" s="59" t="e">
        <f>VLOOKUP(A178,#REF!,2,FALSE)</f>
        <v>#REF!</v>
      </c>
      <c r="F178" s="4" t="s">
        <v>1006</v>
      </c>
      <c r="G178" s="4" t="s">
        <v>1006</v>
      </c>
      <c r="H178" s="4" t="s">
        <v>1005</v>
      </c>
      <c r="I178" s="4" t="s">
        <v>1006</v>
      </c>
      <c r="J178" s="4" t="s">
        <v>1006</v>
      </c>
      <c r="K178" s="4" t="s">
        <v>1005</v>
      </c>
      <c r="L178" s="4" t="s">
        <v>1005</v>
      </c>
      <c r="M178" s="5" t="s">
        <v>22</v>
      </c>
      <c r="P178" s="4" t="s">
        <v>3840</v>
      </c>
      <c r="Q178" s="4">
        <v>5</v>
      </c>
      <c r="R178" s="7">
        <v>114</v>
      </c>
      <c r="S178" s="14" t="s">
        <v>1006</v>
      </c>
      <c r="T178" s="14" t="s">
        <v>1006</v>
      </c>
      <c r="U178" s="4" t="s">
        <v>1364</v>
      </c>
      <c r="V178" s="14" t="s">
        <v>1006</v>
      </c>
      <c r="W178" s="4" t="s">
        <v>3841</v>
      </c>
      <c r="X178" s="14" t="s">
        <v>1005</v>
      </c>
      <c r="Y178" s="4"/>
      <c r="Z178" s="49" t="s">
        <v>347</v>
      </c>
      <c r="AA178" s="10" t="s">
        <v>22</v>
      </c>
      <c r="AB178" s="10" t="s">
        <v>1356</v>
      </c>
      <c r="AC178" s="10" t="s">
        <v>348</v>
      </c>
      <c r="AD178" s="11" t="s">
        <v>349</v>
      </c>
      <c r="AE178" s="10" t="s">
        <v>350</v>
      </c>
      <c r="AF178" s="10" t="s">
        <v>101</v>
      </c>
      <c r="AG178" s="10" t="s">
        <v>25</v>
      </c>
      <c r="AH178" s="10" t="s">
        <v>351</v>
      </c>
      <c r="AI178" s="10" t="s">
        <v>1006</v>
      </c>
      <c r="AJ178" s="10" t="s">
        <v>1005</v>
      </c>
      <c r="AK178" s="10" t="s">
        <v>1006</v>
      </c>
      <c r="AL178" s="51" t="s">
        <v>1005</v>
      </c>
      <c r="AM178" s="52">
        <v>0</v>
      </c>
      <c r="AN178" s="51" t="s">
        <v>57</v>
      </c>
      <c r="AO178" s="51" t="s">
        <v>69</v>
      </c>
      <c r="AX178" s="51"/>
      <c r="AY178" s="51"/>
      <c r="BA178" s="56" t="s">
        <v>1356</v>
      </c>
      <c r="BB178" s="56" t="s">
        <v>1356</v>
      </c>
      <c r="BC178" s="56" t="s">
        <v>1356</v>
      </c>
      <c r="BD178" s="56" t="s">
        <v>1356</v>
      </c>
      <c r="BG178" s="56" t="s">
        <v>1356</v>
      </c>
      <c r="BH178" s="56" t="s">
        <v>1356</v>
      </c>
      <c r="BI178" s="56" t="s">
        <v>1356</v>
      </c>
      <c r="BJ178" s="67" t="s">
        <v>1356</v>
      </c>
    </row>
    <row r="179" spans="1:62" x14ac:dyDescent="0.35">
      <c r="A179" s="1" t="s">
        <v>5631</v>
      </c>
      <c r="B179" s="15" t="s">
        <v>1338</v>
      </c>
      <c r="C179" s="4" t="s">
        <v>3821</v>
      </c>
      <c r="D179" s="82" t="s">
        <v>6741</v>
      </c>
      <c r="E179" s="59" t="e">
        <f>VLOOKUP(A179,#REF!,2,FALSE)</f>
        <v>#REF!</v>
      </c>
      <c r="F179" s="4" t="s">
        <v>1006</v>
      </c>
      <c r="G179" s="4" t="s">
        <v>1006</v>
      </c>
      <c r="H179" s="4" t="s">
        <v>1006</v>
      </c>
      <c r="I179" s="4" t="s">
        <v>1006</v>
      </c>
      <c r="J179" s="4" t="s">
        <v>1006</v>
      </c>
      <c r="K179" s="4" t="s">
        <v>1006</v>
      </c>
      <c r="L179" s="4" t="s">
        <v>1006</v>
      </c>
      <c r="M179" s="5" t="s">
        <v>22</v>
      </c>
      <c r="P179" s="4" t="s">
        <v>1253</v>
      </c>
      <c r="Q179" s="4">
        <v>14</v>
      </c>
      <c r="R179" s="7">
        <v>320</v>
      </c>
      <c r="S179" s="14" t="s">
        <v>1006</v>
      </c>
      <c r="T179" s="14" t="s">
        <v>1006</v>
      </c>
      <c r="U179" s="4" t="s">
        <v>1341</v>
      </c>
      <c r="V179" s="14" t="s">
        <v>1006</v>
      </c>
      <c r="W179" s="4" t="s">
        <v>3822</v>
      </c>
      <c r="X179" s="14" t="s">
        <v>1006</v>
      </c>
      <c r="Y179" s="4" t="s">
        <v>3823</v>
      </c>
      <c r="Z179" s="49" t="s">
        <v>390</v>
      </c>
      <c r="AA179" s="10" t="s">
        <v>22</v>
      </c>
      <c r="AB179" s="10" t="s">
        <v>1356</v>
      </c>
      <c r="AC179" s="10" t="s">
        <v>391</v>
      </c>
      <c r="AD179" s="11" t="s">
        <v>392</v>
      </c>
      <c r="AE179" s="10" t="s">
        <v>393</v>
      </c>
      <c r="AF179" s="10" t="s">
        <v>101</v>
      </c>
      <c r="AG179" s="10" t="s">
        <v>11</v>
      </c>
      <c r="AH179" s="10" t="s">
        <v>394</v>
      </c>
      <c r="AI179" s="10" t="s">
        <v>1006</v>
      </c>
      <c r="AJ179" s="10" t="s">
        <v>1006</v>
      </c>
      <c r="AK179" s="10" t="s">
        <v>1006</v>
      </c>
      <c r="AL179" s="51" t="s">
        <v>1005</v>
      </c>
      <c r="AM179" s="52">
        <v>0</v>
      </c>
      <c r="AN179" s="51" t="s">
        <v>1348</v>
      </c>
      <c r="AO179" s="51" t="s">
        <v>68</v>
      </c>
      <c r="AP179" s="51" t="s">
        <v>189</v>
      </c>
      <c r="AQ179" s="51" t="s">
        <v>104</v>
      </c>
      <c r="AX179" s="51"/>
      <c r="AY179" s="51"/>
      <c r="BA179" s="56" t="s">
        <v>1356</v>
      </c>
      <c r="BB179" s="56" t="s">
        <v>1356</v>
      </c>
      <c r="BC179" s="56" t="s">
        <v>1356</v>
      </c>
      <c r="BD179" s="56" t="s">
        <v>1356</v>
      </c>
      <c r="BG179" s="56" t="s">
        <v>1356</v>
      </c>
      <c r="BH179" s="56" t="s">
        <v>1356</v>
      </c>
      <c r="BI179" s="56" t="s">
        <v>1356</v>
      </c>
      <c r="BJ179" s="67" t="s">
        <v>1356</v>
      </c>
    </row>
    <row r="180" spans="1:62" x14ac:dyDescent="0.35">
      <c r="A180" s="1" t="s">
        <v>5632</v>
      </c>
      <c r="B180" s="15" t="s">
        <v>1338</v>
      </c>
      <c r="C180" s="4" t="s">
        <v>1468</v>
      </c>
      <c r="D180" s="82" t="s">
        <v>6740</v>
      </c>
      <c r="E180" s="59" t="e">
        <f>VLOOKUP(A180,#REF!,2,FALSE)</f>
        <v>#REF!</v>
      </c>
      <c r="F180" s="4" t="s">
        <v>1006</v>
      </c>
      <c r="G180" s="4" t="s">
        <v>1006</v>
      </c>
      <c r="H180" s="4" t="s">
        <v>1006</v>
      </c>
      <c r="I180" s="4" t="s">
        <v>1006</v>
      </c>
      <c r="J180" s="4" t="s">
        <v>1006</v>
      </c>
      <c r="K180" s="4" t="s">
        <v>1006</v>
      </c>
      <c r="L180" s="4" t="s">
        <v>1006</v>
      </c>
      <c r="M180" s="5" t="s">
        <v>22</v>
      </c>
      <c r="N180" s="6" t="s">
        <v>20</v>
      </c>
      <c r="O180" s="6" t="s">
        <v>8122</v>
      </c>
      <c r="P180" s="4" t="s">
        <v>1469</v>
      </c>
      <c r="Q180" s="4">
        <v>33</v>
      </c>
      <c r="R180" s="7">
        <v>1000</v>
      </c>
      <c r="S180" s="14" t="s">
        <v>1006</v>
      </c>
      <c r="T180" s="14" t="s">
        <v>1006</v>
      </c>
      <c r="U180" s="4" t="s">
        <v>1364</v>
      </c>
      <c r="V180" s="14" t="s">
        <v>1005</v>
      </c>
      <c r="W180" s="4" t="s">
        <v>1470</v>
      </c>
      <c r="X180" s="14" t="s">
        <v>1006</v>
      </c>
      <c r="Y180" s="4" t="s">
        <v>1471</v>
      </c>
      <c r="Z180" s="49" t="s">
        <v>1472</v>
      </c>
      <c r="AA180" s="10" t="s">
        <v>31</v>
      </c>
      <c r="AB180" s="10" t="s">
        <v>1473</v>
      </c>
      <c r="AC180" s="10" t="s">
        <v>1474</v>
      </c>
      <c r="AD180" s="11" t="s">
        <v>1475</v>
      </c>
      <c r="AE180" s="10" t="s">
        <v>1476</v>
      </c>
      <c r="AF180" s="10" t="s">
        <v>101</v>
      </c>
      <c r="AG180" s="10" t="s">
        <v>13</v>
      </c>
      <c r="AH180" s="10" t="s">
        <v>1477</v>
      </c>
      <c r="AI180" s="10" t="s">
        <v>1006</v>
      </c>
      <c r="AJ180" s="10" t="s">
        <v>1005</v>
      </c>
      <c r="AK180" s="10" t="s">
        <v>1006</v>
      </c>
      <c r="AL180" s="51" t="s">
        <v>1006</v>
      </c>
      <c r="AM180" s="52">
        <v>6</v>
      </c>
      <c r="AN180" s="51" t="s">
        <v>1480</v>
      </c>
      <c r="AO180" s="51" t="s">
        <v>68</v>
      </c>
      <c r="AP180" s="51" t="s">
        <v>189</v>
      </c>
      <c r="AQ180" s="51" t="s">
        <v>139</v>
      </c>
      <c r="AR180" s="51" t="s">
        <v>119</v>
      </c>
      <c r="AS180" s="51" t="s">
        <v>172</v>
      </c>
      <c r="AT180" s="51" t="s">
        <v>104</v>
      </c>
      <c r="AU180" s="51" t="s">
        <v>184</v>
      </c>
      <c r="AV180" s="51" t="s">
        <v>187</v>
      </c>
      <c r="AX180" s="51"/>
      <c r="AY180" s="51"/>
      <c r="AZ180" s="56" t="s">
        <v>1349</v>
      </c>
      <c r="BA180" s="56" t="s">
        <v>1481</v>
      </c>
      <c r="BB180" s="56" t="s">
        <v>22</v>
      </c>
      <c r="BC180" s="56" t="s">
        <v>13</v>
      </c>
      <c r="BD180" s="56" t="s">
        <v>1482</v>
      </c>
      <c r="BE180" s="56" t="s">
        <v>1006</v>
      </c>
      <c r="BF180" s="56" t="s">
        <v>1005</v>
      </c>
      <c r="BG180" s="56" t="s">
        <v>1483</v>
      </c>
      <c r="BH180" s="56" t="s">
        <v>1484</v>
      </c>
      <c r="BI180" s="56" t="s">
        <v>1485</v>
      </c>
      <c r="BJ180" s="67" t="s">
        <v>101</v>
      </c>
    </row>
    <row r="181" spans="1:62" x14ac:dyDescent="0.35">
      <c r="A181" s="1"/>
      <c r="B181" s="15"/>
      <c r="C181" s="4"/>
      <c r="D181" s="82"/>
      <c r="E181" s="59" t="e">
        <f>VLOOKUP(A181,#REF!,2,FALSE)</f>
        <v>#REF!</v>
      </c>
      <c r="M181" s="5"/>
      <c r="R181" s="7"/>
      <c r="Y181" s="4"/>
      <c r="Z181" s="49"/>
      <c r="AD181" s="11"/>
      <c r="AK181" s="10"/>
      <c r="AL181" s="51"/>
      <c r="AX181" s="51"/>
      <c r="AY181" s="51"/>
      <c r="AZ181" s="56" t="s">
        <v>1349</v>
      </c>
      <c r="BA181" s="56" t="s">
        <v>1486</v>
      </c>
      <c r="BB181" s="56" t="s">
        <v>44</v>
      </c>
      <c r="BC181" s="56" t="s">
        <v>13</v>
      </c>
      <c r="BD181" s="56" t="s">
        <v>1487</v>
      </c>
      <c r="BE181" s="56" t="s">
        <v>1005</v>
      </c>
      <c r="BF181" s="56" t="s">
        <v>1005</v>
      </c>
      <c r="BG181" s="56" t="s">
        <v>1488</v>
      </c>
      <c r="BH181" s="56" t="s">
        <v>1479</v>
      </c>
      <c r="BI181" s="56" t="s">
        <v>902</v>
      </c>
      <c r="BJ181" s="67" t="s">
        <v>101</v>
      </c>
    </row>
    <row r="182" spans="1:62" x14ac:dyDescent="0.35">
      <c r="A182" s="1"/>
      <c r="B182" s="15"/>
      <c r="C182" s="4"/>
      <c r="D182" s="82"/>
      <c r="E182" s="59" t="e">
        <f>VLOOKUP(A182,#REF!,2,FALSE)</f>
        <v>#REF!</v>
      </c>
      <c r="M182" s="5"/>
      <c r="R182" s="7"/>
      <c r="Y182" s="4"/>
      <c r="Z182" s="49"/>
      <c r="AD182" s="11"/>
      <c r="AK182" s="10"/>
      <c r="AL182" s="51"/>
      <c r="AX182" s="51"/>
      <c r="AY182" s="51"/>
      <c r="AZ182" s="56" t="s">
        <v>1349</v>
      </c>
      <c r="BA182" s="56" t="s">
        <v>1481</v>
      </c>
      <c r="BB182" s="56" t="s">
        <v>22</v>
      </c>
      <c r="BC182" s="56" t="s">
        <v>13</v>
      </c>
      <c r="BD182" s="56" t="s">
        <v>1482</v>
      </c>
      <c r="BE182" s="56" t="s">
        <v>1006</v>
      </c>
      <c r="BF182" s="56" t="s">
        <v>1005</v>
      </c>
      <c r="BG182" s="56" t="s">
        <v>1483</v>
      </c>
      <c r="BH182" s="56" t="s">
        <v>1484</v>
      </c>
      <c r="BI182" s="56" t="s">
        <v>1485</v>
      </c>
      <c r="BJ182" s="67" t="s">
        <v>101</v>
      </c>
    </row>
    <row r="183" spans="1:62" x14ac:dyDescent="0.35">
      <c r="A183" s="1" t="s">
        <v>5633</v>
      </c>
      <c r="B183" s="15" t="s">
        <v>1338</v>
      </c>
      <c r="C183" s="4" t="s">
        <v>3309</v>
      </c>
      <c r="D183" s="82" t="s">
        <v>6738</v>
      </c>
      <c r="E183" s="59" t="e">
        <f>VLOOKUP(A183,#REF!,2,FALSE)</f>
        <v>#REF!</v>
      </c>
      <c r="F183" s="4" t="s">
        <v>1006</v>
      </c>
      <c r="G183" s="4" t="s">
        <v>1006</v>
      </c>
      <c r="H183" s="4" t="s">
        <v>1006</v>
      </c>
      <c r="I183" s="4" t="s">
        <v>1006</v>
      </c>
      <c r="J183" s="4" t="s">
        <v>1006</v>
      </c>
      <c r="K183" s="4" t="s">
        <v>1005</v>
      </c>
      <c r="L183" s="4" t="s">
        <v>1005</v>
      </c>
      <c r="M183" s="5" t="s">
        <v>24</v>
      </c>
      <c r="P183" s="4" t="s">
        <v>3310</v>
      </c>
      <c r="Q183" s="4">
        <v>15</v>
      </c>
      <c r="R183" s="7">
        <v>400</v>
      </c>
      <c r="S183" s="14" t="s">
        <v>1006</v>
      </c>
      <c r="T183" s="14" t="s">
        <v>1006</v>
      </c>
      <c r="U183" s="4" t="s">
        <v>1341</v>
      </c>
      <c r="V183" s="14" t="s">
        <v>1005</v>
      </c>
      <c r="W183" s="4" t="s">
        <v>3311</v>
      </c>
      <c r="X183" s="14" t="s">
        <v>1006</v>
      </c>
      <c r="Y183" s="4" t="s">
        <v>3312</v>
      </c>
      <c r="Z183" s="49" t="s">
        <v>3313</v>
      </c>
      <c r="AA183" s="10" t="s">
        <v>24</v>
      </c>
      <c r="AB183" s="10" t="s">
        <v>1356</v>
      </c>
      <c r="AC183" s="10" t="s">
        <v>3314</v>
      </c>
      <c r="AD183" s="11" t="s">
        <v>3315</v>
      </c>
      <c r="AE183" s="10" t="s">
        <v>3316</v>
      </c>
      <c r="AF183" s="10" t="s">
        <v>101</v>
      </c>
      <c r="AG183" s="10" t="s">
        <v>25</v>
      </c>
      <c r="AH183" s="10" t="s">
        <v>3317</v>
      </c>
      <c r="AI183" s="10" t="s">
        <v>1005</v>
      </c>
      <c r="AJ183" s="10" t="s">
        <v>1005</v>
      </c>
      <c r="AK183" s="10" t="s">
        <v>1005</v>
      </c>
      <c r="AL183" s="51" t="s">
        <v>1005</v>
      </c>
      <c r="AM183" s="52">
        <v>0</v>
      </c>
      <c r="AN183" s="51" t="s">
        <v>1348</v>
      </c>
      <c r="AO183" s="51" t="s">
        <v>67</v>
      </c>
      <c r="AP183" s="51" t="s">
        <v>119</v>
      </c>
      <c r="AQ183" s="51" t="s">
        <v>172</v>
      </c>
      <c r="AR183" s="51" t="s">
        <v>128</v>
      </c>
      <c r="AS183" s="51" t="s">
        <v>104</v>
      </c>
      <c r="AX183" s="51"/>
      <c r="AY183" s="51"/>
      <c r="BA183" s="56" t="s">
        <v>1356</v>
      </c>
      <c r="BB183" s="56" t="s">
        <v>1356</v>
      </c>
      <c r="BC183" s="56" t="s">
        <v>1356</v>
      </c>
      <c r="BD183" s="56" t="s">
        <v>1356</v>
      </c>
      <c r="BG183" s="56" t="s">
        <v>1356</v>
      </c>
      <c r="BH183" s="56" t="s">
        <v>1356</v>
      </c>
      <c r="BI183" s="56" t="s">
        <v>1356</v>
      </c>
      <c r="BJ183" s="67" t="s">
        <v>1356</v>
      </c>
    </row>
    <row r="184" spans="1:62" x14ac:dyDescent="0.35">
      <c r="A184" s="1" t="s">
        <v>5634</v>
      </c>
      <c r="B184" s="15" t="s">
        <v>1338</v>
      </c>
      <c r="C184" s="4" t="s">
        <v>4289</v>
      </c>
      <c r="D184" s="82" t="s">
        <v>6736</v>
      </c>
      <c r="E184" s="59" t="e">
        <f>VLOOKUP(A184,#REF!,2,FALSE)</f>
        <v>#REF!</v>
      </c>
      <c r="F184" s="4" t="s">
        <v>1006</v>
      </c>
      <c r="G184" s="4" t="s">
        <v>1006</v>
      </c>
      <c r="H184" s="4" t="s">
        <v>1006</v>
      </c>
      <c r="I184" s="4" t="s">
        <v>1006</v>
      </c>
      <c r="J184" s="4" t="s">
        <v>1006</v>
      </c>
      <c r="K184" s="4" t="s">
        <v>1005</v>
      </c>
      <c r="L184" s="4" t="s">
        <v>1005</v>
      </c>
      <c r="M184" s="5" t="s">
        <v>22</v>
      </c>
      <c r="N184" s="6" t="s">
        <v>55</v>
      </c>
      <c r="P184" s="4" t="s">
        <v>4290</v>
      </c>
      <c r="Q184" s="4">
        <v>45</v>
      </c>
      <c r="R184" s="7">
        <v>2000</v>
      </c>
      <c r="S184" s="14" t="s">
        <v>1005</v>
      </c>
      <c r="T184" s="14" t="s">
        <v>1006</v>
      </c>
      <c r="U184" s="4" t="s">
        <v>1341</v>
      </c>
      <c r="V184" s="14" t="s">
        <v>1005</v>
      </c>
      <c r="W184" s="4" t="s">
        <v>4291</v>
      </c>
      <c r="X184" s="14" t="s">
        <v>1006</v>
      </c>
      <c r="Y184" s="4"/>
      <c r="Z184" s="49" t="s">
        <v>4292</v>
      </c>
      <c r="AA184" s="10" t="s">
        <v>44</v>
      </c>
      <c r="AB184" s="10" t="s">
        <v>1356</v>
      </c>
      <c r="AC184" s="10" t="s">
        <v>4293</v>
      </c>
      <c r="AD184" s="11" t="s">
        <v>385</v>
      </c>
      <c r="AE184" s="10" t="s">
        <v>1108</v>
      </c>
      <c r="AF184" s="10" t="s">
        <v>101</v>
      </c>
      <c r="AG184" s="10" t="s">
        <v>5</v>
      </c>
      <c r="AH184" s="10" t="s">
        <v>4294</v>
      </c>
      <c r="AI184" s="10" t="s">
        <v>1006</v>
      </c>
      <c r="AJ184" s="10" t="s">
        <v>1005</v>
      </c>
      <c r="AK184" s="10" t="s">
        <v>1006</v>
      </c>
      <c r="AL184" s="51" t="s">
        <v>1006</v>
      </c>
      <c r="AM184" s="52">
        <v>7</v>
      </c>
      <c r="AN184" s="51" t="s">
        <v>57</v>
      </c>
      <c r="AO184" s="51" t="s">
        <v>67</v>
      </c>
      <c r="AP184" s="51" t="s">
        <v>104</v>
      </c>
      <c r="AX184" s="51"/>
      <c r="AY184" s="51"/>
      <c r="BA184" s="56" t="s">
        <v>1356</v>
      </c>
      <c r="BB184" s="56" t="s">
        <v>1356</v>
      </c>
      <c r="BC184" s="56" t="s">
        <v>1356</v>
      </c>
      <c r="BD184" s="56" t="s">
        <v>1356</v>
      </c>
      <c r="BG184" s="56" t="s">
        <v>1356</v>
      </c>
      <c r="BH184" s="56" t="s">
        <v>1356</v>
      </c>
      <c r="BI184" s="56" t="s">
        <v>1356</v>
      </c>
      <c r="BJ184" s="67" t="s">
        <v>1356</v>
      </c>
    </row>
    <row r="185" spans="1:62" x14ac:dyDescent="0.35">
      <c r="A185" s="1" t="s">
        <v>5635</v>
      </c>
      <c r="B185" s="15" t="s">
        <v>1338</v>
      </c>
      <c r="C185" s="4" t="s">
        <v>3911</v>
      </c>
      <c r="D185" s="82" t="s">
        <v>6733</v>
      </c>
      <c r="E185" s="59" t="e">
        <f>VLOOKUP(A185,#REF!,2,FALSE)</f>
        <v>#REF!</v>
      </c>
      <c r="F185" s="4" t="s">
        <v>1006</v>
      </c>
      <c r="G185" s="4" t="s">
        <v>1006</v>
      </c>
      <c r="H185" s="4" t="s">
        <v>1005</v>
      </c>
      <c r="I185" s="4" t="s">
        <v>1006</v>
      </c>
      <c r="J185" s="4" t="s">
        <v>1006</v>
      </c>
      <c r="K185" s="4" t="s">
        <v>1005</v>
      </c>
      <c r="L185" s="4" t="s">
        <v>1005</v>
      </c>
      <c r="M185" s="5" t="s">
        <v>22</v>
      </c>
      <c r="P185" s="4" t="s">
        <v>3912</v>
      </c>
      <c r="Q185" s="4">
        <v>17</v>
      </c>
      <c r="R185" s="7">
        <v>450</v>
      </c>
      <c r="S185" s="14" t="s">
        <v>1006</v>
      </c>
      <c r="T185" s="14" t="s">
        <v>1006</v>
      </c>
      <c r="U185" s="4" t="s">
        <v>1364</v>
      </c>
      <c r="V185" s="14" t="s">
        <v>1005</v>
      </c>
      <c r="W185" s="4" t="s">
        <v>163</v>
      </c>
      <c r="X185" s="14" t="s">
        <v>1005</v>
      </c>
      <c r="Y185" s="4"/>
      <c r="Z185" s="49" t="s">
        <v>3913</v>
      </c>
      <c r="AA185" s="10" t="s">
        <v>44</v>
      </c>
      <c r="AB185" s="10" t="s">
        <v>1356</v>
      </c>
      <c r="AC185" s="10" t="s">
        <v>3914</v>
      </c>
      <c r="AD185" s="11" t="s">
        <v>3915</v>
      </c>
      <c r="AE185" s="10" t="s">
        <v>3916</v>
      </c>
      <c r="AF185" s="10" t="s">
        <v>101</v>
      </c>
      <c r="AG185" s="10" t="s">
        <v>5</v>
      </c>
      <c r="AH185" s="10" t="s">
        <v>3917</v>
      </c>
      <c r="AI185" s="10" t="s">
        <v>1005</v>
      </c>
      <c r="AJ185" s="10" t="s">
        <v>1005</v>
      </c>
      <c r="AK185" s="10" t="s">
        <v>1006</v>
      </c>
      <c r="AL185" s="51" t="s">
        <v>1005</v>
      </c>
      <c r="AM185" s="52">
        <v>0</v>
      </c>
      <c r="AN185" s="51" t="s">
        <v>1348</v>
      </c>
      <c r="AO185" s="51" t="s">
        <v>66</v>
      </c>
      <c r="AX185" s="51"/>
      <c r="AY185" s="51"/>
      <c r="BA185" s="56" t="s">
        <v>1356</v>
      </c>
      <c r="BB185" s="56" t="s">
        <v>1356</v>
      </c>
      <c r="BC185" s="56" t="s">
        <v>1356</v>
      </c>
      <c r="BD185" s="56" t="s">
        <v>1356</v>
      </c>
      <c r="BG185" s="56" t="s">
        <v>1356</v>
      </c>
      <c r="BH185" s="56" t="s">
        <v>1356</v>
      </c>
      <c r="BI185" s="56" t="s">
        <v>1356</v>
      </c>
      <c r="BJ185" s="67" t="s">
        <v>1356</v>
      </c>
    </row>
    <row r="186" spans="1:62" x14ac:dyDescent="0.35">
      <c r="A186" s="1" t="s">
        <v>5636</v>
      </c>
      <c r="B186" s="15" t="s">
        <v>1338</v>
      </c>
      <c r="C186" s="4" t="s">
        <v>3835</v>
      </c>
      <c r="D186" s="82" t="s">
        <v>6742</v>
      </c>
      <c r="E186" s="59" t="e">
        <f>VLOOKUP(A186,#REF!,2,FALSE)</f>
        <v>#REF!</v>
      </c>
      <c r="F186" s="4" t="s">
        <v>1006</v>
      </c>
      <c r="G186" s="4" t="s">
        <v>1006</v>
      </c>
      <c r="H186" s="4" t="s">
        <v>1006</v>
      </c>
      <c r="I186" s="4" t="s">
        <v>1006</v>
      </c>
      <c r="J186" s="4" t="s">
        <v>1006</v>
      </c>
      <c r="K186" s="4" t="s">
        <v>1006</v>
      </c>
      <c r="L186" s="4" t="s">
        <v>1006</v>
      </c>
      <c r="M186" s="5" t="s">
        <v>22</v>
      </c>
      <c r="P186" s="4" t="s">
        <v>3836</v>
      </c>
      <c r="Q186" s="4">
        <v>2</v>
      </c>
      <c r="R186" s="7">
        <v>252</v>
      </c>
      <c r="S186" s="14" t="s">
        <v>1006</v>
      </c>
      <c r="T186" s="14" t="s">
        <v>1006</v>
      </c>
      <c r="U186" s="4" t="s">
        <v>1341</v>
      </c>
      <c r="V186" s="14" t="s">
        <v>1006</v>
      </c>
      <c r="W186" s="4" t="s">
        <v>3837</v>
      </c>
      <c r="X186" s="14" t="s">
        <v>1006</v>
      </c>
      <c r="Y186" s="4" t="s">
        <v>3838</v>
      </c>
      <c r="Z186" s="49" t="s">
        <v>516</v>
      </c>
      <c r="AA186" s="10" t="s">
        <v>22</v>
      </c>
      <c r="AB186" s="10" t="s">
        <v>1356</v>
      </c>
      <c r="AC186" s="10" t="s">
        <v>517</v>
      </c>
      <c r="AD186" s="11" t="s">
        <v>518</v>
      </c>
      <c r="AE186" s="10" t="s">
        <v>519</v>
      </c>
      <c r="AF186" s="10" t="s">
        <v>101</v>
      </c>
      <c r="AG186" s="10" t="s">
        <v>21</v>
      </c>
      <c r="AH186" s="10" t="s">
        <v>520</v>
      </c>
      <c r="AI186" s="10" t="s">
        <v>1006</v>
      </c>
      <c r="AJ186" s="10" t="s">
        <v>1005</v>
      </c>
      <c r="AK186" s="10" t="s">
        <v>1006</v>
      </c>
      <c r="AL186" s="51" t="s">
        <v>1005</v>
      </c>
      <c r="AM186" s="52">
        <v>0</v>
      </c>
      <c r="AN186" s="51" t="s">
        <v>57</v>
      </c>
      <c r="AO186" s="51" t="s">
        <v>68</v>
      </c>
      <c r="AP186" s="51" t="s">
        <v>139</v>
      </c>
      <c r="AQ186" s="51" t="s">
        <v>119</v>
      </c>
      <c r="AR186" s="51" t="s">
        <v>172</v>
      </c>
      <c r="AS186" s="51" t="s">
        <v>128</v>
      </c>
      <c r="AT186" s="51" t="s">
        <v>104</v>
      </c>
      <c r="AX186" s="51"/>
      <c r="AY186" s="51"/>
      <c r="BA186" s="56" t="s">
        <v>1356</v>
      </c>
      <c r="BB186" s="56" t="s">
        <v>1356</v>
      </c>
      <c r="BC186" s="56" t="s">
        <v>1356</v>
      </c>
      <c r="BD186" s="56" t="s">
        <v>1356</v>
      </c>
      <c r="BG186" s="56" t="s">
        <v>1356</v>
      </c>
      <c r="BH186" s="56" t="s">
        <v>1356</v>
      </c>
      <c r="BI186" s="56" t="s">
        <v>1356</v>
      </c>
      <c r="BJ186" s="67" t="s">
        <v>1356</v>
      </c>
    </row>
    <row r="187" spans="1:62" x14ac:dyDescent="0.35">
      <c r="A187" s="1" t="s">
        <v>5637</v>
      </c>
      <c r="B187" s="15" t="s">
        <v>1338</v>
      </c>
      <c r="C187" s="4" t="s">
        <v>3143</v>
      </c>
      <c r="D187" s="82" t="s">
        <v>6739</v>
      </c>
      <c r="E187" s="59" t="e">
        <f>VLOOKUP(A187,#REF!,2,FALSE)</f>
        <v>#REF!</v>
      </c>
      <c r="F187" s="4" t="s">
        <v>1006</v>
      </c>
      <c r="G187" s="4" t="s">
        <v>1006</v>
      </c>
      <c r="H187" s="4" t="s">
        <v>1006</v>
      </c>
      <c r="I187" s="4" t="s">
        <v>1006</v>
      </c>
      <c r="J187" s="4" t="s">
        <v>1006</v>
      </c>
      <c r="K187" s="4" t="s">
        <v>1006</v>
      </c>
      <c r="L187" s="4" t="s">
        <v>1006</v>
      </c>
      <c r="M187" s="5" t="s">
        <v>24</v>
      </c>
      <c r="N187" s="6" t="s">
        <v>1351</v>
      </c>
      <c r="P187" s="4" t="s">
        <v>601</v>
      </c>
      <c r="Q187" s="4">
        <v>3</v>
      </c>
      <c r="R187" s="7">
        <v>40</v>
      </c>
      <c r="S187" s="14" t="s">
        <v>1006</v>
      </c>
      <c r="T187" s="14" t="s">
        <v>1006</v>
      </c>
      <c r="U187" s="4" t="s">
        <v>1341</v>
      </c>
      <c r="V187" s="14" t="s">
        <v>1006</v>
      </c>
      <c r="W187" s="4" t="s">
        <v>252</v>
      </c>
      <c r="X187" s="14" t="s">
        <v>1005</v>
      </c>
      <c r="Y187" s="4"/>
      <c r="Z187" s="49" t="s">
        <v>3144</v>
      </c>
      <c r="AA187" s="10" t="s">
        <v>24</v>
      </c>
      <c r="AB187" s="10" t="s">
        <v>1356</v>
      </c>
      <c r="AC187" s="10" t="s">
        <v>3145</v>
      </c>
      <c r="AD187" s="11" t="s">
        <v>677</v>
      </c>
      <c r="AE187" s="10" t="s">
        <v>3146</v>
      </c>
      <c r="AF187" s="10" t="s">
        <v>101</v>
      </c>
      <c r="AG187" s="10" t="s">
        <v>12</v>
      </c>
      <c r="AH187" s="10" t="s">
        <v>3147</v>
      </c>
      <c r="AI187" s="10" t="s">
        <v>1006</v>
      </c>
      <c r="AJ187" s="10" t="s">
        <v>1005</v>
      </c>
      <c r="AK187" s="10" t="s">
        <v>1006</v>
      </c>
      <c r="AL187" s="51" t="s">
        <v>1005</v>
      </c>
      <c r="AM187" s="52">
        <v>0</v>
      </c>
      <c r="AN187" s="51" t="s">
        <v>59</v>
      </c>
      <c r="AO187" s="51" t="s">
        <v>67</v>
      </c>
      <c r="AX187" s="51"/>
      <c r="AY187" s="51"/>
      <c r="BA187" s="56" t="s">
        <v>1356</v>
      </c>
      <c r="BB187" s="56" t="s">
        <v>1356</v>
      </c>
      <c r="BC187" s="56" t="s">
        <v>1356</v>
      </c>
      <c r="BD187" s="56" t="s">
        <v>1356</v>
      </c>
      <c r="BG187" s="56" t="s">
        <v>1356</v>
      </c>
      <c r="BH187" s="56" t="s">
        <v>1356</v>
      </c>
      <c r="BI187" s="56" t="s">
        <v>1356</v>
      </c>
      <c r="BJ187" s="67" t="s">
        <v>1356</v>
      </c>
    </row>
    <row r="188" spans="1:62" x14ac:dyDescent="0.35">
      <c r="A188" s="1" t="s">
        <v>5638</v>
      </c>
      <c r="B188" s="15" t="s">
        <v>1338</v>
      </c>
      <c r="C188" s="4" t="s">
        <v>3378</v>
      </c>
      <c r="D188" s="82" t="s">
        <v>3379</v>
      </c>
      <c r="E188" s="59" t="e">
        <f>VLOOKUP(A188,#REF!,2,FALSE)</f>
        <v>#REF!</v>
      </c>
      <c r="F188" s="4" t="s">
        <v>1006</v>
      </c>
      <c r="G188" s="4" t="s">
        <v>1005</v>
      </c>
      <c r="H188" s="4" t="s">
        <v>1005</v>
      </c>
      <c r="I188" s="4" t="s">
        <v>1005</v>
      </c>
      <c r="J188" s="4" t="s">
        <v>1005</v>
      </c>
      <c r="K188" s="4" t="s">
        <v>1005</v>
      </c>
      <c r="L188" s="4" t="s">
        <v>1005</v>
      </c>
      <c r="M188" s="5" t="s">
        <v>22</v>
      </c>
      <c r="P188" s="4" t="s">
        <v>3380</v>
      </c>
      <c r="Q188" s="4">
        <v>1</v>
      </c>
      <c r="R188" s="7">
        <v>25</v>
      </c>
      <c r="S188" s="14" t="s">
        <v>1006</v>
      </c>
      <c r="T188" s="14" t="s">
        <v>1006</v>
      </c>
      <c r="U188" s="4" t="s">
        <v>1411</v>
      </c>
      <c r="V188" s="14" t="s">
        <v>1006</v>
      </c>
      <c r="W188" s="4" t="s">
        <v>3381</v>
      </c>
      <c r="X188" s="14" t="s">
        <v>1005</v>
      </c>
      <c r="Y188" s="4"/>
      <c r="Z188" s="49" t="s">
        <v>3382</v>
      </c>
      <c r="AA188" s="10" t="s">
        <v>44</v>
      </c>
      <c r="AB188" s="10" t="s">
        <v>1356</v>
      </c>
      <c r="AC188" s="10" t="s">
        <v>3383</v>
      </c>
      <c r="AD188" s="11" t="s">
        <v>3384</v>
      </c>
      <c r="AE188" s="10" t="s">
        <v>3385</v>
      </c>
      <c r="AF188" s="10" t="s">
        <v>101</v>
      </c>
      <c r="AG188" s="10" t="s">
        <v>37</v>
      </c>
      <c r="AH188" s="10" t="s">
        <v>3386</v>
      </c>
      <c r="AI188" s="10" t="s">
        <v>1005</v>
      </c>
      <c r="AJ188" s="10" t="s">
        <v>1005</v>
      </c>
      <c r="AK188" s="10" t="s">
        <v>1005</v>
      </c>
      <c r="AL188" s="51" t="s">
        <v>1006</v>
      </c>
      <c r="AM188" s="52">
        <v>1</v>
      </c>
      <c r="AN188" s="51" t="s">
        <v>1348</v>
      </c>
      <c r="AO188" s="51" t="s">
        <v>68</v>
      </c>
      <c r="AP188" s="51" t="s">
        <v>172</v>
      </c>
      <c r="AX188" s="51"/>
      <c r="AY188" s="51"/>
      <c r="AZ188" s="56" t="s">
        <v>1349</v>
      </c>
      <c r="BA188" s="56" t="s">
        <v>3387</v>
      </c>
      <c r="BB188" s="56" t="s">
        <v>22</v>
      </c>
      <c r="BC188" s="56" t="s">
        <v>37</v>
      </c>
      <c r="BD188" s="56" t="s">
        <v>3388</v>
      </c>
      <c r="BE188" s="56" t="s">
        <v>1005</v>
      </c>
      <c r="BF188" s="56" t="s">
        <v>1005</v>
      </c>
      <c r="BG188" s="56" t="s">
        <v>3389</v>
      </c>
      <c r="BH188" s="56" t="s">
        <v>3384</v>
      </c>
      <c r="BI188" s="56" t="s">
        <v>3390</v>
      </c>
      <c r="BJ188" s="67" t="s">
        <v>101</v>
      </c>
    </row>
    <row r="189" spans="1:62" x14ac:dyDescent="0.35">
      <c r="A189" s="1" t="s">
        <v>5639</v>
      </c>
      <c r="B189" s="15" t="s">
        <v>1338</v>
      </c>
      <c r="C189" s="4" t="s">
        <v>2764</v>
      </c>
      <c r="D189" s="82" t="s">
        <v>6681</v>
      </c>
      <c r="E189" s="59" t="e">
        <f>VLOOKUP(A189,#REF!,2,FALSE)</f>
        <v>#REF!</v>
      </c>
      <c r="F189" s="4" t="s">
        <v>1006</v>
      </c>
      <c r="G189" s="4" t="s">
        <v>1006</v>
      </c>
      <c r="H189" s="4" t="s">
        <v>1005</v>
      </c>
      <c r="I189" s="4" t="s">
        <v>1006</v>
      </c>
      <c r="J189" s="4" t="s">
        <v>1006</v>
      </c>
      <c r="K189" s="4" t="s">
        <v>1005</v>
      </c>
      <c r="L189" s="4" t="s">
        <v>1005</v>
      </c>
      <c r="M189" s="5" t="s">
        <v>22</v>
      </c>
      <c r="P189" s="4" t="s">
        <v>2765</v>
      </c>
      <c r="Q189" s="4">
        <v>4</v>
      </c>
      <c r="R189" s="7">
        <v>90</v>
      </c>
      <c r="S189" s="14" t="s">
        <v>1006</v>
      </c>
      <c r="T189" s="14" t="s">
        <v>1006</v>
      </c>
      <c r="U189" s="4" t="s">
        <v>1341</v>
      </c>
      <c r="V189" s="14" t="s">
        <v>1006</v>
      </c>
      <c r="W189" s="4" t="s">
        <v>625</v>
      </c>
      <c r="X189" s="14" t="s">
        <v>1005</v>
      </c>
      <c r="Y189" s="4"/>
      <c r="Z189" s="49" t="s">
        <v>2766</v>
      </c>
      <c r="AA189" s="10" t="s">
        <v>22</v>
      </c>
      <c r="AB189" s="10" t="s">
        <v>1356</v>
      </c>
      <c r="AC189" s="10" t="s">
        <v>2767</v>
      </c>
      <c r="AD189" s="11" t="s">
        <v>2768</v>
      </c>
      <c r="AE189" s="10" t="s">
        <v>2769</v>
      </c>
      <c r="AF189" s="10" t="s">
        <v>101</v>
      </c>
      <c r="AG189" s="10" t="s">
        <v>25</v>
      </c>
      <c r="AH189" s="10" t="s">
        <v>2770</v>
      </c>
      <c r="AI189" s="10" t="s">
        <v>1005</v>
      </c>
      <c r="AJ189" s="10" t="s">
        <v>1006</v>
      </c>
      <c r="AK189" s="10" t="s">
        <v>1005</v>
      </c>
      <c r="AL189" s="51" t="s">
        <v>1005</v>
      </c>
      <c r="AM189" s="52">
        <v>0</v>
      </c>
      <c r="AN189" s="51" t="s">
        <v>1348</v>
      </c>
      <c r="AO189" s="51" t="s">
        <v>68</v>
      </c>
      <c r="AP189" s="51" t="s">
        <v>139</v>
      </c>
      <c r="AQ189" s="51" t="s">
        <v>128</v>
      </c>
      <c r="AX189" s="51"/>
      <c r="AY189" s="51"/>
      <c r="BA189" s="56" t="s">
        <v>1356</v>
      </c>
      <c r="BB189" s="56" t="s">
        <v>1356</v>
      </c>
      <c r="BC189" s="56" t="s">
        <v>1356</v>
      </c>
      <c r="BD189" s="56" t="s">
        <v>1356</v>
      </c>
      <c r="BG189" s="56" t="s">
        <v>1356</v>
      </c>
      <c r="BH189" s="56" t="s">
        <v>1356</v>
      </c>
      <c r="BI189" s="56" t="s">
        <v>1356</v>
      </c>
      <c r="BJ189" s="67" t="s">
        <v>1356</v>
      </c>
    </row>
    <row r="190" spans="1:62" x14ac:dyDescent="0.35">
      <c r="A190" s="1" t="s">
        <v>5640</v>
      </c>
      <c r="B190" s="15" t="s">
        <v>1338</v>
      </c>
      <c r="C190" s="4" t="s">
        <v>4700</v>
      </c>
      <c r="D190" s="82" t="s">
        <v>6678</v>
      </c>
      <c r="E190" s="59" t="e">
        <f>VLOOKUP(A190,#REF!,2,FALSE)</f>
        <v>#REF!</v>
      </c>
      <c r="F190" s="4" t="s">
        <v>1006</v>
      </c>
      <c r="G190" s="4" t="s">
        <v>1006</v>
      </c>
      <c r="H190" s="4" t="s">
        <v>1006</v>
      </c>
      <c r="I190" s="4" t="s">
        <v>1006</v>
      </c>
      <c r="J190" s="4" t="s">
        <v>1006</v>
      </c>
      <c r="K190" s="4" t="s">
        <v>1005</v>
      </c>
      <c r="L190" s="4" t="s">
        <v>1005</v>
      </c>
      <c r="M190" s="5" t="s">
        <v>22</v>
      </c>
      <c r="P190" s="4" t="s">
        <v>4701</v>
      </c>
      <c r="Q190" s="4">
        <v>23</v>
      </c>
      <c r="R190" s="7">
        <v>600</v>
      </c>
      <c r="S190" s="14" t="s">
        <v>1006</v>
      </c>
      <c r="T190" s="14" t="s">
        <v>1005</v>
      </c>
      <c r="U190" s="4" t="s">
        <v>1341</v>
      </c>
      <c r="V190" s="14" t="s">
        <v>1005</v>
      </c>
      <c r="W190" s="4" t="s">
        <v>4702</v>
      </c>
      <c r="X190" s="14" t="s">
        <v>1005</v>
      </c>
      <c r="Y190" s="4"/>
      <c r="Z190" s="49" t="s">
        <v>4703</v>
      </c>
      <c r="AA190" s="10" t="s">
        <v>44</v>
      </c>
      <c r="AB190" s="10" t="s">
        <v>1356</v>
      </c>
      <c r="AC190" s="10" t="s">
        <v>1265</v>
      </c>
      <c r="AD190" s="11" t="s">
        <v>1266</v>
      </c>
      <c r="AE190" s="10" t="s">
        <v>1267</v>
      </c>
      <c r="AF190" s="10" t="s">
        <v>101</v>
      </c>
      <c r="AG190" s="10" t="s">
        <v>5</v>
      </c>
      <c r="AH190" s="10" t="s">
        <v>4704</v>
      </c>
      <c r="AI190" s="10" t="s">
        <v>1005</v>
      </c>
      <c r="AJ190" s="10" t="s">
        <v>1005</v>
      </c>
      <c r="AK190" s="10" t="s">
        <v>1006</v>
      </c>
      <c r="AL190" s="51" t="s">
        <v>1005</v>
      </c>
      <c r="AM190" s="52">
        <v>0</v>
      </c>
      <c r="AN190" s="51" t="s">
        <v>1348</v>
      </c>
      <c r="AO190" s="51" t="s">
        <v>67</v>
      </c>
      <c r="AP190" s="51" t="s">
        <v>128</v>
      </c>
      <c r="AX190" s="51"/>
      <c r="AY190" s="51"/>
      <c r="BA190" s="56" t="s">
        <v>1356</v>
      </c>
      <c r="BB190" s="56" t="s">
        <v>1356</v>
      </c>
      <c r="BC190" s="56" t="s">
        <v>1356</v>
      </c>
      <c r="BD190" s="56" t="s">
        <v>1356</v>
      </c>
      <c r="BG190" s="56" t="s">
        <v>1356</v>
      </c>
      <c r="BH190" s="56" t="s">
        <v>1356</v>
      </c>
      <c r="BI190" s="56" t="s">
        <v>1356</v>
      </c>
      <c r="BJ190" s="67" t="s">
        <v>1356</v>
      </c>
    </row>
    <row r="191" spans="1:62" x14ac:dyDescent="0.35">
      <c r="A191" s="1" t="s">
        <v>5641</v>
      </c>
      <c r="B191" s="15" t="s">
        <v>1338</v>
      </c>
      <c r="C191" s="4" t="s">
        <v>4994</v>
      </c>
      <c r="D191" s="82" t="s">
        <v>6676</v>
      </c>
      <c r="E191" s="59" t="e">
        <f>VLOOKUP(A191,#REF!,2,FALSE)</f>
        <v>#REF!</v>
      </c>
      <c r="F191" s="4" t="s">
        <v>1006</v>
      </c>
      <c r="G191" s="4" t="s">
        <v>1006</v>
      </c>
      <c r="H191" s="4" t="s">
        <v>1005</v>
      </c>
      <c r="I191" s="4" t="s">
        <v>1006</v>
      </c>
      <c r="J191" s="4" t="s">
        <v>1006</v>
      </c>
      <c r="K191" s="4" t="s">
        <v>1005</v>
      </c>
      <c r="L191" s="4" t="s">
        <v>1005</v>
      </c>
      <c r="M191" s="5" t="s">
        <v>20</v>
      </c>
      <c r="N191" s="6" t="s">
        <v>22</v>
      </c>
      <c r="P191" s="4" t="s">
        <v>4995</v>
      </c>
      <c r="Q191" s="4">
        <v>3</v>
      </c>
      <c r="R191" s="7">
        <v>80</v>
      </c>
      <c r="S191" s="14" t="s">
        <v>1006</v>
      </c>
      <c r="T191" s="14" t="s">
        <v>1006</v>
      </c>
      <c r="U191" s="4" t="s">
        <v>1341</v>
      </c>
      <c r="V191" s="14" t="s">
        <v>1006</v>
      </c>
      <c r="W191" s="4" t="s">
        <v>4996</v>
      </c>
      <c r="X191" s="14" t="s">
        <v>1005</v>
      </c>
      <c r="Y191" s="4"/>
      <c r="Z191" s="49" t="s">
        <v>4997</v>
      </c>
      <c r="AA191" s="10" t="s">
        <v>22</v>
      </c>
      <c r="AB191" s="10" t="s">
        <v>1356</v>
      </c>
      <c r="AC191" s="10" t="s">
        <v>4998</v>
      </c>
      <c r="AD191" s="11" t="s">
        <v>4999</v>
      </c>
      <c r="AE191" s="10" t="s">
        <v>5000</v>
      </c>
      <c r="AF191" s="10" t="s">
        <v>101</v>
      </c>
      <c r="AG191" s="10" t="s">
        <v>37</v>
      </c>
      <c r="AH191" s="10" t="s">
        <v>5001</v>
      </c>
      <c r="AI191" s="10" t="s">
        <v>1005</v>
      </c>
      <c r="AJ191" s="10" t="s">
        <v>1005</v>
      </c>
      <c r="AK191" s="10" t="s">
        <v>1006</v>
      </c>
      <c r="AL191" s="51" t="s">
        <v>1005</v>
      </c>
      <c r="AM191" s="52">
        <v>0</v>
      </c>
      <c r="AN191" s="51" t="s">
        <v>1348</v>
      </c>
      <c r="AO191" s="51" t="s">
        <v>68</v>
      </c>
      <c r="AP191" s="51" t="s">
        <v>139</v>
      </c>
      <c r="AX191" s="51"/>
      <c r="AY191" s="51"/>
      <c r="BA191" s="56" t="s">
        <v>1356</v>
      </c>
      <c r="BB191" s="56" t="s">
        <v>1356</v>
      </c>
      <c r="BC191" s="56" t="s">
        <v>1356</v>
      </c>
      <c r="BD191" s="56" t="s">
        <v>1356</v>
      </c>
      <c r="BG191" s="56" t="s">
        <v>1356</v>
      </c>
      <c r="BH191" s="56" t="s">
        <v>1356</v>
      </c>
      <c r="BI191" s="56" t="s">
        <v>1356</v>
      </c>
      <c r="BJ191" s="67" t="s">
        <v>1356</v>
      </c>
    </row>
    <row r="192" spans="1:62" x14ac:dyDescent="0.35">
      <c r="A192" s="1" t="s">
        <v>5642</v>
      </c>
      <c r="B192" s="15" t="s">
        <v>1338</v>
      </c>
      <c r="C192" s="4" t="s">
        <v>3097</v>
      </c>
      <c r="D192" s="82" t="s">
        <v>6675</v>
      </c>
      <c r="E192" s="59" t="e">
        <f>VLOOKUP(A192,#REF!,2,FALSE)</f>
        <v>#REF!</v>
      </c>
      <c r="F192" s="4" t="s">
        <v>1005</v>
      </c>
      <c r="G192" s="4" t="s">
        <v>1005</v>
      </c>
      <c r="H192" s="4" t="s">
        <v>1005</v>
      </c>
      <c r="I192" s="4" t="s">
        <v>1005</v>
      </c>
      <c r="J192" s="4" t="s">
        <v>1006</v>
      </c>
      <c r="K192" s="4" t="s">
        <v>1005</v>
      </c>
      <c r="L192" s="4" t="s">
        <v>1005</v>
      </c>
      <c r="M192" s="5" t="s">
        <v>20</v>
      </c>
      <c r="N192" s="6" t="s">
        <v>22</v>
      </c>
      <c r="P192" s="4" t="s">
        <v>3098</v>
      </c>
      <c r="Q192" s="4">
        <v>10</v>
      </c>
      <c r="R192" s="7">
        <v>250</v>
      </c>
      <c r="S192" s="14" t="s">
        <v>1006</v>
      </c>
      <c r="T192" s="14" t="s">
        <v>1005</v>
      </c>
      <c r="U192" s="4" t="s">
        <v>1341</v>
      </c>
      <c r="V192" s="14" t="s">
        <v>1005</v>
      </c>
      <c r="W192" s="4" t="s">
        <v>3099</v>
      </c>
      <c r="X192" s="14" t="s">
        <v>1006</v>
      </c>
      <c r="Y192" s="4" t="s">
        <v>3100</v>
      </c>
      <c r="Z192" s="49" t="s">
        <v>3101</v>
      </c>
      <c r="AA192" s="10" t="s">
        <v>1624</v>
      </c>
      <c r="AB192" s="10" t="s">
        <v>1356</v>
      </c>
      <c r="AC192" s="10" t="s">
        <v>2299</v>
      </c>
      <c r="AD192" s="11" t="s">
        <v>364</v>
      </c>
      <c r="AE192" s="10" t="s">
        <v>38</v>
      </c>
      <c r="AF192" s="10" t="s">
        <v>101</v>
      </c>
      <c r="AG192" s="10" t="s">
        <v>38</v>
      </c>
      <c r="AH192" s="10" t="s">
        <v>3102</v>
      </c>
      <c r="AI192" s="10" t="s">
        <v>1006</v>
      </c>
      <c r="AJ192" s="10" t="s">
        <v>1005</v>
      </c>
      <c r="AK192" s="10" t="s">
        <v>1006</v>
      </c>
      <c r="AL192" s="51" t="s">
        <v>1006</v>
      </c>
      <c r="AM192" s="52">
        <v>1</v>
      </c>
      <c r="AN192" s="51" t="s">
        <v>1348</v>
      </c>
      <c r="AO192" s="51" t="s">
        <v>69</v>
      </c>
      <c r="AX192" s="51"/>
      <c r="AY192" s="51"/>
      <c r="BA192" s="56" t="s">
        <v>1356</v>
      </c>
      <c r="BB192" s="56" t="s">
        <v>1356</v>
      </c>
      <c r="BC192" s="56" t="s">
        <v>1356</v>
      </c>
      <c r="BD192" s="56" t="s">
        <v>1356</v>
      </c>
      <c r="BG192" s="56" t="s">
        <v>1356</v>
      </c>
      <c r="BH192" s="56" t="s">
        <v>1356</v>
      </c>
      <c r="BI192" s="56" t="s">
        <v>1356</v>
      </c>
      <c r="BJ192" s="67" t="s">
        <v>1356</v>
      </c>
    </row>
    <row r="193" spans="1:62" x14ac:dyDescent="0.35">
      <c r="A193" s="1" t="s">
        <v>5643</v>
      </c>
      <c r="B193" s="15" t="s">
        <v>1338</v>
      </c>
      <c r="C193" s="4" t="s">
        <v>1660</v>
      </c>
      <c r="D193" s="82" t="s">
        <v>6870</v>
      </c>
      <c r="E193" s="59" t="e">
        <f>VLOOKUP(A193,#REF!,2,FALSE)</f>
        <v>#REF!</v>
      </c>
      <c r="F193" s="4" t="s">
        <v>1006</v>
      </c>
      <c r="G193" s="4" t="s">
        <v>1006</v>
      </c>
      <c r="H193" s="4" t="s">
        <v>1006</v>
      </c>
      <c r="I193" s="4" t="s">
        <v>1006</v>
      </c>
      <c r="J193" s="4" t="s">
        <v>1006</v>
      </c>
      <c r="K193" s="4" t="s">
        <v>1006</v>
      </c>
      <c r="L193" s="4" t="s">
        <v>1006</v>
      </c>
      <c r="M193" s="5" t="s">
        <v>28</v>
      </c>
      <c r="P193" s="4" t="s">
        <v>1661</v>
      </c>
      <c r="Q193" s="4">
        <v>50</v>
      </c>
      <c r="R193" s="7">
        <v>500</v>
      </c>
      <c r="S193" s="14" t="s">
        <v>1005</v>
      </c>
      <c r="T193" s="14" t="s">
        <v>1006</v>
      </c>
      <c r="U193" s="4" t="s">
        <v>1364</v>
      </c>
      <c r="V193" s="14" t="s">
        <v>1005</v>
      </c>
      <c r="W193" s="4" t="s">
        <v>1662</v>
      </c>
      <c r="X193" s="14" t="s">
        <v>1005</v>
      </c>
      <c r="Y193" s="4"/>
      <c r="Z193" s="49" t="s">
        <v>1663</v>
      </c>
      <c r="AA193" s="10" t="s">
        <v>1435</v>
      </c>
      <c r="AB193" s="10" t="s">
        <v>1356</v>
      </c>
      <c r="AC193" s="10" t="s">
        <v>1664</v>
      </c>
      <c r="AD193" s="11" t="s">
        <v>610</v>
      </c>
      <c r="AE193" s="10" t="s">
        <v>1665</v>
      </c>
      <c r="AF193" s="10" t="s">
        <v>101</v>
      </c>
      <c r="AG193" s="10" t="s">
        <v>10</v>
      </c>
      <c r="AH193" s="10" t="s">
        <v>1666</v>
      </c>
      <c r="AI193" s="10" t="s">
        <v>1005</v>
      </c>
      <c r="AJ193" s="10" t="s">
        <v>1005</v>
      </c>
      <c r="AK193" s="10" t="s">
        <v>1006</v>
      </c>
      <c r="AL193" s="51" t="s">
        <v>1005</v>
      </c>
      <c r="AM193" s="52">
        <v>0</v>
      </c>
      <c r="AN193" s="51" t="s">
        <v>1522</v>
      </c>
      <c r="AO193" s="51" t="s">
        <v>1361</v>
      </c>
      <c r="AX193" s="51"/>
      <c r="AY193" s="51"/>
      <c r="BA193" s="56" t="s">
        <v>1356</v>
      </c>
      <c r="BB193" s="56" t="s">
        <v>1356</v>
      </c>
      <c r="BC193" s="56" t="s">
        <v>1356</v>
      </c>
      <c r="BD193" s="56" t="s">
        <v>1356</v>
      </c>
      <c r="BG193" s="56" t="s">
        <v>1356</v>
      </c>
      <c r="BH193" s="56" t="s">
        <v>1356</v>
      </c>
      <c r="BI193" s="56" t="s">
        <v>1356</v>
      </c>
      <c r="BJ193" s="67" t="s">
        <v>1356</v>
      </c>
    </row>
    <row r="194" spans="1:62" x14ac:dyDescent="0.35">
      <c r="A194" s="1" t="s">
        <v>5644</v>
      </c>
      <c r="B194" s="15" t="s">
        <v>1338</v>
      </c>
      <c r="C194" s="4" t="s">
        <v>2824</v>
      </c>
      <c r="D194" s="82" t="s">
        <v>6869</v>
      </c>
      <c r="E194" s="59" t="e">
        <f>VLOOKUP(A194,#REF!,2,FALSE)</f>
        <v>#REF!</v>
      </c>
      <c r="F194" s="4" t="s">
        <v>1006</v>
      </c>
      <c r="G194" s="4" t="s">
        <v>1006</v>
      </c>
      <c r="H194" s="4" t="s">
        <v>1006</v>
      </c>
      <c r="I194" s="4" t="s">
        <v>1006</v>
      </c>
      <c r="J194" s="4" t="s">
        <v>1006</v>
      </c>
      <c r="K194" s="4" t="s">
        <v>1006</v>
      </c>
      <c r="L194" s="4" t="s">
        <v>1006</v>
      </c>
      <c r="M194" s="5" t="s">
        <v>22</v>
      </c>
      <c r="P194" s="4" t="s">
        <v>2825</v>
      </c>
      <c r="Q194" s="4">
        <v>10</v>
      </c>
      <c r="R194" s="7">
        <v>300</v>
      </c>
      <c r="S194" s="14" t="s">
        <v>1006</v>
      </c>
      <c r="T194" s="14" t="s">
        <v>1005</v>
      </c>
      <c r="U194" s="4" t="s">
        <v>1341</v>
      </c>
      <c r="V194" s="14" t="s">
        <v>1005</v>
      </c>
      <c r="W194" s="4" t="s">
        <v>2826</v>
      </c>
      <c r="X194" s="14" t="s">
        <v>1006</v>
      </c>
      <c r="Y194" s="4" t="s">
        <v>2827</v>
      </c>
      <c r="Z194" s="49" t="s">
        <v>2828</v>
      </c>
      <c r="AA194" s="10" t="s">
        <v>44</v>
      </c>
      <c r="AB194" s="10" t="s">
        <v>1356</v>
      </c>
      <c r="AC194" s="10" t="s">
        <v>2829</v>
      </c>
      <c r="AD194" s="11" t="s">
        <v>2830</v>
      </c>
      <c r="AE194" s="10" t="s">
        <v>2831</v>
      </c>
      <c r="AF194" s="10" t="s">
        <v>101</v>
      </c>
      <c r="AG194" s="10" t="s">
        <v>23</v>
      </c>
      <c r="AH194" s="10" t="s">
        <v>2832</v>
      </c>
      <c r="AI194" s="10" t="s">
        <v>1005</v>
      </c>
      <c r="AJ194" s="10" t="s">
        <v>1005</v>
      </c>
      <c r="AK194" s="10" t="s">
        <v>1006</v>
      </c>
      <c r="AL194" s="51" t="s">
        <v>1006</v>
      </c>
      <c r="AM194" s="52">
        <v>10</v>
      </c>
      <c r="AN194" s="51" t="s">
        <v>1480</v>
      </c>
      <c r="AO194" s="51" t="s">
        <v>63</v>
      </c>
      <c r="AP194" s="51" t="s">
        <v>128</v>
      </c>
      <c r="AQ194" s="51" t="s">
        <v>104</v>
      </c>
      <c r="AX194" s="51"/>
      <c r="AY194" s="51"/>
      <c r="AZ194" s="56" t="s">
        <v>1349</v>
      </c>
      <c r="BA194" s="56" t="s">
        <v>2833</v>
      </c>
      <c r="BB194" s="56" t="s">
        <v>22</v>
      </c>
      <c r="BC194" s="56" t="s">
        <v>23</v>
      </c>
      <c r="BD194" s="56" t="s">
        <v>2834</v>
      </c>
      <c r="BE194" s="56" t="s">
        <v>1005</v>
      </c>
      <c r="BF194" s="56" t="s">
        <v>1005</v>
      </c>
      <c r="BG194" s="56" t="s">
        <v>2835</v>
      </c>
      <c r="BH194" s="56" t="s">
        <v>2836</v>
      </c>
      <c r="BI194" s="56" t="s">
        <v>2837</v>
      </c>
      <c r="BJ194" s="67" t="s">
        <v>101</v>
      </c>
    </row>
    <row r="195" spans="1:62" x14ac:dyDescent="0.35">
      <c r="A195" s="1"/>
      <c r="B195" s="15"/>
      <c r="C195" s="4"/>
      <c r="D195" s="82"/>
      <c r="E195" s="59" t="e">
        <f>VLOOKUP(A195,#REF!,2,FALSE)</f>
        <v>#REF!</v>
      </c>
      <c r="M195" s="5"/>
      <c r="R195" s="7"/>
      <c r="Y195" s="4"/>
      <c r="Z195" s="49"/>
      <c r="AD195" s="11"/>
      <c r="AK195" s="10"/>
      <c r="AL195" s="51"/>
      <c r="AX195" s="51"/>
      <c r="AY195" s="51"/>
      <c r="AZ195" s="56" t="s">
        <v>1349</v>
      </c>
      <c r="BA195" s="56" t="s">
        <v>2838</v>
      </c>
      <c r="BB195" s="56" t="s">
        <v>22</v>
      </c>
      <c r="BC195" s="56" t="s">
        <v>23</v>
      </c>
      <c r="BD195" s="56" t="s">
        <v>2839</v>
      </c>
      <c r="BE195" s="56" t="s">
        <v>1005</v>
      </c>
      <c r="BF195" s="56" t="s">
        <v>1005</v>
      </c>
      <c r="BG195" s="56" t="s">
        <v>106</v>
      </c>
      <c r="BH195" s="56" t="s">
        <v>2840</v>
      </c>
      <c r="BI195" s="56" t="s">
        <v>2841</v>
      </c>
      <c r="BJ195" s="67" t="s">
        <v>101</v>
      </c>
    </row>
    <row r="196" spans="1:62" x14ac:dyDescent="0.35">
      <c r="A196" s="1"/>
      <c r="B196" s="15"/>
      <c r="C196" s="4"/>
      <c r="D196" s="82"/>
      <c r="E196" s="59" t="e">
        <f>VLOOKUP(A196,#REF!,2,FALSE)</f>
        <v>#REF!</v>
      </c>
      <c r="M196" s="5"/>
      <c r="R196" s="7"/>
      <c r="Y196" s="4"/>
      <c r="Z196" s="49"/>
      <c r="AD196" s="11"/>
      <c r="AK196" s="10"/>
      <c r="AL196" s="51"/>
      <c r="AX196" s="51"/>
      <c r="AY196" s="51"/>
      <c r="AZ196" s="56" t="s">
        <v>1349</v>
      </c>
      <c r="BA196" s="56" t="s">
        <v>2842</v>
      </c>
      <c r="BB196" s="56" t="s">
        <v>22</v>
      </c>
      <c r="BC196" s="56" t="s">
        <v>23</v>
      </c>
      <c r="BD196" s="56" t="s">
        <v>2843</v>
      </c>
      <c r="BE196" s="56" t="s">
        <v>1005</v>
      </c>
      <c r="BF196" s="56" t="s">
        <v>1005</v>
      </c>
      <c r="BG196" s="56" t="s">
        <v>2844</v>
      </c>
      <c r="BH196" s="56" t="s">
        <v>2845</v>
      </c>
      <c r="BI196" s="56" t="s">
        <v>2846</v>
      </c>
      <c r="BJ196" s="67" t="s">
        <v>101</v>
      </c>
    </row>
    <row r="197" spans="1:62" x14ac:dyDescent="0.35">
      <c r="A197" s="1"/>
      <c r="B197" s="15"/>
      <c r="C197" s="4"/>
      <c r="D197" s="82"/>
      <c r="E197" s="59" t="e">
        <f>VLOOKUP(A197,#REF!,2,FALSE)</f>
        <v>#REF!</v>
      </c>
      <c r="M197" s="5"/>
      <c r="R197" s="7"/>
      <c r="Y197" s="4"/>
      <c r="Z197" s="49"/>
      <c r="AD197" s="11"/>
      <c r="AK197" s="10"/>
      <c r="AL197" s="51"/>
      <c r="AX197" s="51"/>
      <c r="AY197" s="51"/>
      <c r="AZ197" s="56" t="s">
        <v>1349</v>
      </c>
      <c r="BA197" s="56" t="s">
        <v>2847</v>
      </c>
      <c r="BB197" s="56" t="s">
        <v>22</v>
      </c>
      <c r="BC197" s="56" t="s">
        <v>23</v>
      </c>
      <c r="BD197" s="56" t="s">
        <v>2848</v>
      </c>
      <c r="BE197" s="56" t="s">
        <v>1005</v>
      </c>
      <c r="BF197" s="56" t="s">
        <v>1005</v>
      </c>
      <c r="BG197" s="56" t="s">
        <v>587</v>
      </c>
      <c r="BH197" s="56" t="s">
        <v>2845</v>
      </c>
      <c r="BI197" s="56" t="s">
        <v>2849</v>
      </c>
      <c r="BJ197" s="67" t="s">
        <v>101</v>
      </c>
    </row>
    <row r="198" spans="1:62" x14ac:dyDescent="0.35">
      <c r="A198" s="1" t="s">
        <v>5645</v>
      </c>
      <c r="B198" s="15" t="s">
        <v>1338</v>
      </c>
      <c r="C198" s="4" t="s">
        <v>5412</v>
      </c>
      <c r="D198" s="82" t="s">
        <v>6868</v>
      </c>
      <c r="E198" s="59" t="e">
        <f>VLOOKUP(A198,#REF!,2,FALSE)</f>
        <v>#REF!</v>
      </c>
      <c r="F198" s="4" t="s">
        <v>1006</v>
      </c>
      <c r="G198" s="4" t="s">
        <v>1006</v>
      </c>
      <c r="H198" s="4" t="s">
        <v>1005</v>
      </c>
      <c r="I198" s="4" t="s">
        <v>1006</v>
      </c>
      <c r="J198" s="4" t="s">
        <v>1006</v>
      </c>
      <c r="K198" s="4" t="s">
        <v>1005</v>
      </c>
      <c r="L198" s="4" t="s">
        <v>1005</v>
      </c>
      <c r="M198" s="5" t="s">
        <v>22</v>
      </c>
      <c r="P198" s="4" t="s">
        <v>251</v>
      </c>
      <c r="Q198" s="4">
        <v>6</v>
      </c>
      <c r="R198" s="7">
        <v>170</v>
      </c>
      <c r="S198" s="14" t="s">
        <v>1006</v>
      </c>
      <c r="T198" s="14" t="s">
        <v>1005</v>
      </c>
      <c r="U198" s="4" t="s">
        <v>1364</v>
      </c>
      <c r="V198" s="14" t="s">
        <v>1005</v>
      </c>
      <c r="W198" s="4" t="s">
        <v>353</v>
      </c>
      <c r="X198" s="14" t="s">
        <v>1006</v>
      </c>
      <c r="Y198" s="4" t="s">
        <v>5413</v>
      </c>
      <c r="Z198" s="49" t="s">
        <v>5414</v>
      </c>
      <c r="AA198" s="10" t="s">
        <v>44</v>
      </c>
      <c r="AB198" s="10" t="s">
        <v>1356</v>
      </c>
      <c r="AC198" s="10" t="s">
        <v>5415</v>
      </c>
      <c r="AD198" s="11" t="s">
        <v>354</v>
      </c>
      <c r="AE198" s="10" t="s">
        <v>29</v>
      </c>
      <c r="AF198" s="10" t="s">
        <v>101</v>
      </c>
      <c r="AG198" s="10" t="s">
        <v>29</v>
      </c>
      <c r="AH198" s="10" t="s">
        <v>5416</v>
      </c>
      <c r="AI198" s="10" t="s">
        <v>1005</v>
      </c>
      <c r="AJ198" s="10" t="s">
        <v>1006</v>
      </c>
      <c r="AK198" s="10" t="s">
        <v>1006</v>
      </c>
      <c r="AL198" s="51" t="s">
        <v>1006</v>
      </c>
      <c r="AM198" s="52">
        <v>6</v>
      </c>
      <c r="AN198" s="51" t="s">
        <v>57</v>
      </c>
      <c r="AO198" s="51" t="s">
        <v>68</v>
      </c>
      <c r="AX198" s="51"/>
      <c r="AY198" s="51"/>
      <c r="BA198" s="56" t="s">
        <v>1356</v>
      </c>
      <c r="BB198" s="56" t="s">
        <v>1356</v>
      </c>
      <c r="BC198" s="56" t="s">
        <v>1356</v>
      </c>
      <c r="BD198" s="56" t="s">
        <v>1356</v>
      </c>
      <c r="BG198" s="56" t="s">
        <v>1356</v>
      </c>
      <c r="BH198" s="56" t="s">
        <v>1356</v>
      </c>
      <c r="BI198" s="56" t="s">
        <v>1356</v>
      </c>
      <c r="BJ198" s="67" t="s">
        <v>1356</v>
      </c>
    </row>
    <row r="199" spans="1:62" x14ac:dyDescent="0.35">
      <c r="A199" s="1" t="s">
        <v>5646</v>
      </c>
      <c r="B199" s="15" t="s">
        <v>1338</v>
      </c>
      <c r="C199" s="4" t="s">
        <v>522</v>
      </c>
      <c r="D199" s="82" t="s">
        <v>6867</v>
      </c>
      <c r="E199" s="59" t="e">
        <f>VLOOKUP(A199,#REF!,2,FALSE)</f>
        <v>#REF!</v>
      </c>
      <c r="F199" s="4" t="s">
        <v>1005</v>
      </c>
      <c r="G199" s="4" t="s">
        <v>1005</v>
      </c>
      <c r="H199" s="4" t="s">
        <v>1005</v>
      </c>
      <c r="I199" s="4" t="s">
        <v>1006</v>
      </c>
      <c r="J199" s="4" t="s">
        <v>1006</v>
      </c>
      <c r="K199" s="4" t="s">
        <v>1005</v>
      </c>
      <c r="L199" s="4" t="s">
        <v>1005</v>
      </c>
      <c r="M199" s="5" t="s">
        <v>24</v>
      </c>
      <c r="P199" s="4" t="s">
        <v>365</v>
      </c>
      <c r="Q199" s="4">
        <v>12</v>
      </c>
      <c r="R199" s="7">
        <v>350</v>
      </c>
      <c r="S199" s="14" t="s">
        <v>1005</v>
      </c>
      <c r="T199" s="14" t="s">
        <v>1006</v>
      </c>
      <c r="U199" s="4" t="s">
        <v>1341</v>
      </c>
      <c r="V199" s="14" t="s">
        <v>1005</v>
      </c>
      <c r="W199" s="4" t="s">
        <v>4751</v>
      </c>
      <c r="X199" s="14" t="s">
        <v>1006</v>
      </c>
      <c r="Y199" s="4" t="s">
        <v>4752</v>
      </c>
      <c r="Z199" s="49" t="s">
        <v>4753</v>
      </c>
      <c r="AA199" s="10" t="s">
        <v>44</v>
      </c>
      <c r="AB199" s="10" t="s">
        <v>1356</v>
      </c>
      <c r="AC199" s="10" t="s">
        <v>4754</v>
      </c>
      <c r="AD199" s="11" t="s">
        <v>810</v>
      </c>
      <c r="AE199" s="10" t="s">
        <v>811</v>
      </c>
      <c r="AF199" s="10" t="s">
        <v>101</v>
      </c>
      <c r="AG199" s="10" t="s">
        <v>36</v>
      </c>
      <c r="AH199" s="10" t="s">
        <v>4755</v>
      </c>
      <c r="AI199" s="10" t="s">
        <v>1005</v>
      </c>
      <c r="AJ199" s="10" t="s">
        <v>1005</v>
      </c>
      <c r="AK199" s="10" t="s">
        <v>1006</v>
      </c>
      <c r="AL199" s="51" t="s">
        <v>1006</v>
      </c>
      <c r="AM199" s="52">
        <v>4</v>
      </c>
      <c r="AN199" s="51" t="s">
        <v>1348</v>
      </c>
      <c r="AO199" s="51" t="s">
        <v>223</v>
      </c>
      <c r="AX199" s="51"/>
      <c r="AY199" s="51"/>
      <c r="BA199" s="56" t="s">
        <v>1356</v>
      </c>
      <c r="BB199" s="56" t="s">
        <v>1356</v>
      </c>
      <c r="BC199" s="56" t="s">
        <v>1356</v>
      </c>
      <c r="BD199" s="56" t="s">
        <v>1356</v>
      </c>
      <c r="BG199" s="56" t="s">
        <v>1356</v>
      </c>
      <c r="BH199" s="56" t="s">
        <v>1356</v>
      </c>
      <c r="BI199" s="56" t="s">
        <v>1356</v>
      </c>
      <c r="BJ199" s="67" t="s">
        <v>1356</v>
      </c>
    </row>
    <row r="200" spans="1:62" x14ac:dyDescent="0.35">
      <c r="A200" s="1" t="s">
        <v>5647</v>
      </c>
      <c r="B200" s="15" t="s">
        <v>1338</v>
      </c>
      <c r="C200" s="4" t="s">
        <v>709</v>
      </c>
      <c r="D200" s="82" t="s">
        <v>6866</v>
      </c>
      <c r="E200" s="59" t="e">
        <f>VLOOKUP(A200,#REF!,2,FALSE)</f>
        <v>#REF!</v>
      </c>
      <c r="F200" s="4" t="s">
        <v>1006</v>
      </c>
      <c r="G200" s="4" t="s">
        <v>1006</v>
      </c>
      <c r="H200" s="4" t="s">
        <v>1006</v>
      </c>
      <c r="I200" s="4" t="s">
        <v>1006</v>
      </c>
      <c r="J200" s="4" t="s">
        <v>1006</v>
      </c>
      <c r="K200" s="4" t="s">
        <v>1005</v>
      </c>
      <c r="L200" s="4" t="s">
        <v>1005</v>
      </c>
      <c r="M200" s="5" t="s">
        <v>1351</v>
      </c>
      <c r="P200" s="4" t="s">
        <v>2721</v>
      </c>
      <c r="Q200" s="4">
        <v>6</v>
      </c>
      <c r="R200" s="7">
        <v>40</v>
      </c>
      <c r="S200" s="14" t="s">
        <v>1006</v>
      </c>
      <c r="T200" s="14" t="s">
        <v>1006</v>
      </c>
      <c r="U200" s="4" t="s">
        <v>1364</v>
      </c>
      <c r="V200" s="14" t="s">
        <v>1005</v>
      </c>
      <c r="W200" s="4" t="s">
        <v>2722</v>
      </c>
      <c r="X200" s="14" t="s">
        <v>1006</v>
      </c>
      <c r="Y200" s="4"/>
      <c r="Z200" s="49" t="s">
        <v>2723</v>
      </c>
      <c r="AA200" s="10" t="s">
        <v>1351</v>
      </c>
      <c r="AB200" s="10" t="s">
        <v>1356</v>
      </c>
      <c r="AC200" s="10" t="s">
        <v>2724</v>
      </c>
      <c r="AD200" s="11" t="s">
        <v>173</v>
      </c>
      <c r="AE200" s="10" t="s">
        <v>710</v>
      </c>
      <c r="AF200" s="10" t="s">
        <v>101</v>
      </c>
      <c r="AG200" s="10" t="s">
        <v>19</v>
      </c>
      <c r="AH200" s="10" t="s">
        <v>2725</v>
      </c>
      <c r="AI200" s="10" t="s">
        <v>1005</v>
      </c>
      <c r="AJ200" s="10" t="s">
        <v>1005</v>
      </c>
      <c r="AK200" s="10" t="s">
        <v>1006</v>
      </c>
      <c r="AL200" s="51" t="s">
        <v>1005</v>
      </c>
      <c r="AM200" s="52">
        <v>0</v>
      </c>
      <c r="AN200" s="51" t="s">
        <v>1348</v>
      </c>
      <c r="AO200" s="51" t="s">
        <v>1361</v>
      </c>
      <c r="AX200" s="51"/>
      <c r="AY200" s="51"/>
      <c r="BA200" s="56" t="s">
        <v>1356</v>
      </c>
      <c r="BB200" s="56" t="s">
        <v>1356</v>
      </c>
      <c r="BC200" s="56" t="s">
        <v>1356</v>
      </c>
      <c r="BD200" s="56" t="s">
        <v>1356</v>
      </c>
      <c r="BG200" s="56" t="s">
        <v>1356</v>
      </c>
      <c r="BH200" s="56" t="s">
        <v>1356</v>
      </c>
      <c r="BI200" s="56" t="s">
        <v>1356</v>
      </c>
      <c r="BJ200" s="67" t="s">
        <v>1356</v>
      </c>
    </row>
    <row r="201" spans="1:62" x14ac:dyDescent="0.35">
      <c r="A201" s="1" t="s">
        <v>5648</v>
      </c>
      <c r="B201" s="15" t="s">
        <v>1338</v>
      </c>
      <c r="C201" s="4" t="s">
        <v>2677</v>
      </c>
      <c r="D201" s="82" t="s">
        <v>6854</v>
      </c>
      <c r="E201" s="59" t="e">
        <f>VLOOKUP(A201,#REF!,2,FALSE)</f>
        <v>#REF!</v>
      </c>
      <c r="F201" s="4" t="s">
        <v>1006</v>
      </c>
      <c r="G201" s="4" t="s">
        <v>1006</v>
      </c>
      <c r="H201" s="4" t="s">
        <v>1005</v>
      </c>
      <c r="I201" s="4" t="s">
        <v>1006</v>
      </c>
      <c r="J201" s="4" t="s">
        <v>1006</v>
      </c>
      <c r="K201" s="4" t="s">
        <v>1005</v>
      </c>
      <c r="L201" s="4" t="s">
        <v>1005</v>
      </c>
      <c r="M201" s="5" t="s">
        <v>22</v>
      </c>
      <c r="P201" s="4" t="s">
        <v>1007</v>
      </c>
      <c r="Q201" s="4">
        <v>5</v>
      </c>
      <c r="R201" s="7">
        <v>119</v>
      </c>
      <c r="S201" s="14" t="s">
        <v>1006</v>
      </c>
      <c r="T201" s="14" t="s">
        <v>1006</v>
      </c>
      <c r="U201" s="4" t="s">
        <v>1341</v>
      </c>
      <c r="V201" s="14" t="s">
        <v>1006</v>
      </c>
      <c r="W201" s="4" t="s">
        <v>2678</v>
      </c>
      <c r="X201" s="14" t="s">
        <v>1005</v>
      </c>
      <c r="Y201" s="4"/>
      <c r="Z201" s="49" t="s">
        <v>2679</v>
      </c>
      <c r="AA201" s="10" t="s">
        <v>22</v>
      </c>
      <c r="AB201" s="10" t="s">
        <v>1356</v>
      </c>
      <c r="AC201" s="10" t="s">
        <v>2680</v>
      </c>
      <c r="AD201" s="11" t="s">
        <v>727</v>
      </c>
      <c r="AE201" s="10" t="s">
        <v>1248</v>
      </c>
      <c r="AF201" s="10" t="s">
        <v>101</v>
      </c>
      <c r="AG201" s="10" t="s">
        <v>34</v>
      </c>
      <c r="AH201" s="10" t="s">
        <v>2681</v>
      </c>
      <c r="AI201" s="10" t="s">
        <v>1005</v>
      </c>
      <c r="AJ201" s="10" t="s">
        <v>1005</v>
      </c>
      <c r="AK201" s="10" t="s">
        <v>1005</v>
      </c>
      <c r="AL201" s="51" t="s">
        <v>1006</v>
      </c>
      <c r="AM201" s="52">
        <v>4</v>
      </c>
      <c r="AN201" s="51" t="s">
        <v>57</v>
      </c>
      <c r="AO201" s="51" t="s">
        <v>61</v>
      </c>
      <c r="AP201" s="51" t="s">
        <v>184</v>
      </c>
      <c r="AX201" s="51"/>
      <c r="AY201" s="51"/>
      <c r="BA201" s="56" t="s">
        <v>1356</v>
      </c>
      <c r="BB201" s="56" t="s">
        <v>1356</v>
      </c>
      <c r="BC201" s="56" t="s">
        <v>1356</v>
      </c>
      <c r="BD201" s="56" t="s">
        <v>1356</v>
      </c>
      <c r="BG201" s="56" t="s">
        <v>1356</v>
      </c>
      <c r="BH201" s="56" t="s">
        <v>1356</v>
      </c>
      <c r="BI201" s="56" t="s">
        <v>1356</v>
      </c>
      <c r="BJ201" s="67" t="s">
        <v>1356</v>
      </c>
    </row>
    <row r="202" spans="1:62" x14ac:dyDescent="0.35">
      <c r="A202" s="1" t="s">
        <v>5649</v>
      </c>
      <c r="B202" s="15" t="s">
        <v>1338</v>
      </c>
      <c r="C202" s="4" t="s">
        <v>1620</v>
      </c>
      <c r="D202" s="82" t="s">
        <v>6386</v>
      </c>
      <c r="E202" s="59" t="e">
        <f>VLOOKUP(A202,#REF!,2,FALSE)</f>
        <v>#REF!</v>
      </c>
      <c r="F202" s="4" t="s">
        <v>1005</v>
      </c>
      <c r="G202" s="4" t="s">
        <v>1005</v>
      </c>
      <c r="H202" s="4" t="s">
        <v>1006</v>
      </c>
      <c r="I202" s="4" t="s">
        <v>1005</v>
      </c>
      <c r="J202" s="4" t="s">
        <v>1005</v>
      </c>
      <c r="K202" s="4" t="s">
        <v>1005</v>
      </c>
      <c r="L202" s="4" t="s">
        <v>1005</v>
      </c>
      <c r="M202" s="5" t="s">
        <v>31</v>
      </c>
      <c r="P202" s="4" t="s">
        <v>1621</v>
      </c>
      <c r="Q202" s="4">
        <v>1</v>
      </c>
      <c r="R202" s="7">
        <v>98</v>
      </c>
      <c r="S202" s="14" t="s">
        <v>1006</v>
      </c>
      <c r="T202" s="14" t="s">
        <v>1006</v>
      </c>
      <c r="U202" s="4" t="s">
        <v>1341</v>
      </c>
      <c r="V202" s="14" t="s">
        <v>1005</v>
      </c>
      <c r="W202" s="4" t="s">
        <v>108</v>
      </c>
      <c r="X202" s="14" t="s">
        <v>1006</v>
      </c>
      <c r="Y202" s="4" t="s">
        <v>1622</v>
      </c>
      <c r="Z202" s="49" t="s">
        <v>1623</v>
      </c>
      <c r="AA202" s="10" t="s">
        <v>1624</v>
      </c>
      <c r="AB202" s="10" t="s">
        <v>1356</v>
      </c>
      <c r="AC202" s="10" t="s">
        <v>1625</v>
      </c>
      <c r="AD202" s="11" t="s">
        <v>342</v>
      </c>
      <c r="AE202" s="10" t="s">
        <v>1626</v>
      </c>
      <c r="AF202" s="10" t="s">
        <v>101</v>
      </c>
      <c r="AG202" s="10" t="s">
        <v>14</v>
      </c>
      <c r="AH202" s="10" t="s">
        <v>1627</v>
      </c>
      <c r="AI202" s="10" t="s">
        <v>1005</v>
      </c>
      <c r="AJ202" s="10" t="s">
        <v>1005</v>
      </c>
      <c r="AK202" s="10" t="s">
        <v>1006</v>
      </c>
      <c r="AL202" s="51" t="s">
        <v>1006</v>
      </c>
      <c r="AM202" s="52">
        <v>5</v>
      </c>
      <c r="AN202" s="51" t="s">
        <v>1348</v>
      </c>
      <c r="AO202" s="51" t="s">
        <v>66</v>
      </c>
      <c r="AP202" s="51" t="s">
        <v>184</v>
      </c>
      <c r="AX202" s="51"/>
      <c r="AY202" s="51"/>
      <c r="BA202" s="56" t="s">
        <v>1356</v>
      </c>
      <c r="BB202" s="56" t="s">
        <v>1356</v>
      </c>
      <c r="BC202" s="56" t="s">
        <v>1356</v>
      </c>
      <c r="BD202" s="56" t="s">
        <v>1356</v>
      </c>
      <c r="BG202" s="56" t="s">
        <v>1356</v>
      </c>
      <c r="BH202" s="56" t="s">
        <v>1356</v>
      </c>
      <c r="BI202" s="56" t="s">
        <v>1356</v>
      </c>
      <c r="BJ202" s="67" t="s">
        <v>1356</v>
      </c>
    </row>
    <row r="203" spans="1:62" x14ac:dyDescent="0.35">
      <c r="A203" s="1" t="s">
        <v>5650</v>
      </c>
      <c r="B203" s="15" t="s">
        <v>1338</v>
      </c>
      <c r="C203" s="4" t="s">
        <v>1605</v>
      </c>
      <c r="D203" s="82" t="s">
        <v>6386</v>
      </c>
      <c r="E203" s="59" t="e">
        <f>VLOOKUP(A203,#REF!,2,FALSE)</f>
        <v>#REF!</v>
      </c>
      <c r="F203" s="4" t="s">
        <v>1006</v>
      </c>
      <c r="G203" s="4" t="s">
        <v>1006</v>
      </c>
      <c r="H203" s="4" t="s">
        <v>1006</v>
      </c>
      <c r="I203" s="4" t="s">
        <v>1006</v>
      </c>
      <c r="J203" s="4" t="s">
        <v>1006</v>
      </c>
      <c r="K203" s="4" t="s">
        <v>1006</v>
      </c>
      <c r="L203" s="4" t="s">
        <v>1006</v>
      </c>
      <c r="M203" s="5" t="s">
        <v>22</v>
      </c>
      <c r="P203" s="4" t="s">
        <v>1606</v>
      </c>
      <c r="Q203" s="4">
        <v>10</v>
      </c>
      <c r="R203" s="7">
        <v>258</v>
      </c>
      <c r="S203" s="14" t="s">
        <v>1006</v>
      </c>
      <c r="T203" s="14" t="s">
        <v>1006</v>
      </c>
      <c r="U203" s="4" t="s">
        <v>1341</v>
      </c>
      <c r="V203" s="14" t="s">
        <v>1005</v>
      </c>
      <c r="W203" s="4" t="s">
        <v>1607</v>
      </c>
      <c r="X203" s="14" t="s">
        <v>1006</v>
      </c>
      <c r="Y203" s="4" t="s">
        <v>1608</v>
      </c>
      <c r="Z203" s="49" t="s">
        <v>935</v>
      </c>
      <c r="AA203" s="10" t="s">
        <v>22</v>
      </c>
      <c r="AB203" s="10" t="s">
        <v>1356</v>
      </c>
      <c r="AC203" s="10" t="s">
        <v>1609</v>
      </c>
      <c r="AD203" s="11" t="s">
        <v>938</v>
      </c>
      <c r="AE203" s="10" t="s">
        <v>939</v>
      </c>
      <c r="AF203" s="10" t="s">
        <v>101</v>
      </c>
      <c r="AG203" s="10" t="s">
        <v>14</v>
      </c>
      <c r="AH203" s="10" t="s">
        <v>1610</v>
      </c>
      <c r="AI203" s="10" t="s">
        <v>1006</v>
      </c>
      <c r="AJ203" s="10" t="s">
        <v>1006</v>
      </c>
      <c r="AK203" s="10" t="s">
        <v>1006</v>
      </c>
      <c r="AL203" s="51" t="s">
        <v>1006</v>
      </c>
      <c r="AM203" s="52">
        <v>8</v>
      </c>
      <c r="AN203" s="51" t="s">
        <v>1480</v>
      </c>
      <c r="AO203" s="51" t="s">
        <v>69</v>
      </c>
      <c r="AP203" s="51" t="s">
        <v>104</v>
      </c>
      <c r="AQ203" s="51" t="s">
        <v>184</v>
      </c>
      <c r="AR203" s="51" t="s">
        <v>185</v>
      </c>
      <c r="AS203" s="51" t="s">
        <v>187</v>
      </c>
      <c r="AX203" s="51"/>
      <c r="AY203" s="51"/>
      <c r="BA203" s="56" t="s">
        <v>1356</v>
      </c>
      <c r="BB203" s="56" t="s">
        <v>1356</v>
      </c>
      <c r="BC203" s="56" t="s">
        <v>1356</v>
      </c>
      <c r="BD203" s="56" t="s">
        <v>1356</v>
      </c>
      <c r="BG203" s="56" t="s">
        <v>1356</v>
      </c>
      <c r="BH203" s="56" t="s">
        <v>1356</v>
      </c>
      <c r="BI203" s="56" t="s">
        <v>1356</v>
      </c>
      <c r="BJ203" s="67" t="s">
        <v>1356</v>
      </c>
    </row>
    <row r="204" spans="1:62" x14ac:dyDescent="0.35">
      <c r="A204" s="1" t="s">
        <v>5651</v>
      </c>
      <c r="B204" s="15" t="s">
        <v>1338</v>
      </c>
      <c r="C204" s="4" t="s">
        <v>1611</v>
      </c>
      <c r="D204" s="82" t="s">
        <v>6386</v>
      </c>
      <c r="E204" s="59" t="e">
        <f>VLOOKUP(A204,#REF!,2,FALSE)</f>
        <v>#REF!</v>
      </c>
      <c r="F204" s="4" t="s">
        <v>1006</v>
      </c>
      <c r="G204" s="4" t="s">
        <v>1006</v>
      </c>
      <c r="H204" s="4" t="s">
        <v>1006</v>
      </c>
      <c r="I204" s="4" t="s">
        <v>1006</v>
      </c>
      <c r="J204" s="4" t="s">
        <v>1006</v>
      </c>
      <c r="K204" s="4" t="s">
        <v>1006</v>
      </c>
      <c r="L204" s="4" t="s">
        <v>1006</v>
      </c>
      <c r="M204" s="5" t="s">
        <v>20</v>
      </c>
      <c r="P204" s="4" t="s">
        <v>1612</v>
      </c>
      <c r="Q204" s="4">
        <v>3</v>
      </c>
      <c r="R204" s="7">
        <v>78</v>
      </c>
      <c r="S204" s="14" t="s">
        <v>1006</v>
      </c>
      <c r="T204" s="14" t="s">
        <v>1005</v>
      </c>
      <c r="U204" s="4" t="s">
        <v>1341</v>
      </c>
      <c r="V204" s="14" t="s">
        <v>1005</v>
      </c>
      <c r="W204" s="4" t="s">
        <v>196</v>
      </c>
      <c r="X204" s="14" t="s">
        <v>1005</v>
      </c>
      <c r="Y204" s="4"/>
      <c r="Z204" s="49" t="s">
        <v>936</v>
      </c>
      <c r="AA204" s="10" t="s">
        <v>20</v>
      </c>
      <c r="AB204" s="10" t="s">
        <v>1356</v>
      </c>
      <c r="AC204" s="10" t="s">
        <v>937</v>
      </c>
      <c r="AD204" s="11" t="s">
        <v>938</v>
      </c>
      <c r="AE204" s="10" t="s">
        <v>939</v>
      </c>
      <c r="AF204" s="10" t="s">
        <v>101</v>
      </c>
      <c r="AG204" s="10" t="s">
        <v>14</v>
      </c>
      <c r="AH204" s="10" t="s">
        <v>940</v>
      </c>
      <c r="AI204" s="10" t="s">
        <v>1005</v>
      </c>
      <c r="AJ204" s="10" t="s">
        <v>1006</v>
      </c>
      <c r="AK204" s="10" t="s">
        <v>1006</v>
      </c>
      <c r="AL204" s="51" t="s">
        <v>1006</v>
      </c>
      <c r="AM204" s="52">
        <v>1</v>
      </c>
      <c r="AN204" s="51" t="s">
        <v>1348</v>
      </c>
      <c r="AO204" s="51" t="s">
        <v>64</v>
      </c>
      <c r="AP204" s="51" t="s">
        <v>189</v>
      </c>
      <c r="AQ204" s="51" t="s">
        <v>104</v>
      </c>
      <c r="AR204" s="51" t="s">
        <v>184</v>
      </c>
      <c r="AS204" s="51" t="s">
        <v>185</v>
      </c>
      <c r="AT204" s="51" t="s">
        <v>187</v>
      </c>
      <c r="AX204" s="51"/>
      <c r="AY204" s="51"/>
      <c r="BA204" s="56" t="s">
        <v>1356</v>
      </c>
      <c r="BB204" s="56" t="s">
        <v>1356</v>
      </c>
      <c r="BC204" s="56" t="s">
        <v>1356</v>
      </c>
      <c r="BD204" s="56" t="s">
        <v>1356</v>
      </c>
      <c r="BG204" s="56" t="s">
        <v>1356</v>
      </c>
      <c r="BH204" s="56" t="s">
        <v>1356</v>
      </c>
      <c r="BI204" s="56" t="s">
        <v>1356</v>
      </c>
      <c r="BJ204" s="67" t="s">
        <v>1356</v>
      </c>
    </row>
    <row r="205" spans="1:62" x14ac:dyDescent="0.35">
      <c r="A205" s="1" t="s">
        <v>5652</v>
      </c>
      <c r="B205" s="15" t="s">
        <v>1338</v>
      </c>
      <c r="C205" s="4" t="s">
        <v>2860</v>
      </c>
      <c r="D205" s="82" t="s">
        <v>6850</v>
      </c>
      <c r="E205" s="59" t="e">
        <f>VLOOKUP(A205,#REF!,2,FALSE)</f>
        <v>#REF!</v>
      </c>
      <c r="F205" s="4" t="s">
        <v>1006</v>
      </c>
      <c r="G205" s="4" t="s">
        <v>1006</v>
      </c>
      <c r="H205" s="4" t="s">
        <v>1006</v>
      </c>
      <c r="I205" s="4" t="s">
        <v>1006</v>
      </c>
      <c r="J205" s="4" t="s">
        <v>1006</v>
      </c>
      <c r="K205" s="4" t="s">
        <v>1005</v>
      </c>
      <c r="L205" s="4" t="s">
        <v>1005</v>
      </c>
      <c r="M205" s="5" t="s">
        <v>20</v>
      </c>
      <c r="N205" s="6" t="s">
        <v>22</v>
      </c>
      <c r="P205" s="4" t="s">
        <v>2861</v>
      </c>
      <c r="Q205" s="4">
        <v>47</v>
      </c>
      <c r="R205" s="7">
        <v>1000</v>
      </c>
      <c r="S205" s="14" t="s">
        <v>1006</v>
      </c>
      <c r="T205" s="14" t="s">
        <v>1005</v>
      </c>
      <c r="U205" s="4" t="s">
        <v>1341</v>
      </c>
      <c r="V205" s="14" t="s">
        <v>1005</v>
      </c>
      <c r="W205" s="4" t="s">
        <v>2862</v>
      </c>
      <c r="X205" s="14" t="s">
        <v>1006</v>
      </c>
      <c r="Y205" s="4" t="s">
        <v>2863</v>
      </c>
      <c r="Z205" s="49" t="s">
        <v>2864</v>
      </c>
      <c r="AA205" s="10" t="s">
        <v>44</v>
      </c>
      <c r="AB205" s="10" t="s">
        <v>1356</v>
      </c>
      <c r="AC205" s="10" t="s">
        <v>2865</v>
      </c>
      <c r="AD205" s="11" t="s">
        <v>2866</v>
      </c>
      <c r="AE205" s="10" t="s">
        <v>2867</v>
      </c>
      <c r="AF205" s="10" t="s">
        <v>101</v>
      </c>
      <c r="AG205" s="10" t="s">
        <v>18</v>
      </c>
      <c r="AH205" s="10" t="s">
        <v>2868</v>
      </c>
      <c r="AI205" s="10" t="s">
        <v>1005</v>
      </c>
      <c r="AJ205" s="10" t="s">
        <v>1005</v>
      </c>
      <c r="AK205" s="10" t="s">
        <v>1006</v>
      </c>
      <c r="AL205" s="51" t="s">
        <v>1005</v>
      </c>
      <c r="AM205" s="52">
        <v>0</v>
      </c>
      <c r="AN205" s="51" t="s">
        <v>1348</v>
      </c>
      <c r="AO205" s="51" t="s">
        <v>1361</v>
      </c>
      <c r="AX205" s="51"/>
      <c r="AY205" s="51"/>
      <c r="BA205" s="56" t="s">
        <v>1356</v>
      </c>
      <c r="BB205" s="56" t="s">
        <v>1356</v>
      </c>
      <c r="BC205" s="56" t="s">
        <v>1356</v>
      </c>
      <c r="BD205" s="56" t="s">
        <v>1356</v>
      </c>
      <c r="BG205" s="56" t="s">
        <v>1356</v>
      </c>
      <c r="BH205" s="56" t="s">
        <v>1356</v>
      </c>
      <c r="BI205" s="56" t="s">
        <v>1356</v>
      </c>
      <c r="BJ205" s="67" t="s">
        <v>1356</v>
      </c>
    </row>
    <row r="206" spans="1:62" x14ac:dyDescent="0.35">
      <c r="A206" s="1" t="s">
        <v>5653</v>
      </c>
      <c r="B206" s="15" t="s">
        <v>1338</v>
      </c>
      <c r="C206" s="4" t="s">
        <v>1682</v>
      </c>
      <c r="D206" s="82" t="s">
        <v>6847</v>
      </c>
      <c r="E206" s="59" t="e">
        <f>VLOOKUP(A206,#REF!,2,FALSE)</f>
        <v>#REF!</v>
      </c>
      <c r="F206" s="4" t="s">
        <v>1005</v>
      </c>
      <c r="G206" s="4" t="s">
        <v>1006</v>
      </c>
      <c r="H206" s="4" t="s">
        <v>1005</v>
      </c>
      <c r="I206" s="4" t="s">
        <v>1005</v>
      </c>
      <c r="J206" s="4" t="s">
        <v>1005</v>
      </c>
      <c r="K206" s="4" t="s">
        <v>1005</v>
      </c>
      <c r="L206" s="4" t="s">
        <v>1005</v>
      </c>
      <c r="M206" s="5" t="s">
        <v>24</v>
      </c>
      <c r="P206" s="4" t="s">
        <v>1064</v>
      </c>
      <c r="Q206" s="4">
        <v>1</v>
      </c>
      <c r="R206" s="7">
        <v>150</v>
      </c>
      <c r="S206" s="14" t="s">
        <v>1005</v>
      </c>
      <c r="T206" s="14" t="s">
        <v>1005</v>
      </c>
      <c r="U206" s="4" t="s">
        <v>1411</v>
      </c>
      <c r="V206" s="14" t="s">
        <v>1005</v>
      </c>
      <c r="W206" s="4" t="s">
        <v>1490</v>
      </c>
      <c r="X206" s="14" t="s">
        <v>1005</v>
      </c>
      <c r="Y206" s="4"/>
      <c r="Z206" s="49" t="s">
        <v>1640</v>
      </c>
      <c r="AA206" s="10" t="s">
        <v>1435</v>
      </c>
      <c r="AB206" s="10" t="s">
        <v>1356</v>
      </c>
      <c r="AC206" s="10" t="s">
        <v>1641</v>
      </c>
      <c r="AD206" s="11" t="s">
        <v>1642</v>
      </c>
      <c r="AE206" s="10" t="s">
        <v>1643</v>
      </c>
      <c r="AF206" s="10" t="s">
        <v>101</v>
      </c>
      <c r="AG206" s="10" t="s">
        <v>34</v>
      </c>
      <c r="AH206" s="10" t="s">
        <v>1683</v>
      </c>
      <c r="AI206" s="10" t="s">
        <v>1005</v>
      </c>
      <c r="AJ206" s="10" t="s">
        <v>1005</v>
      </c>
      <c r="AK206" s="10" t="s">
        <v>1005</v>
      </c>
      <c r="AL206" s="51" t="s">
        <v>1005</v>
      </c>
      <c r="AM206" s="52">
        <v>0</v>
      </c>
      <c r="AN206" s="51" t="s">
        <v>1348</v>
      </c>
      <c r="AO206" s="51" t="s">
        <v>1361</v>
      </c>
      <c r="AX206" s="51"/>
      <c r="AY206" s="51"/>
      <c r="BA206" s="56" t="s">
        <v>1356</v>
      </c>
      <c r="BB206" s="56" t="s">
        <v>1356</v>
      </c>
      <c r="BC206" s="56" t="s">
        <v>1356</v>
      </c>
      <c r="BD206" s="56" t="s">
        <v>1356</v>
      </c>
      <c r="BG206" s="56" t="s">
        <v>1356</v>
      </c>
      <c r="BH206" s="56" t="s">
        <v>1356</v>
      </c>
      <c r="BI206" s="56" t="s">
        <v>1356</v>
      </c>
      <c r="BJ206" s="67" t="s">
        <v>1356</v>
      </c>
    </row>
    <row r="207" spans="1:62" x14ac:dyDescent="0.35">
      <c r="A207" s="1" t="s">
        <v>5654</v>
      </c>
      <c r="B207" s="15" t="s">
        <v>1338</v>
      </c>
      <c r="C207" s="4" t="s">
        <v>1720</v>
      </c>
      <c r="D207" s="82" t="s">
        <v>6851</v>
      </c>
      <c r="E207" s="59" t="e">
        <f>VLOOKUP(A207,#REF!,2,FALSE)</f>
        <v>#REF!</v>
      </c>
      <c r="F207" s="4" t="s">
        <v>1006</v>
      </c>
      <c r="G207" s="4" t="s">
        <v>1006</v>
      </c>
      <c r="H207" s="4" t="s">
        <v>1006</v>
      </c>
      <c r="I207" s="4" t="s">
        <v>1006</v>
      </c>
      <c r="J207" s="4" t="s">
        <v>1006</v>
      </c>
      <c r="K207" s="4" t="s">
        <v>1005</v>
      </c>
      <c r="L207" s="4" t="s">
        <v>1005</v>
      </c>
      <c r="M207" s="5" t="s">
        <v>24</v>
      </c>
      <c r="P207" s="4" t="s">
        <v>1721</v>
      </c>
      <c r="Q207" s="4">
        <v>1</v>
      </c>
      <c r="R207" s="7">
        <v>530</v>
      </c>
      <c r="S207" s="14" t="s">
        <v>1006</v>
      </c>
      <c r="T207" s="14" t="s">
        <v>1005</v>
      </c>
      <c r="U207" s="4" t="s">
        <v>1341</v>
      </c>
      <c r="V207" s="14" t="s">
        <v>1005</v>
      </c>
      <c r="W207" s="4" t="s">
        <v>1722</v>
      </c>
      <c r="X207" s="14" t="s">
        <v>1005</v>
      </c>
      <c r="Y207" s="4"/>
      <c r="Z207" s="49" t="s">
        <v>1723</v>
      </c>
      <c r="AA207" s="10" t="s">
        <v>24</v>
      </c>
      <c r="AB207" s="10" t="s">
        <v>1356</v>
      </c>
      <c r="AC207" s="10" t="s">
        <v>1724</v>
      </c>
      <c r="AD207" s="11" t="s">
        <v>1725</v>
      </c>
      <c r="AE207" s="10" t="s">
        <v>1726</v>
      </c>
      <c r="AF207" s="10" t="s">
        <v>101</v>
      </c>
      <c r="AG207" s="10" t="s">
        <v>12</v>
      </c>
      <c r="AH207" s="10" t="s">
        <v>1727</v>
      </c>
      <c r="AI207" s="10" t="s">
        <v>1005</v>
      </c>
      <c r="AJ207" s="10" t="s">
        <v>1005</v>
      </c>
      <c r="AK207" s="10" t="s">
        <v>1005</v>
      </c>
      <c r="AL207" s="51" t="s">
        <v>1005</v>
      </c>
      <c r="AM207" s="52">
        <v>0</v>
      </c>
      <c r="AN207" s="51" t="s">
        <v>59</v>
      </c>
      <c r="AO207" s="51" t="s">
        <v>1361</v>
      </c>
      <c r="AX207" s="51"/>
      <c r="AY207" s="51"/>
      <c r="BA207" s="56" t="s">
        <v>1356</v>
      </c>
      <c r="BB207" s="56" t="s">
        <v>1356</v>
      </c>
      <c r="BC207" s="56" t="s">
        <v>1356</v>
      </c>
      <c r="BD207" s="56" t="s">
        <v>1356</v>
      </c>
      <c r="BG207" s="56" t="s">
        <v>1356</v>
      </c>
      <c r="BH207" s="56" t="s">
        <v>1356</v>
      </c>
      <c r="BI207" s="56" t="s">
        <v>1356</v>
      </c>
      <c r="BJ207" s="67" t="s">
        <v>1356</v>
      </c>
    </row>
    <row r="208" spans="1:62" x14ac:dyDescent="0.35">
      <c r="A208" s="1" t="s">
        <v>5655</v>
      </c>
      <c r="B208" s="15" t="s">
        <v>1338</v>
      </c>
      <c r="C208" s="4" t="s">
        <v>1638</v>
      </c>
      <c r="D208" s="82" t="s">
        <v>6822</v>
      </c>
      <c r="E208" s="59" t="e">
        <f>VLOOKUP(A208,#REF!,2,FALSE)</f>
        <v>#REF!</v>
      </c>
      <c r="F208" s="4" t="s">
        <v>1005</v>
      </c>
      <c r="G208" s="4" t="s">
        <v>1005</v>
      </c>
      <c r="H208" s="4" t="s">
        <v>1005</v>
      </c>
      <c r="I208" s="4" t="s">
        <v>1005</v>
      </c>
      <c r="J208" s="4" t="s">
        <v>1006</v>
      </c>
      <c r="K208" s="4" t="s">
        <v>1005</v>
      </c>
      <c r="L208" s="4" t="s">
        <v>1005</v>
      </c>
      <c r="M208" s="5" t="s">
        <v>28</v>
      </c>
      <c r="N208" s="6" t="s">
        <v>31</v>
      </c>
      <c r="P208" s="4" t="s">
        <v>1639</v>
      </c>
      <c r="Q208" s="4">
        <v>16</v>
      </c>
      <c r="R208" s="7">
        <v>500</v>
      </c>
      <c r="S208" s="14" t="s">
        <v>1005</v>
      </c>
      <c r="T208" s="14" t="s">
        <v>1005</v>
      </c>
      <c r="U208" s="4" t="s">
        <v>1364</v>
      </c>
      <c r="V208" s="14" t="s">
        <v>1005</v>
      </c>
      <c r="W208" s="4" t="s">
        <v>1490</v>
      </c>
      <c r="X208" s="14" t="s">
        <v>1005</v>
      </c>
      <c r="Y208" s="4"/>
      <c r="Z208" s="49" t="s">
        <v>1640</v>
      </c>
      <c r="AA208" s="10" t="s">
        <v>1435</v>
      </c>
      <c r="AB208" s="10" t="s">
        <v>1356</v>
      </c>
      <c r="AC208" s="10" t="s">
        <v>1641</v>
      </c>
      <c r="AD208" s="11" t="s">
        <v>1642</v>
      </c>
      <c r="AE208" s="10" t="s">
        <v>1643</v>
      </c>
      <c r="AF208" s="10" t="s">
        <v>101</v>
      </c>
      <c r="AG208" s="10" t="s">
        <v>34</v>
      </c>
      <c r="AH208" s="10" t="s">
        <v>1644</v>
      </c>
      <c r="AI208" s="10" t="s">
        <v>1005</v>
      </c>
      <c r="AJ208" s="10" t="s">
        <v>1005</v>
      </c>
      <c r="AK208" s="10" t="s">
        <v>1005</v>
      </c>
      <c r="AL208" s="51" t="s">
        <v>1005</v>
      </c>
      <c r="AM208" s="52">
        <v>0</v>
      </c>
      <c r="AN208" s="51" t="s">
        <v>1348</v>
      </c>
      <c r="AO208" s="51" t="s">
        <v>1361</v>
      </c>
      <c r="AX208" s="51"/>
      <c r="AY208" s="51"/>
      <c r="BA208" s="56" t="s">
        <v>1356</v>
      </c>
      <c r="BB208" s="56" t="s">
        <v>1356</v>
      </c>
      <c r="BC208" s="56" t="s">
        <v>1356</v>
      </c>
      <c r="BD208" s="56" t="s">
        <v>1356</v>
      </c>
      <c r="BG208" s="56" t="s">
        <v>1356</v>
      </c>
      <c r="BH208" s="56" t="s">
        <v>1356</v>
      </c>
      <c r="BI208" s="56" t="s">
        <v>1356</v>
      </c>
      <c r="BJ208" s="67" t="s">
        <v>1356</v>
      </c>
    </row>
    <row r="209" spans="1:62" x14ac:dyDescent="0.35">
      <c r="A209" s="1" t="s">
        <v>5656</v>
      </c>
      <c r="B209" s="15" t="s">
        <v>1338</v>
      </c>
      <c r="C209" s="4" t="s">
        <v>5058</v>
      </c>
      <c r="D209" s="82" t="s">
        <v>6820</v>
      </c>
      <c r="E209" s="59" t="e">
        <f>VLOOKUP(A209,#REF!,2,FALSE)</f>
        <v>#REF!</v>
      </c>
      <c r="F209" s="4" t="s">
        <v>1006</v>
      </c>
      <c r="G209" s="4" t="s">
        <v>1006</v>
      </c>
      <c r="H209" s="4" t="s">
        <v>1006</v>
      </c>
      <c r="I209" s="4" t="s">
        <v>1006</v>
      </c>
      <c r="J209" s="4" t="s">
        <v>1006</v>
      </c>
      <c r="K209" s="4" t="s">
        <v>1006</v>
      </c>
      <c r="L209" s="4" t="s">
        <v>1006</v>
      </c>
      <c r="M209" s="5" t="s">
        <v>22</v>
      </c>
      <c r="N209" s="6" t="s">
        <v>20</v>
      </c>
      <c r="O209" s="6" t="s">
        <v>24</v>
      </c>
      <c r="P209" s="4" t="s">
        <v>5059</v>
      </c>
      <c r="Q209" s="4">
        <v>15</v>
      </c>
      <c r="R209" s="7">
        <v>380</v>
      </c>
      <c r="S209" s="14" t="s">
        <v>1006</v>
      </c>
      <c r="T209" s="14" t="s">
        <v>1006</v>
      </c>
      <c r="U209" s="4" t="s">
        <v>2391</v>
      </c>
      <c r="V209" s="14" t="s">
        <v>1006</v>
      </c>
      <c r="W209" s="4" t="s">
        <v>5060</v>
      </c>
      <c r="X209" s="14" t="s">
        <v>1005</v>
      </c>
      <c r="Y209" s="4"/>
      <c r="Z209" s="49" t="s">
        <v>5061</v>
      </c>
      <c r="AA209" s="10" t="s">
        <v>44</v>
      </c>
      <c r="AB209" s="10" t="s">
        <v>1356</v>
      </c>
      <c r="AC209" s="10" t="s">
        <v>5062</v>
      </c>
      <c r="AD209" s="11" t="s">
        <v>273</v>
      </c>
      <c r="AE209" s="10" t="s">
        <v>5063</v>
      </c>
      <c r="AF209" s="10" t="s">
        <v>101</v>
      </c>
      <c r="AG209" s="10" t="s">
        <v>7</v>
      </c>
      <c r="AH209" s="10" t="s">
        <v>5064</v>
      </c>
      <c r="AI209" s="10" t="s">
        <v>1005</v>
      </c>
      <c r="AJ209" s="10" t="s">
        <v>1005</v>
      </c>
      <c r="AK209" s="10" t="s">
        <v>1006</v>
      </c>
      <c r="AL209" s="51" t="s">
        <v>1005</v>
      </c>
      <c r="AM209" s="52">
        <v>0</v>
      </c>
      <c r="AN209" s="51" t="s">
        <v>1348</v>
      </c>
      <c r="AO209" s="51" t="s">
        <v>69</v>
      </c>
      <c r="AP209" s="51" t="s">
        <v>139</v>
      </c>
      <c r="AQ209" s="51" t="s">
        <v>104</v>
      </c>
      <c r="AX209" s="51"/>
      <c r="AY209" s="51"/>
      <c r="BA209" s="56" t="s">
        <v>1356</v>
      </c>
      <c r="BB209" s="56" t="s">
        <v>1356</v>
      </c>
      <c r="BC209" s="56" t="s">
        <v>1356</v>
      </c>
      <c r="BD209" s="56" t="s">
        <v>1356</v>
      </c>
      <c r="BG209" s="56" t="s">
        <v>1356</v>
      </c>
      <c r="BH209" s="56" t="s">
        <v>1356</v>
      </c>
      <c r="BI209" s="56" t="s">
        <v>1356</v>
      </c>
      <c r="BJ209" s="67" t="s">
        <v>1356</v>
      </c>
    </row>
    <row r="210" spans="1:62" x14ac:dyDescent="0.35">
      <c r="A210" s="1" t="s">
        <v>5657</v>
      </c>
      <c r="B210" s="15" t="s">
        <v>1338</v>
      </c>
      <c r="C210" s="4" t="s">
        <v>4838</v>
      </c>
      <c r="D210" s="82" t="s">
        <v>6818</v>
      </c>
      <c r="E210" s="59" t="e">
        <f>VLOOKUP(A210,#REF!,2,FALSE)</f>
        <v>#REF!</v>
      </c>
      <c r="F210" s="4" t="s">
        <v>1006</v>
      </c>
      <c r="G210" s="4" t="s">
        <v>1006</v>
      </c>
      <c r="H210" s="4" t="s">
        <v>1006</v>
      </c>
      <c r="I210" s="4" t="s">
        <v>1006</v>
      </c>
      <c r="J210" s="4" t="s">
        <v>1006</v>
      </c>
      <c r="K210" s="4" t="s">
        <v>1006</v>
      </c>
      <c r="L210" s="4" t="s">
        <v>1006</v>
      </c>
      <c r="M210" s="5" t="s">
        <v>22</v>
      </c>
      <c r="N210" s="6" t="s">
        <v>20</v>
      </c>
      <c r="O210" s="6" t="s">
        <v>8120</v>
      </c>
      <c r="P210" s="4" t="s">
        <v>1015</v>
      </c>
      <c r="Q210" s="4">
        <v>10</v>
      </c>
      <c r="R210" s="7">
        <v>200</v>
      </c>
      <c r="S210" s="14" t="s">
        <v>1006</v>
      </c>
      <c r="T210" s="14" t="s">
        <v>1006</v>
      </c>
      <c r="U210" s="4" t="s">
        <v>1364</v>
      </c>
      <c r="V210" s="14" t="s">
        <v>1005</v>
      </c>
      <c r="W210" s="4" t="s">
        <v>108</v>
      </c>
      <c r="X210" s="14" t="s">
        <v>1006</v>
      </c>
      <c r="Y210" s="4" t="s">
        <v>4858</v>
      </c>
      <c r="Z210" s="49" t="s">
        <v>4859</v>
      </c>
      <c r="AA210" s="10" t="s">
        <v>31</v>
      </c>
      <c r="AB210" s="10" t="s">
        <v>4859</v>
      </c>
      <c r="AC210" s="10" t="s">
        <v>4860</v>
      </c>
      <c r="AD210" s="11" t="s">
        <v>4861</v>
      </c>
      <c r="AE210" s="10" t="s">
        <v>19</v>
      </c>
      <c r="AF210" s="10" t="s">
        <v>101</v>
      </c>
      <c r="AG210" s="10" t="s">
        <v>19</v>
      </c>
      <c r="AH210" s="10" t="s">
        <v>4862</v>
      </c>
      <c r="AI210" s="10" t="s">
        <v>1005</v>
      </c>
      <c r="AJ210" s="10" t="s">
        <v>1005</v>
      </c>
      <c r="AK210" s="10" t="s">
        <v>1006</v>
      </c>
      <c r="AL210" s="51" t="s">
        <v>1006</v>
      </c>
      <c r="AM210" s="52">
        <v>4</v>
      </c>
      <c r="AN210" s="51" t="s">
        <v>2128</v>
      </c>
      <c r="AO210" s="51" t="s">
        <v>69</v>
      </c>
      <c r="AX210" s="51"/>
      <c r="AY210" s="51"/>
      <c r="BA210" s="56" t="s">
        <v>1356</v>
      </c>
      <c r="BB210" s="56" t="s">
        <v>1356</v>
      </c>
      <c r="BC210" s="56" t="s">
        <v>1356</v>
      </c>
      <c r="BD210" s="56" t="s">
        <v>1356</v>
      </c>
      <c r="BG210" s="56" t="s">
        <v>1356</v>
      </c>
      <c r="BH210" s="56" t="s">
        <v>1356</v>
      </c>
      <c r="BI210" s="56" t="s">
        <v>1356</v>
      </c>
      <c r="BJ210" s="67" t="s">
        <v>1356</v>
      </c>
    </row>
    <row r="211" spans="1:62" x14ac:dyDescent="0.35">
      <c r="A211" s="1" t="s">
        <v>5658</v>
      </c>
      <c r="B211" s="15" t="s">
        <v>1338</v>
      </c>
      <c r="C211" s="4" t="s">
        <v>3927</v>
      </c>
      <c r="D211" s="82" t="s">
        <v>6817</v>
      </c>
      <c r="E211" s="59" t="e">
        <f>VLOOKUP(A211,#REF!,2,FALSE)</f>
        <v>#REF!</v>
      </c>
      <c r="F211" s="4" t="s">
        <v>1005</v>
      </c>
      <c r="G211" s="4" t="s">
        <v>1006</v>
      </c>
      <c r="H211" s="4" t="s">
        <v>1005</v>
      </c>
      <c r="I211" s="4" t="s">
        <v>1005</v>
      </c>
      <c r="J211" s="4" t="s">
        <v>1005</v>
      </c>
      <c r="K211" s="4" t="s">
        <v>1005</v>
      </c>
      <c r="L211" s="4" t="s">
        <v>1005</v>
      </c>
      <c r="M211" s="5" t="s">
        <v>24</v>
      </c>
      <c r="P211" s="4" t="s">
        <v>3928</v>
      </c>
      <c r="Q211" s="4">
        <v>6</v>
      </c>
      <c r="R211" s="7">
        <v>180</v>
      </c>
      <c r="S211" s="14" t="s">
        <v>1006</v>
      </c>
      <c r="T211" s="14" t="s">
        <v>1006</v>
      </c>
      <c r="U211" s="4" t="s">
        <v>1364</v>
      </c>
      <c r="V211" s="14" t="s">
        <v>1005</v>
      </c>
      <c r="W211" s="4" t="s">
        <v>161</v>
      </c>
      <c r="X211" s="14" t="s">
        <v>1005</v>
      </c>
      <c r="Y211" s="4"/>
      <c r="Z211" s="49" t="s">
        <v>369</v>
      </c>
      <c r="AA211" s="10" t="s">
        <v>24</v>
      </c>
      <c r="AB211" s="10" t="s">
        <v>1356</v>
      </c>
      <c r="AC211" s="10" t="s">
        <v>370</v>
      </c>
      <c r="AD211" s="11" t="s">
        <v>371</v>
      </c>
      <c r="AE211" s="10" t="s">
        <v>372</v>
      </c>
      <c r="AF211" s="10" t="s">
        <v>101</v>
      </c>
      <c r="AG211" s="10" t="s">
        <v>7</v>
      </c>
      <c r="AH211" s="10" t="s">
        <v>373</v>
      </c>
      <c r="AI211" s="10" t="s">
        <v>1006</v>
      </c>
      <c r="AJ211" s="10" t="s">
        <v>1005</v>
      </c>
      <c r="AK211" s="10" t="s">
        <v>1006</v>
      </c>
      <c r="AL211" s="51" t="s">
        <v>1005</v>
      </c>
      <c r="AM211" s="52">
        <v>0</v>
      </c>
      <c r="AN211" s="51" t="s">
        <v>59</v>
      </c>
      <c r="AO211" s="51" t="s">
        <v>69</v>
      </c>
      <c r="AP211" s="51" t="s">
        <v>139</v>
      </c>
      <c r="AX211" s="51"/>
      <c r="AY211" s="51"/>
      <c r="BA211" s="56" t="s">
        <v>1356</v>
      </c>
      <c r="BB211" s="56" t="s">
        <v>1356</v>
      </c>
      <c r="BC211" s="56" t="s">
        <v>1356</v>
      </c>
      <c r="BD211" s="56" t="s">
        <v>1356</v>
      </c>
      <c r="BG211" s="56" t="s">
        <v>1356</v>
      </c>
      <c r="BH211" s="56" t="s">
        <v>1356</v>
      </c>
      <c r="BI211" s="56" t="s">
        <v>1356</v>
      </c>
      <c r="BJ211" s="67" t="s">
        <v>1356</v>
      </c>
    </row>
    <row r="212" spans="1:62" x14ac:dyDescent="0.35">
      <c r="A212" s="1" t="s">
        <v>5659</v>
      </c>
      <c r="B212" s="15" t="s">
        <v>1338</v>
      </c>
      <c r="C212" s="4" t="s">
        <v>3675</v>
      </c>
      <c r="D212" s="82" t="s">
        <v>6813</v>
      </c>
      <c r="E212" s="59" t="e">
        <f>VLOOKUP(A212,#REF!,2,FALSE)</f>
        <v>#REF!</v>
      </c>
      <c r="F212" s="4" t="s">
        <v>1005</v>
      </c>
      <c r="G212" s="4" t="s">
        <v>1005</v>
      </c>
      <c r="H212" s="4" t="s">
        <v>1006</v>
      </c>
      <c r="I212" s="4" t="s">
        <v>1005</v>
      </c>
      <c r="J212" s="4" t="s">
        <v>1006</v>
      </c>
      <c r="K212" s="4" t="s">
        <v>1005</v>
      </c>
      <c r="L212" s="4" t="s">
        <v>1005</v>
      </c>
      <c r="M212" s="5" t="s">
        <v>22</v>
      </c>
      <c r="N212" s="6" t="s">
        <v>1351</v>
      </c>
      <c r="P212" s="4" t="s">
        <v>305</v>
      </c>
      <c r="Q212" s="4">
        <v>10</v>
      </c>
      <c r="R212" s="7">
        <v>250</v>
      </c>
      <c r="S212" s="14" t="s">
        <v>1006</v>
      </c>
      <c r="T212" s="14" t="s">
        <v>1005</v>
      </c>
      <c r="U212" s="4" t="s">
        <v>1341</v>
      </c>
      <c r="V212" s="14" t="s">
        <v>1005</v>
      </c>
      <c r="W212" s="4" t="s">
        <v>3676</v>
      </c>
      <c r="X212" s="14" t="s">
        <v>1005</v>
      </c>
      <c r="Y212" s="4"/>
      <c r="Z212" s="49" t="s">
        <v>3677</v>
      </c>
      <c r="AA212" s="10" t="s">
        <v>44</v>
      </c>
      <c r="AB212" s="10" t="s">
        <v>1356</v>
      </c>
      <c r="AC212" s="10" t="s">
        <v>3678</v>
      </c>
      <c r="AD212" s="11" t="s">
        <v>3679</v>
      </c>
      <c r="AE212" s="10" t="s">
        <v>3680</v>
      </c>
      <c r="AF212" s="10" t="s">
        <v>101</v>
      </c>
      <c r="AG212" s="10" t="s">
        <v>14</v>
      </c>
      <c r="AH212" s="10" t="s">
        <v>3681</v>
      </c>
      <c r="AI212" s="10" t="s">
        <v>1005</v>
      </c>
      <c r="AJ212" s="10" t="s">
        <v>1005</v>
      </c>
      <c r="AK212" s="10" t="s">
        <v>1005</v>
      </c>
      <c r="AL212" s="51" t="s">
        <v>1005</v>
      </c>
      <c r="AM212" s="52">
        <v>0</v>
      </c>
      <c r="AN212" s="51" t="s">
        <v>1348</v>
      </c>
      <c r="AO212" s="51" t="s">
        <v>69</v>
      </c>
      <c r="AP212" s="51" t="s">
        <v>139</v>
      </c>
      <c r="AQ212" s="51" t="s">
        <v>104</v>
      </c>
      <c r="AX212" s="51"/>
      <c r="AY212" s="51"/>
      <c r="BA212" s="56" t="s">
        <v>1356</v>
      </c>
      <c r="BB212" s="56" t="s">
        <v>1356</v>
      </c>
      <c r="BC212" s="56" t="s">
        <v>1356</v>
      </c>
      <c r="BD212" s="56" t="s">
        <v>1356</v>
      </c>
      <c r="BG212" s="56" t="s">
        <v>1356</v>
      </c>
      <c r="BH212" s="56" t="s">
        <v>1356</v>
      </c>
      <c r="BI212" s="56" t="s">
        <v>1356</v>
      </c>
      <c r="BJ212" s="67" t="s">
        <v>1356</v>
      </c>
    </row>
    <row r="213" spans="1:62" x14ac:dyDescent="0.35">
      <c r="A213" s="1" t="s">
        <v>5660</v>
      </c>
      <c r="B213" s="15" t="s">
        <v>1338</v>
      </c>
      <c r="C213" s="4" t="s">
        <v>4152</v>
      </c>
      <c r="D213" s="82" t="s">
        <v>6815</v>
      </c>
      <c r="E213" s="59" t="e">
        <f>VLOOKUP(A213,#REF!,2,FALSE)</f>
        <v>#REF!</v>
      </c>
      <c r="F213" s="4" t="s">
        <v>1006</v>
      </c>
      <c r="G213" s="4" t="s">
        <v>1006</v>
      </c>
      <c r="H213" s="4" t="s">
        <v>1005</v>
      </c>
      <c r="I213" s="4" t="s">
        <v>1006</v>
      </c>
      <c r="J213" s="4" t="s">
        <v>1006</v>
      </c>
      <c r="K213" s="4" t="s">
        <v>1005</v>
      </c>
      <c r="L213" s="4" t="s">
        <v>1005</v>
      </c>
      <c r="M213" s="5" t="s">
        <v>22</v>
      </c>
      <c r="P213" s="4" t="s">
        <v>107</v>
      </c>
      <c r="Q213" s="4">
        <v>55</v>
      </c>
      <c r="R213" s="7">
        <v>1350</v>
      </c>
      <c r="S213" s="14" t="s">
        <v>1006</v>
      </c>
      <c r="T213" s="14" t="s">
        <v>1006</v>
      </c>
      <c r="U213" s="4" t="s">
        <v>1341</v>
      </c>
      <c r="V213" s="14" t="s">
        <v>1005</v>
      </c>
      <c r="W213" s="4" t="s">
        <v>4153</v>
      </c>
      <c r="X213" s="14" t="s">
        <v>1006</v>
      </c>
      <c r="Y213" s="4" t="s">
        <v>4154</v>
      </c>
      <c r="Z213" s="49" t="s">
        <v>842</v>
      </c>
      <c r="AA213" s="10" t="s">
        <v>22</v>
      </c>
      <c r="AB213" s="10" t="s">
        <v>1356</v>
      </c>
      <c r="AC213" s="10" t="s">
        <v>843</v>
      </c>
      <c r="AD213" s="11" t="s">
        <v>844</v>
      </c>
      <c r="AE213" s="10" t="s">
        <v>845</v>
      </c>
      <c r="AF213" s="10" t="s">
        <v>101</v>
      </c>
      <c r="AG213" s="10" t="s">
        <v>18</v>
      </c>
      <c r="AH213" s="10" t="s">
        <v>846</v>
      </c>
      <c r="AI213" s="10" t="s">
        <v>1006</v>
      </c>
      <c r="AJ213" s="10" t="s">
        <v>1005</v>
      </c>
      <c r="AK213" s="10" t="s">
        <v>1006</v>
      </c>
      <c r="AL213" s="51" t="s">
        <v>1006</v>
      </c>
      <c r="AM213" s="52">
        <v>5</v>
      </c>
      <c r="AN213" s="51" t="s">
        <v>1348</v>
      </c>
      <c r="AO213" s="51" t="s">
        <v>68</v>
      </c>
      <c r="AP213" s="51" t="s">
        <v>139</v>
      </c>
      <c r="AQ213" s="51" t="s">
        <v>119</v>
      </c>
      <c r="AR213" s="51" t="s">
        <v>172</v>
      </c>
      <c r="AS213" s="51" t="s">
        <v>104</v>
      </c>
      <c r="AX213" s="51"/>
      <c r="AY213" s="51"/>
      <c r="AZ213" s="56" t="s">
        <v>1349</v>
      </c>
      <c r="BA213" s="56" t="s">
        <v>4167</v>
      </c>
      <c r="BB213" s="56" t="s">
        <v>22</v>
      </c>
      <c r="BC213" s="56" t="s">
        <v>18</v>
      </c>
      <c r="BD213" s="56" t="s">
        <v>4168</v>
      </c>
      <c r="BE213" s="56" t="s">
        <v>1005</v>
      </c>
      <c r="BF213" s="56" t="s">
        <v>1005</v>
      </c>
      <c r="BG213" s="56" t="s">
        <v>2176</v>
      </c>
      <c r="BH213" s="56" t="s">
        <v>844</v>
      </c>
      <c r="BI213" s="56" t="s">
        <v>845</v>
      </c>
      <c r="BJ213" s="67" t="s">
        <v>101</v>
      </c>
    </row>
    <row r="214" spans="1:62" x14ac:dyDescent="0.35">
      <c r="A214" s="1"/>
      <c r="B214" s="15"/>
      <c r="C214" s="4"/>
      <c r="D214" s="82"/>
      <c r="E214" s="59" t="e">
        <f>VLOOKUP(A214,#REF!,2,FALSE)</f>
        <v>#REF!</v>
      </c>
      <c r="M214" s="5"/>
      <c r="R214" s="7"/>
      <c r="Y214" s="4"/>
      <c r="Z214" s="49"/>
      <c r="AD214" s="11"/>
      <c r="AK214" s="10"/>
      <c r="AL214" s="51"/>
      <c r="AX214" s="51"/>
      <c r="AY214" s="51"/>
      <c r="AZ214" s="56" t="s">
        <v>1349</v>
      </c>
      <c r="BA214" s="56" t="s">
        <v>4164</v>
      </c>
      <c r="BB214" s="56" t="s">
        <v>22</v>
      </c>
      <c r="BC214" s="56" t="s">
        <v>18</v>
      </c>
      <c r="BD214" s="56" t="s">
        <v>4165</v>
      </c>
      <c r="BE214" s="56" t="s">
        <v>1005</v>
      </c>
      <c r="BF214" s="56" t="s">
        <v>1005</v>
      </c>
      <c r="BG214" s="56" t="s">
        <v>4166</v>
      </c>
      <c r="BH214" s="56" t="s">
        <v>844</v>
      </c>
      <c r="BI214" s="56" t="s">
        <v>845</v>
      </c>
      <c r="BJ214" s="67" t="s">
        <v>101</v>
      </c>
    </row>
    <row r="215" spans="1:62" x14ac:dyDescent="0.35">
      <c r="A215" s="1"/>
      <c r="B215" s="15"/>
      <c r="C215" s="4"/>
      <c r="D215" s="82"/>
      <c r="E215" s="59" t="e">
        <f>VLOOKUP(A215,#REF!,2,FALSE)</f>
        <v>#REF!</v>
      </c>
      <c r="M215" s="5"/>
      <c r="R215" s="7"/>
      <c r="Y215" s="4"/>
      <c r="Z215" s="49"/>
      <c r="AD215" s="11"/>
      <c r="AK215" s="10"/>
      <c r="AL215" s="51"/>
      <c r="AX215" s="51"/>
      <c r="AY215" s="51"/>
      <c r="AZ215" s="56" t="s">
        <v>1349</v>
      </c>
      <c r="BA215" s="56" t="s">
        <v>4158</v>
      </c>
      <c r="BB215" s="56" t="s">
        <v>22</v>
      </c>
      <c r="BC215" s="56" t="s">
        <v>18</v>
      </c>
      <c r="BD215" s="56" t="s">
        <v>4159</v>
      </c>
      <c r="BE215" s="56" t="s">
        <v>1005</v>
      </c>
      <c r="BF215" s="56" t="s">
        <v>1005</v>
      </c>
      <c r="BG215" s="56" t="s">
        <v>4160</v>
      </c>
      <c r="BH215" s="56" t="s">
        <v>844</v>
      </c>
      <c r="BI215" s="56" t="s">
        <v>845</v>
      </c>
      <c r="BJ215" s="67" t="s">
        <v>101</v>
      </c>
    </row>
    <row r="216" spans="1:62" x14ac:dyDescent="0.35">
      <c r="A216" s="1"/>
      <c r="B216" s="15"/>
      <c r="C216" s="4"/>
      <c r="D216" s="82"/>
      <c r="E216" s="59" t="e">
        <f>VLOOKUP(A216,#REF!,2,FALSE)</f>
        <v>#REF!</v>
      </c>
      <c r="M216" s="5"/>
      <c r="R216" s="7"/>
      <c r="Y216" s="4"/>
      <c r="Z216" s="49"/>
      <c r="AD216" s="11"/>
      <c r="AK216" s="10"/>
      <c r="AL216" s="51"/>
      <c r="AX216" s="51"/>
      <c r="AY216" s="51"/>
      <c r="AZ216" s="56" t="s">
        <v>1349</v>
      </c>
      <c r="BA216" s="56" t="s">
        <v>4155</v>
      </c>
      <c r="BB216" s="56" t="s">
        <v>22</v>
      </c>
      <c r="BC216" s="56" t="s">
        <v>18</v>
      </c>
      <c r="BD216" s="56" t="s">
        <v>4156</v>
      </c>
      <c r="BE216" s="56" t="s">
        <v>1005</v>
      </c>
      <c r="BF216" s="56" t="s">
        <v>1005</v>
      </c>
      <c r="BG216" s="56" t="s">
        <v>4157</v>
      </c>
      <c r="BH216" s="56" t="s">
        <v>844</v>
      </c>
      <c r="BI216" s="56" t="s">
        <v>845</v>
      </c>
      <c r="BJ216" s="67" t="s">
        <v>101</v>
      </c>
    </row>
    <row r="217" spans="1:62" x14ac:dyDescent="0.35">
      <c r="A217" s="1"/>
      <c r="B217" s="15"/>
      <c r="C217" s="4"/>
      <c r="D217" s="82"/>
      <c r="E217" s="59" t="e">
        <f>VLOOKUP(A217,#REF!,2,FALSE)</f>
        <v>#REF!</v>
      </c>
      <c r="M217" s="5"/>
      <c r="R217" s="7"/>
      <c r="Y217" s="4"/>
      <c r="Z217" s="49"/>
      <c r="AD217" s="11"/>
      <c r="AK217" s="10"/>
      <c r="AL217" s="51"/>
      <c r="AX217" s="51"/>
      <c r="AY217" s="51"/>
      <c r="AZ217" s="56" t="s">
        <v>1349</v>
      </c>
      <c r="BA217" s="56" t="s">
        <v>4161</v>
      </c>
      <c r="BB217" s="56" t="s">
        <v>22</v>
      </c>
      <c r="BC217" s="56" t="s">
        <v>18</v>
      </c>
      <c r="BD217" s="56" t="s">
        <v>4162</v>
      </c>
      <c r="BE217" s="56" t="s">
        <v>1005</v>
      </c>
      <c r="BF217" s="56" t="s">
        <v>1005</v>
      </c>
      <c r="BG217" s="56" t="s">
        <v>4163</v>
      </c>
      <c r="BH217" s="56" t="s">
        <v>844</v>
      </c>
      <c r="BI217" s="56" t="s">
        <v>845</v>
      </c>
      <c r="BJ217" s="67" t="s">
        <v>101</v>
      </c>
    </row>
    <row r="218" spans="1:62" x14ac:dyDescent="0.35">
      <c r="A218" s="1" t="s">
        <v>5661</v>
      </c>
      <c r="B218" s="15" t="s">
        <v>1338</v>
      </c>
      <c r="C218" s="4" t="s">
        <v>3629</v>
      </c>
      <c r="D218" s="82" t="s">
        <v>6814</v>
      </c>
      <c r="E218" s="59" t="e">
        <f>VLOOKUP(A218,#REF!,2,FALSE)</f>
        <v>#REF!</v>
      </c>
      <c r="F218" s="4" t="s">
        <v>1005</v>
      </c>
      <c r="G218" s="4" t="s">
        <v>1006</v>
      </c>
      <c r="H218" s="4" t="s">
        <v>1005</v>
      </c>
      <c r="I218" s="4" t="s">
        <v>1005</v>
      </c>
      <c r="J218" s="4" t="s">
        <v>1005</v>
      </c>
      <c r="K218" s="4" t="s">
        <v>1005</v>
      </c>
      <c r="L218" s="4" t="s">
        <v>1005</v>
      </c>
      <c r="M218" s="5" t="s">
        <v>24</v>
      </c>
      <c r="P218" s="4" t="s">
        <v>530</v>
      </c>
      <c r="Q218" s="4">
        <v>2</v>
      </c>
      <c r="R218" s="7">
        <v>55</v>
      </c>
      <c r="S218" s="14" t="s">
        <v>1006</v>
      </c>
      <c r="T218" s="14" t="s">
        <v>1006</v>
      </c>
      <c r="U218" s="4" t="s">
        <v>1341</v>
      </c>
      <c r="V218" s="14" t="s">
        <v>1005</v>
      </c>
      <c r="W218" s="4" t="s">
        <v>531</v>
      </c>
      <c r="X218" s="14" t="s">
        <v>1006</v>
      </c>
      <c r="Y218" s="4" t="s">
        <v>3630</v>
      </c>
      <c r="Z218" s="49" t="s">
        <v>532</v>
      </c>
      <c r="AA218" s="10" t="s">
        <v>24</v>
      </c>
      <c r="AB218" s="10" t="s">
        <v>1356</v>
      </c>
      <c r="AC218" s="10" t="s">
        <v>533</v>
      </c>
      <c r="AD218" s="11" t="s">
        <v>534</v>
      </c>
      <c r="AE218" s="10" t="s">
        <v>535</v>
      </c>
      <c r="AF218" s="10" t="s">
        <v>101</v>
      </c>
      <c r="AG218" s="10" t="s">
        <v>10</v>
      </c>
      <c r="AH218" s="10" t="s">
        <v>536</v>
      </c>
      <c r="AI218" s="10" t="s">
        <v>1006</v>
      </c>
      <c r="AJ218" s="10" t="s">
        <v>1005</v>
      </c>
      <c r="AK218" s="10" t="s">
        <v>1005</v>
      </c>
      <c r="AL218" s="51" t="s">
        <v>1005</v>
      </c>
      <c r="AM218" s="52">
        <v>0</v>
      </c>
      <c r="AN218" s="51" t="s">
        <v>1348</v>
      </c>
      <c r="AO218" s="51" t="s">
        <v>223</v>
      </c>
      <c r="AX218" s="51"/>
      <c r="AY218" s="51"/>
      <c r="BA218" s="56" t="s">
        <v>1356</v>
      </c>
      <c r="BB218" s="56" t="s">
        <v>1356</v>
      </c>
      <c r="BC218" s="56" t="s">
        <v>1356</v>
      </c>
      <c r="BD218" s="56" t="s">
        <v>1356</v>
      </c>
      <c r="BG218" s="56" t="s">
        <v>1356</v>
      </c>
      <c r="BH218" s="56" t="s">
        <v>1356</v>
      </c>
      <c r="BI218" s="56" t="s">
        <v>1356</v>
      </c>
      <c r="BJ218" s="67" t="s">
        <v>1356</v>
      </c>
    </row>
    <row r="219" spans="1:62" x14ac:dyDescent="0.35">
      <c r="A219" s="1" t="s">
        <v>5662</v>
      </c>
      <c r="B219" s="15" t="s">
        <v>1338</v>
      </c>
      <c r="C219" s="4" t="s">
        <v>5002</v>
      </c>
      <c r="D219" s="82" t="s">
        <v>5003</v>
      </c>
      <c r="E219" s="59" t="e">
        <f>VLOOKUP(A219,#REF!,2,FALSE)</f>
        <v>#REF!</v>
      </c>
      <c r="F219" s="4" t="s">
        <v>1005</v>
      </c>
      <c r="G219" s="4" t="s">
        <v>1006</v>
      </c>
      <c r="H219" s="4" t="s">
        <v>1005</v>
      </c>
      <c r="I219" s="4" t="s">
        <v>1006</v>
      </c>
      <c r="J219" s="4" t="s">
        <v>1005</v>
      </c>
      <c r="K219" s="4" t="s">
        <v>1005</v>
      </c>
      <c r="L219" s="4" t="s">
        <v>1005</v>
      </c>
      <c r="M219" s="5" t="s">
        <v>24</v>
      </c>
      <c r="P219" s="4" t="s">
        <v>5004</v>
      </c>
      <c r="Q219" s="4">
        <v>5</v>
      </c>
      <c r="R219" s="7">
        <v>170</v>
      </c>
      <c r="S219" s="14" t="s">
        <v>1006</v>
      </c>
      <c r="T219" s="14" t="s">
        <v>1005</v>
      </c>
      <c r="U219" s="4" t="s">
        <v>1341</v>
      </c>
      <c r="V219" s="14" t="s">
        <v>1005</v>
      </c>
      <c r="W219" s="4" t="s">
        <v>5005</v>
      </c>
      <c r="X219" s="14" t="s">
        <v>1006</v>
      </c>
      <c r="Y219" s="4" t="s">
        <v>5006</v>
      </c>
      <c r="Z219" s="49" t="s">
        <v>831</v>
      </c>
      <c r="AA219" s="10" t="s">
        <v>24</v>
      </c>
      <c r="AB219" s="10" t="s">
        <v>1356</v>
      </c>
      <c r="AC219" s="10" t="s">
        <v>832</v>
      </c>
      <c r="AD219" s="11" t="s">
        <v>833</v>
      </c>
      <c r="AE219" s="10" t="s">
        <v>834</v>
      </c>
      <c r="AF219" s="10" t="s">
        <v>101</v>
      </c>
      <c r="AG219" s="10" t="s">
        <v>18</v>
      </c>
      <c r="AH219" s="10" t="s">
        <v>835</v>
      </c>
      <c r="AI219" s="10" t="s">
        <v>1006</v>
      </c>
      <c r="AJ219" s="10" t="s">
        <v>1006</v>
      </c>
      <c r="AK219" s="10" t="s">
        <v>1006</v>
      </c>
      <c r="AL219" s="51" t="s">
        <v>1005</v>
      </c>
      <c r="AM219" s="52">
        <v>0</v>
      </c>
      <c r="AN219" s="51" t="s">
        <v>59</v>
      </c>
      <c r="AO219" s="51" t="s">
        <v>69</v>
      </c>
      <c r="AP219" s="51" t="s">
        <v>139</v>
      </c>
      <c r="AQ219" s="51" t="s">
        <v>128</v>
      </c>
      <c r="AR219" s="51" t="s">
        <v>187</v>
      </c>
      <c r="AX219" s="51"/>
      <c r="AY219" s="51"/>
      <c r="BA219" s="56" t="s">
        <v>1356</v>
      </c>
      <c r="BB219" s="56" t="s">
        <v>1356</v>
      </c>
      <c r="BC219" s="56" t="s">
        <v>1356</v>
      </c>
      <c r="BD219" s="56" t="s">
        <v>1356</v>
      </c>
      <c r="BG219" s="56" t="s">
        <v>1356</v>
      </c>
      <c r="BH219" s="56" t="s">
        <v>1356</v>
      </c>
      <c r="BI219" s="56" t="s">
        <v>1356</v>
      </c>
      <c r="BJ219" s="67" t="s">
        <v>1356</v>
      </c>
    </row>
    <row r="220" spans="1:62" x14ac:dyDescent="0.35">
      <c r="A220" s="1" t="s">
        <v>5663</v>
      </c>
      <c r="B220" s="15" t="s">
        <v>1338</v>
      </c>
      <c r="C220" s="4" t="s">
        <v>5466</v>
      </c>
      <c r="D220" s="82" t="s">
        <v>6841</v>
      </c>
      <c r="E220" s="59" t="e">
        <f>VLOOKUP(A220,#REF!,2,FALSE)</f>
        <v>#REF!</v>
      </c>
      <c r="F220" s="4" t="s">
        <v>1006</v>
      </c>
      <c r="G220" s="4" t="s">
        <v>1006</v>
      </c>
      <c r="H220" s="4" t="s">
        <v>1006</v>
      </c>
      <c r="I220" s="4" t="s">
        <v>1006</v>
      </c>
      <c r="J220" s="4" t="s">
        <v>1006</v>
      </c>
      <c r="K220" s="4" t="s">
        <v>1006</v>
      </c>
      <c r="L220" s="4" t="s">
        <v>1005</v>
      </c>
      <c r="M220" s="5" t="s">
        <v>22</v>
      </c>
      <c r="N220" s="6" t="s">
        <v>24</v>
      </c>
      <c r="P220" s="4" t="s">
        <v>5467</v>
      </c>
      <c r="Q220" s="4">
        <v>10</v>
      </c>
      <c r="R220" s="7">
        <v>300</v>
      </c>
      <c r="S220" s="14" t="s">
        <v>1005</v>
      </c>
      <c r="T220" s="14" t="s">
        <v>1006</v>
      </c>
      <c r="U220" s="4" t="s">
        <v>1341</v>
      </c>
      <c r="V220" s="14" t="s">
        <v>1006</v>
      </c>
      <c r="W220" s="4" t="s">
        <v>5468</v>
      </c>
      <c r="X220" s="14" t="s">
        <v>1006</v>
      </c>
      <c r="Y220" s="4"/>
      <c r="Z220" s="49" t="s">
        <v>5469</v>
      </c>
      <c r="AA220" s="10" t="s">
        <v>44</v>
      </c>
      <c r="AB220" s="10" t="s">
        <v>1356</v>
      </c>
      <c r="AC220" s="10" t="s">
        <v>5470</v>
      </c>
      <c r="AD220" s="11" t="s">
        <v>5471</v>
      </c>
      <c r="AE220" s="10" t="s">
        <v>5472</v>
      </c>
      <c r="AF220" s="10" t="s">
        <v>101</v>
      </c>
      <c r="AG220" s="10" t="s">
        <v>10</v>
      </c>
      <c r="AH220" s="10" t="s">
        <v>5473</v>
      </c>
      <c r="AI220" s="10" t="s">
        <v>1005</v>
      </c>
      <c r="AJ220" s="10" t="s">
        <v>1005</v>
      </c>
      <c r="AK220" s="10" t="s">
        <v>1006</v>
      </c>
      <c r="AL220" s="51" t="s">
        <v>1006</v>
      </c>
      <c r="AM220" s="52">
        <v>5</v>
      </c>
      <c r="AN220" s="51" t="s">
        <v>1348</v>
      </c>
      <c r="AO220" s="51" t="s">
        <v>68</v>
      </c>
      <c r="AP220" s="51" t="s">
        <v>172</v>
      </c>
      <c r="AQ220" s="51" t="s">
        <v>128</v>
      </c>
      <c r="AR220" s="51" t="s">
        <v>104</v>
      </c>
      <c r="AS220" s="51" t="s">
        <v>187</v>
      </c>
      <c r="AX220" s="51"/>
      <c r="AY220" s="51"/>
      <c r="BA220" s="56" t="s">
        <v>1356</v>
      </c>
      <c r="BB220" s="56" t="s">
        <v>1356</v>
      </c>
      <c r="BC220" s="56" t="s">
        <v>1356</v>
      </c>
      <c r="BD220" s="56" t="s">
        <v>1356</v>
      </c>
      <c r="BG220" s="56" t="s">
        <v>1356</v>
      </c>
      <c r="BH220" s="56" t="s">
        <v>1356</v>
      </c>
      <c r="BI220" s="56" t="s">
        <v>1356</v>
      </c>
      <c r="BJ220" s="67" t="s">
        <v>1356</v>
      </c>
    </row>
    <row r="221" spans="1:62" x14ac:dyDescent="0.35">
      <c r="A221" s="1" t="s">
        <v>5664</v>
      </c>
      <c r="B221" s="15" t="s">
        <v>1338</v>
      </c>
      <c r="C221" s="4" t="s">
        <v>2616</v>
      </c>
      <c r="D221" s="82" t="s">
        <v>6838</v>
      </c>
      <c r="E221" s="59" t="e">
        <f>VLOOKUP(A221,#REF!,2,FALSE)</f>
        <v>#REF!</v>
      </c>
      <c r="F221" s="4" t="s">
        <v>1006</v>
      </c>
      <c r="G221" s="4" t="s">
        <v>1006</v>
      </c>
      <c r="H221" s="4" t="s">
        <v>1005</v>
      </c>
      <c r="I221" s="4" t="s">
        <v>1006</v>
      </c>
      <c r="J221" s="4" t="s">
        <v>1006</v>
      </c>
      <c r="K221" s="4" t="s">
        <v>1005</v>
      </c>
      <c r="L221" s="4" t="s">
        <v>1005</v>
      </c>
      <c r="M221" s="5" t="s">
        <v>22</v>
      </c>
      <c r="N221" s="6" t="s">
        <v>20</v>
      </c>
      <c r="P221" s="4" t="s">
        <v>476</v>
      </c>
      <c r="Q221" s="4">
        <v>15</v>
      </c>
      <c r="R221" s="7">
        <v>385</v>
      </c>
      <c r="S221" s="14" t="s">
        <v>1006</v>
      </c>
      <c r="T221" s="14" t="s">
        <v>1006</v>
      </c>
      <c r="U221" s="4" t="s">
        <v>1364</v>
      </c>
      <c r="V221" s="14" t="s">
        <v>1006</v>
      </c>
      <c r="W221" s="4" t="s">
        <v>2617</v>
      </c>
      <c r="X221" s="14" t="s">
        <v>1006</v>
      </c>
      <c r="Y221" s="4" t="s">
        <v>2618</v>
      </c>
      <c r="Z221" s="49" t="s">
        <v>268</v>
      </c>
      <c r="AA221" s="10" t="s">
        <v>22</v>
      </c>
      <c r="AB221" s="10" t="s">
        <v>1356</v>
      </c>
      <c r="AC221" s="10" t="s">
        <v>269</v>
      </c>
      <c r="AD221" s="11" t="s">
        <v>270</v>
      </c>
      <c r="AE221" s="10" t="s">
        <v>271</v>
      </c>
      <c r="AF221" s="10" t="s">
        <v>101</v>
      </c>
      <c r="AG221" s="10" t="s">
        <v>14</v>
      </c>
      <c r="AH221" s="10" t="s">
        <v>272</v>
      </c>
      <c r="AI221" s="10" t="s">
        <v>1005</v>
      </c>
      <c r="AJ221" s="10" t="s">
        <v>1005</v>
      </c>
      <c r="AK221" s="10" t="s">
        <v>1006</v>
      </c>
      <c r="AL221" s="51" t="s">
        <v>1005</v>
      </c>
      <c r="AM221" s="52">
        <v>0</v>
      </c>
      <c r="AN221" s="51" t="s">
        <v>1348</v>
      </c>
      <c r="AO221" s="51" t="s">
        <v>66</v>
      </c>
      <c r="AX221" s="51"/>
      <c r="AY221" s="51"/>
      <c r="BA221" s="56" t="s">
        <v>1356</v>
      </c>
      <c r="BB221" s="56" t="s">
        <v>1356</v>
      </c>
      <c r="BC221" s="56" t="s">
        <v>1356</v>
      </c>
      <c r="BD221" s="56" t="s">
        <v>1356</v>
      </c>
      <c r="BG221" s="56" t="s">
        <v>1356</v>
      </c>
      <c r="BH221" s="56" t="s">
        <v>1356</v>
      </c>
      <c r="BI221" s="56" t="s">
        <v>1356</v>
      </c>
      <c r="BJ221" s="67" t="s">
        <v>1356</v>
      </c>
    </row>
    <row r="222" spans="1:62" x14ac:dyDescent="0.35">
      <c r="A222" s="1" t="s">
        <v>5665</v>
      </c>
      <c r="B222" s="15" t="s">
        <v>1338</v>
      </c>
      <c r="C222" s="4" t="s">
        <v>2363</v>
      </c>
      <c r="D222" s="82" t="s">
        <v>6742</v>
      </c>
      <c r="E222" s="59" t="e">
        <f>VLOOKUP(A222,#REF!,2,FALSE)</f>
        <v>#REF!</v>
      </c>
      <c r="F222" s="4" t="s">
        <v>1006</v>
      </c>
      <c r="G222" s="4" t="s">
        <v>1006</v>
      </c>
      <c r="H222" s="4" t="s">
        <v>1006</v>
      </c>
      <c r="I222" s="4" t="s">
        <v>1006</v>
      </c>
      <c r="J222" s="4" t="s">
        <v>1006</v>
      </c>
      <c r="K222" s="4" t="s">
        <v>1005</v>
      </c>
      <c r="L222" s="4" t="s">
        <v>1005</v>
      </c>
      <c r="M222" s="5" t="s">
        <v>26</v>
      </c>
      <c r="N222" s="6" t="s">
        <v>8118</v>
      </c>
      <c r="P222" s="4" t="s">
        <v>2364</v>
      </c>
      <c r="Q222" s="4">
        <v>26</v>
      </c>
      <c r="R222" s="7">
        <v>855</v>
      </c>
      <c r="S222" s="14" t="s">
        <v>1006</v>
      </c>
      <c r="T222" s="14" t="s">
        <v>1006</v>
      </c>
      <c r="U222" s="4" t="s">
        <v>1341</v>
      </c>
      <c r="V222" s="14" t="s">
        <v>1005</v>
      </c>
      <c r="W222" s="4" t="s">
        <v>2365</v>
      </c>
      <c r="X222" s="14" t="s">
        <v>1006</v>
      </c>
      <c r="Y222" s="4"/>
      <c r="Z222" s="49" t="s">
        <v>679</v>
      </c>
      <c r="AA222" s="10" t="s">
        <v>26</v>
      </c>
      <c r="AB222" s="10" t="s">
        <v>1356</v>
      </c>
      <c r="AC222" s="10" t="s">
        <v>680</v>
      </c>
      <c r="AD222" s="11" t="s">
        <v>681</v>
      </c>
      <c r="AE222" s="10" t="s">
        <v>682</v>
      </c>
      <c r="AF222" s="10" t="s">
        <v>101</v>
      </c>
      <c r="AG222" s="10" t="s">
        <v>13</v>
      </c>
      <c r="AH222" s="10" t="s">
        <v>683</v>
      </c>
      <c r="AI222" s="10" t="s">
        <v>1006</v>
      </c>
      <c r="AJ222" s="10" t="s">
        <v>1005</v>
      </c>
      <c r="AK222" s="10" t="s">
        <v>1006</v>
      </c>
      <c r="AL222" s="51" t="s">
        <v>1006</v>
      </c>
      <c r="AM222" s="52">
        <v>1</v>
      </c>
      <c r="AN222" s="51" t="s">
        <v>59</v>
      </c>
      <c r="AO222" s="51" t="s">
        <v>67</v>
      </c>
      <c r="AX222" s="51"/>
      <c r="AY222" s="51"/>
      <c r="AZ222" s="56" t="s">
        <v>1349</v>
      </c>
      <c r="BA222" s="56" t="s">
        <v>2366</v>
      </c>
      <c r="BB222" s="56" t="s">
        <v>1351</v>
      </c>
      <c r="BC222" s="56" t="s">
        <v>13</v>
      </c>
      <c r="BD222" s="56" t="s">
        <v>2367</v>
      </c>
      <c r="BE222" s="56" t="s">
        <v>1005</v>
      </c>
      <c r="BF222" s="56" t="s">
        <v>1005</v>
      </c>
      <c r="BG222" s="56" t="s">
        <v>2368</v>
      </c>
      <c r="BH222" s="56" t="s">
        <v>681</v>
      </c>
      <c r="BI222" s="56" t="s">
        <v>682</v>
      </c>
      <c r="BJ222" s="67" t="s">
        <v>101</v>
      </c>
    </row>
    <row r="223" spans="1:62" x14ac:dyDescent="0.35">
      <c r="A223" s="1" t="s">
        <v>5666</v>
      </c>
      <c r="B223" s="15" t="s">
        <v>1338</v>
      </c>
      <c r="C223" s="4" t="s">
        <v>190</v>
      </c>
      <c r="D223" s="82" t="s">
        <v>6833</v>
      </c>
      <c r="E223" s="59" t="e">
        <f>VLOOKUP(A223,#REF!,2,FALSE)</f>
        <v>#REF!</v>
      </c>
      <c r="F223" s="4" t="s">
        <v>1006</v>
      </c>
      <c r="G223" s="4" t="s">
        <v>1006</v>
      </c>
      <c r="H223" s="4" t="s">
        <v>1005</v>
      </c>
      <c r="I223" s="4" t="s">
        <v>1006</v>
      </c>
      <c r="J223" s="4" t="s">
        <v>1006</v>
      </c>
      <c r="K223" s="4" t="s">
        <v>1005</v>
      </c>
      <c r="L223" s="4" t="s">
        <v>1005</v>
      </c>
      <c r="M223" s="5" t="s">
        <v>22</v>
      </c>
      <c r="P223" s="4" t="s">
        <v>4077</v>
      </c>
      <c r="Q223" s="4">
        <v>7</v>
      </c>
      <c r="R223" s="7">
        <v>180</v>
      </c>
      <c r="S223" s="14" t="s">
        <v>1005</v>
      </c>
      <c r="T223" s="14" t="s">
        <v>1005</v>
      </c>
      <c r="U223" s="4" t="s">
        <v>1341</v>
      </c>
      <c r="V223" s="14" t="s">
        <v>1005</v>
      </c>
      <c r="W223" s="4" t="s">
        <v>4078</v>
      </c>
      <c r="X223" s="14" t="s">
        <v>1006</v>
      </c>
      <c r="Y223" s="4"/>
      <c r="Z223" s="49" t="s">
        <v>4079</v>
      </c>
      <c r="AA223" s="10" t="s">
        <v>22</v>
      </c>
      <c r="AB223" s="10" t="s">
        <v>1356</v>
      </c>
      <c r="AC223" s="10" t="s">
        <v>4080</v>
      </c>
      <c r="AD223" s="11" t="s">
        <v>1083</v>
      </c>
      <c r="AE223" s="10" t="s">
        <v>1084</v>
      </c>
      <c r="AF223" s="10" t="s">
        <v>101</v>
      </c>
      <c r="AG223" s="10" t="s">
        <v>12</v>
      </c>
      <c r="AH223" s="10" t="s">
        <v>4081</v>
      </c>
      <c r="AI223" s="10" t="s">
        <v>1006</v>
      </c>
      <c r="AJ223" s="10" t="s">
        <v>1005</v>
      </c>
      <c r="AK223" s="10" t="s">
        <v>1006</v>
      </c>
      <c r="AL223" s="51" t="s">
        <v>1005</v>
      </c>
      <c r="AM223" s="52">
        <v>0</v>
      </c>
      <c r="AN223" s="51" t="s">
        <v>1348</v>
      </c>
      <c r="AO223" s="51" t="s">
        <v>68</v>
      </c>
      <c r="AP223" s="51" t="s">
        <v>189</v>
      </c>
      <c r="AX223" s="51"/>
      <c r="AY223" s="51"/>
      <c r="BA223" s="56" t="s">
        <v>1356</v>
      </c>
      <c r="BB223" s="56" t="s">
        <v>1356</v>
      </c>
      <c r="BC223" s="56" t="s">
        <v>1356</v>
      </c>
      <c r="BD223" s="56" t="s">
        <v>1356</v>
      </c>
      <c r="BG223" s="56" t="s">
        <v>1356</v>
      </c>
      <c r="BH223" s="56" t="s">
        <v>1356</v>
      </c>
      <c r="BI223" s="56" t="s">
        <v>1356</v>
      </c>
      <c r="BJ223" s="67" t="s">
        <v>1356</v>
      </c>
    </row>
    <row r="224" spans="1:62" x14ac:dyDescent="0.35">
      <c r="A224" s="1" t="s">
        <v>5667</v>
      </c>
      <c r="B224" s="15" t="s">
        <v>1338</v>
      </c>
      <c r="C224" s="4" t="s">
        <v>3636</v>
      </c>
      <c r="D224" s="82" t="s">
        <v>6832</v>
      </c>
      <c r="E224" s="59" t="e">
        <f>VLOOKUP(A224,#REF!,2,FALSE)</f>
        <v>#REF!</v>
      </c>
      <c r="F224" s="4" t="s">
        <v>1005</v>
      </c>
      <c r="G224" s="4" t="s">
        <v>1005</v>
      </c>
      <c r="H224" s="4" t="s">
        <v>1006</v>
      </c>
      <c r="I224" s="4" t="s">
        <v>1005</v>
      </c>
      <c r="J224" s="4" t="s">
        <v>1005</v>
      </c>
      <c r="K224" s="4" t="s">
        <v>1005</v>
      </c>
      <c r="L224" s="4" t="s">
        <v>1005</v>
      </c>
      <c r="M224" s="5" t="s">
        <v>24</v>
      </c>
      <c r="P224" s="4" t="s">
        <v>3637</v>
      </c>
      <c r="Q224" s="4">
        <v>3</v>
      </c>
      <c r="R224" s="7">
        <v>90</v>
      </c>
      <c r="S224" s="14" t="s">
        <v>1006</v>
      </c>
      <c r="T224" s="14" t="s">
        <v>1005</v>
      </c>
      <c r="U224" s="4" t="s">
        <v>1411</v>
      </c>
      <c r="V224" s="14" t="s">
        <v>1006</v>
      </c>
      <c r="W224" s="4" t="s">
        <v>3638</v>
      </c>
      <c r="X224" s="14" t="s">
        <v>1006</v>
      </c>
      <c r="Y224" s="4" t="s">
        <v>3639</v>
      </c>
      <c r="Z224" s="49" t="s">
        <v>1174</v>
      </c>
      <c r="AA224" s="10" t="s">
        <v>24</v>
      </c>
      <c r="AB224" s="10" t="s">
        <v>1356</v>
      </c>
      <c r="AC224" s="10" t="s">
        <v>1175</v>
      </c>
      <c r="AD224" s="11" t="s">
        <v>194</v>
      </c>
      <c r="AE224" s="10" t="s">
        <v>195</v>
      </c>
      <c r="AF224" s="10" t="s">
        <v>101</v>
      </c>
      <c r="AG224" s="10" t="s">
        <v>38</v>
      </c>
      <c r="AH224" s="10" t="s">
        <v>1176</v>
      </c>
      <c r="AI224" s="10" t="s">
        <v>1006</v>
      </c>
      <c r="AJ224" s="10" t="s">
        <v>1006</v>
      </c>
      <c r="AK224" s="10" t="s">
        <v>1006</v>
      </c>
      <c r="AL224" s="51" t="s">
        <v>1005</v>
      </c>
      <c r="AM224" s="52">
        <v>0</v>
      </c>
      <c r="AN224" s="51" t="s">
        <v>59</v>
      </c>
      <c r="AO224" s="51" t="s">
        <v>69</v>
      </c>
      <c r="AX224" s="51"/>
      <c r="AY224" s="51"/>
      <c r="BA224" s="56" t="s">
        <v>1356</v>
      </c>
      <c r="BB224" s="56" t="s">
        <v>1356</v>
      </c>
      <c r="BC224" s="56" t="s">
        <v>1356</v>
      </c>
      <c r="BD224" s="56" t="s">
        <v>1356</v>
      </c>
      <c r="BG224" s="56" t="s">
        <v>1356</v>
      </c>
      <c r="BH224" s="56" t="s">
        <v>1356</v>
      </c>
      <c r="BI224" s="56" t="s">
        <v>1356</v>
      </c>
      <c r="BJ224" s="67" t="s">
        <v>1356</v>
      </c>
    </row>
    <row r="225" spans="1:62" x14ac:dyDescent="0.35">
      <c r="A225" s="1" t="s">
        <v>5668</v>
      </c>
      <c r="B225" s="15" t="s">
        <v>1338</v>
      </c>
      <c r="C225" s="4" t="s">
        <v>4976</v>
      </c>
      <c r="D225" s="82" t="s">
        <v>6830</v>
      </c>
      <c r="E225" s="59" t="e">
        <f>VLOOKUP(A225,#REF!,2,FALSE)</f>
        <v>#REF!</v>
      </c>
      <c r="F225" s="4" t="s">
        <v>1006</v>
      </c>
      <c r="G225" s="4" t="s">
        <v>1006</v>
      </c>
      <c r="H225" s="4" t="s">
        <v>1005</v>
      </c>
      <c r="I225" s="4" t="s">
        <v>1006</v>
      </c>
      <c r="J225" s="4" t="s">
        <v>1006</v>
      </c>
      <c r="K225" s="4" t="s">
        <v>1005</v>
      </c>
      <c r="L225" s="4" t="s">
        <v>1005</v>
      </c>
      <c r="M225" s="5" t="s">
        <v>22</v>
      </c>
      <c r="P225" s="4" t="s">
        <v>4977</v>
      </c>
      <c r="Q225" s="4">
        <v>9</v>
      </c>
      <c r="R225" s="7">
        <v>270</v>
      </c>
      <c r="S225" s="14" t="s">
        <v>1005</v>
      </c>
      <c r="T225" s="14" t="s">
        <v>1006</v>
      </c>
      <c r="U225" s="4" t="s">
        <v>1341</v>
      </c>
      <c r="V225" s="14" t="s">
        <v>1005</v>
      </c>
      <c r="W225" s="4" t="s">
        <v>630</v>
      </c>
      <c r="X225" s="14" t="s">
        <v>1005</v>
      </c>
      <c r="Y225" s="4"/>
      <c r="Z225" s="49" t="s">
        <v>4978</v>
      </c>
      <c r="AA225" s="10" t="s">
        <v>44</v>
      </c>
      <c r="AB225" s="10" t="s">
        <v>1356</v>
      </c>
      <c r="AC225" s="10" t="s">
        <v>4979</v>
      </c>
      <c r="AD225" s="11" t="s">
        <v>770</v>
      </c>
      <c r="AE225" s="10" t="s">
        <v>4980</v>
      </c>
      <c r="AF225" s="10" t="s">
        <v>101</v>
      </c>
      <c r="AG225" s="10" t="s">
        <v>5</v>
      </c>
      <c r="AH225" s="10" t="s">
        <v>4981</v>
      </c>
      <c r="AI225" s="10" t="s">
        <v>1006</v>
      </c>
      <c r="AJ225" s="10" t="s">
        <v>1005</v>
      </c>
      <c r="AK225" s="10" t="s">
        <v>1006</v>
      </c>
      <c r="AL225" s="51" t="s">
        <v>1006</v>
      </c>
      <c r="AM225" s="52">
        <v>3</v>
      </c>
      <c r="AN225" s="51" t="s">
        <v>1348</v>
      </c>
      <c r="AO225" s="51" t="s">
        <v>223</v>
      </c>
      <c r="AP225" s="51" t="s">
        <v>104</v>
      </c>
      <c r="AX225" s="51"/>
      <c r="AY225" s="51"/>
      <c r="BA225" s="56" t="s">
        <v>1356</v>
      </c>
      <c r="BB225" s="56" t="s">
        <v>1356</v>
      </c>
      <c r="BC225" s="56" t="s">
        <v>1356</v>
      </c>
      <c r="BD225" s="56" t="s">
        <v>1356</v>
      </c>
      <c r="BG225" s="56" t="s">
        <v>1356</v>
      </c>
      <c r="BH225" s="56" t="s">
        <v>1356</v>
      </c>
      <c r="BI225" s="56" t="s">
        <v>1356</v>
      </c>
      <c r="BJ225" s="67" t="s">
        <v>1356</v>
      </c>
    </row>
    <row r="226" spans="1:62" x14ac:dyDescent="0.35">
      <c r="A226" s="1" t="s">
        <v>5669</v>
      </c>
      <c r="B226" s="15" t="s">
        <v>1338</v>
      </c>
      <c r="C226" s="4" t="s">
        <v>4838</v>
      </c>
      <c r="D226" s="82" t="s">
        <v>6834</v>
      </c>
      <c r="E226" s="59" t="e">
        <f>VLOOKUP(A226,#REF!,2,FALSE)</f>
        <v>#REF!</v>
      </c>
      <c r="F226" s="4" t="s">
        <v>1005</v>
      </c>
      <c r="G226" s="4" t="s">
        <v>1005</v>
      </c>
      <c r="H226" s="4" t="s">
        <v>1005</v>
      </c>
      <c r="I226" s="4" t="s">
        <v>1005</v>
      </c>
      <c r="J226" s="4" t="s">
        <v>1006</v>
      </c>
      <c r="K226" s="4" t="s">
        <v>1005</v>
      </c>
      <c r="L226" s="4" t="s">
        <v>1005</v>
      </c>
      <c r="M226" s="5" t="s">
        <v>22</v>
      </c>
      <c r="P226" s="4" t="s">
        <v>698</v>
      </c>
      <c r="Q226" s="4">
        <v>14</v>
      </c>
      <c r="R226" s="7">
        <v>321</v>
      </c>
      <c r="S226" s="14" t="s">
        <v>1005</v>
      </c>
      <c r="T226" s="14" t="s">
        <v>1006</v>
      </c>
      <c r="U226" s="4" t="s">
        <v>1341</v>
      </c>
      <c r="V226" s="14" t="s">
        <v>1005</v>
      </c>
      <c r="W226" s="4" t="s">
        <v>4863</v>
      </c>
      <c r="X226" s="14" t="s">
        <v>1005</v>
      </c>
      <c r="Y226" s="4"/>
      <c r="Z226" s="49" t="s">
        <v>1277</v>
      </c>
      <c r="AA226" s="10" t="s">
        <v>22</v>
      </c>
      <c r="AB226" s="10" t="s">
        <v>1356</v>
      </c>
      <c r="AC226" s="10" t="s">
        <v>1278</v>
      </c>
      <c r="AD226" s="11" t="s">
        <v>561</v>
      </c>
      <c r="AE226" s="10" t="s">
        <v>616</v>
      </c>
      <c r="AF226" s="10" t="s">
        <v>101</v>
      </c>
      <c r="AG226" s="10" t="s">
        <v>30</v>
      </c>
      <c r="AH226" s="10" t="s">
        <v>1279</v>
      </c>
      <c r="AI226" s="10" t="s">
        <v>1006</v>
      </c>
      <c r="AJ226" s="10" t="s">
        <v>1005</v>
      </c>
      <c r="AK226" s="10" t="s">
        <v>1006</v>
      </c>
      <c r="AL226" s="51" t="s">
        <v>1005</v>
      </c>
      <c r="AM226" s="52">
        <v>0</v>
      </c>
      <c r="AN226" s="51" t="s">
        <v>57</v>
      </c>
      <c r="AO226" s="51" t="s">
        <v>67</v>
      </c>
      <c r="AX226" s="51"/>
      <c r="AY226" s="51"/>
      <c r="BA226" s="56" t="s">
        <v>1356</v>
      </c>
      <c r="BB226" s="56" t="s">
        <v>1356</v>
      </c>
      <c r="BC226" s="56" t="s">
        <v>1356</v>
      </c>
      <c r="BD226" s="56" t="s">
        <v>1356</v>
      </c>
      <c r="BG226" s="56" t="s">
        <v>1356</v>
      </c>
      <c r="BH226" s="56" t="s">
        <v>1356</v>
      </c>
      <c r="BI226" s="56" t="s">
        <v>1356</v>
      </c>
      <c r="BJ226" s="67" t="s">
        <v>1356</v>
      </c>
    </row>
    <row r="227" spans="1:62" ht="16.5" customHeight="1" x14ac:dyDescent="0.35">
      <c r="A227" s="1" t="s">
        <v>5670</v>
      </c>
      <c r="B227" s="15" t="s">
        <v>1338</v>
      </c>
      <c r="C227" s="4" t="s">
        <v>5141</v>
      </c>
      <c r="D227" s="82" t="s">
        <v>6831</v>
      </c>
      <c r="E227" s="59" t="e">
        <f>VLOOKUP(A227,#REF!,2,FALSE)</f>
        <v>#REF!</v>
      </c>
      <c r="F227" s="4" t="s">
        <v>1006</v>
      </c>
      <c r="G227" s="4" t="s">
        <v>1006</v>
      </c>
      <c r="H227" s="4" t="s">
        <v>1006</v>
      </c>
      <c r="I227" s="4" t="s">
        <v>1006</v>
      </c>
      <c r="J227" s="4" t="s">
        <v>1006</v>
      </c>
      <c r="K227" s="4" t="s">
        <v>1005</v>
      </c>
      <c r="L227" s="4" t="s">
        <v>1005</v>
      </c>
      <c r="M227" s="5" t="s">
        <v>24</v>
      </c>
      <c r="P227" s="4" t="s">
        <v>5142</v>
      </c>
      <c r="Q227" s="4">
        <v>17</v>
      </c>
      <c r="R227" s="7">
        <v>450</v>
      </c>
      <c r="S227" s="14" t="s">
        <v>1006</v>
      </c>
      <c r="T227" s="14" t="s">
        <v>1005</v>
      </c>
      <c r="U227" s="4" t="s">
        <v>1411</v>
      </c>
      <c r="V227" s="14" t="s">
        <v>1006</v>
      </c>
      <c r="W227" s="4" t="s">
        <v>135</v>
      </c>
      <c r="X227" s="14" t="s">
        <v>1006</v>
      </c>
      <c r="Y227" s="4" t="s">
        <v>1288</v>
      </c>
      <c r="Z227" s="49" t="s">
        <v>617</v>
      </c>
      <c r="AA227" s="10" t="s">
        <v>24</v>
      </c>
      <c r="AB227" s="10" t="s">
        <v>1356</v>
      </c>
      <c r="AC227" s="10" t="s">
        <v>1289</v>
      </c>
      <c r="AD227" s="11" t="s">
        <v>1290</v>
      </c>
      <c r="AE227" s="10" t="s">
        <v>1291</v>
      </c>
      <c r="AF227" s="10" t="s">
        <v>101</v>
      </c>
      <c r="AG227" s="10" t="s">
        <v>9</v>
      </c>
      <c r="AH227" s="10" t="s">
        <v>1292</v>
      </c>
      <c r="AI227" s="10" t="s">
        <v>1006</v>
      </c>
      <c r="AJ227" s="10" t="s">
        <v>1005</v>
      </c>
      <c r="AK227" s="10" t="s">
        <v>1006</v>
      </c>
      <c r="AL227" s="51" t="s">
        <v>1005</v>
      </c>
      <c r="AM227" s="52">
        <v>0</v>
      </c>
      <c r="AN227" s="51" t="s">
        <v>59</v>
      </c>
      <c r="AO227" s="51" t="s">
        <v>66</v>
      </c>
      <c r="AX227" s="51"/>
      <c r="AY227" s="51"/>
      <c r="BA227" s="56" t="s">
        <v>1356</v>
      </c>
      <c r="BB227" s="56" t="s">
        <v>1356</v>
      </c>
      <c r="BC227" s="56" t="s">
        <v>1356</v>
      </c>
      <c r="BD227" s="56" t="s">
        <v>1356</v>
      </c>
      <c r="BG227" s="56" t="s">
        <v>1356</v>
      </c>
      <c r="BH227" s="56" t="s">
        <v>1356</v>
      </c>
      <c r="BI227" s="56" t="s">
        <v>1356</v>
      </c>
      <c r="BJ227" s="67" t="s">
        <v>1356</v>
      </c>
    </row>
    <row r="228" spans="1:62" x14ac:dyDescent="0.35">
      <c r="A228" s="1" t="s">
        <v>5671</v>
      </c>
      <c r="B228" s="15" t="s">
        <v>1338</v>
      </c>
      <c r="C228" s="4" t="s">
        <v>2352</v>
      </c>
      <c r="D228" s="82" t="s">
        <v>2353</v>
      </c>
      <c r="E228" s="59" t="e">
        <f>VLOOKUP(A228,#REF!,2,FALSE)</f>
        <v>#REF!</v>
      </c>
      <c r="F228" s="4" t="s">
        <v>1006</v>
      </c>
      <c r="G228" s="4" t="s">
        <v>1006</v>
      </c>
      <c r="H228" s="4" t="s">
        <v>1006</v>
      </c>
      <c r="I228" s="4" t="s">
        <v>1006</v>
      </c>
      <c r="J228" s="4" t="s">
        <v>1006</v>
      </c>
      <c r="K228" s="4" t="s">
        <v>1005</v>
      </c>
      <c r="L228" s="4" t="s">
        <v>1006</v>
      </c>
      <c r="M228" s="5" t="s">
        <v>24</v>
      </c>
      <c r="P228" s="4" t="s">
        <v>2354</v>
      </c>
      <c r="Q228" s="4">
        <v>10</v>
      </c>
      <c r="R228" s="7">
        <v>210</v>
      </c>
      <c r="S228" s="14" t="s">
        <v>1005</v>
      </c>
      <c r="T228" s="14" t="s">
        <v>1005</v>
      </c>
      <c r="U228" s="4" t="s">
        <v>1341</v>
      </c>
      <c r="V228" s="14" t="s">
        <v>1005</v>
      </c>
      <c r="W228" s="4" t="s">
        <v>2355</v>
      </c>
      <c r="X228" s="14" t="s">
        <v>1005</v>
      </c>
      <c r="Y228" s="4"/>
      <c r="Z228" s="49" t="s">
        <v>503</v>
      </c>
      <c r="AA228" s="10" t="s">
        <v>24</v>
      </c>
      <c r="AB228" s="10" t="s">
        <v>1356</v>
      </c>
      <c r="AC228" s="10" t="s">
        <v>2356</v>
      </c>
      <c r="AD228" s="11" t="s">
        <v>2357</v>
      </c>
      <c r="AE228" s="10" t="s">
        <v>2358</v>
      </c>
      <c r="AF228" s="10" t="s">
        <v>101</v>
      </c>
      <c r="AG228" s="10" t="s">
        <v>13</v>
      </c>
      <c r="AH228" s="10" t="s">
        <v>2359</v>
      </c>
      <c r="AI228" s="10" t="s">
        <v>1005</v>
      </c>
      <c r="AJ228" s="10" t="s">
        <v>1005</v>
      </c>
      <c r="AK228" s="10" t="s">
        <v>1005</v>
      </c>
      <c r="AL228" s="51" t="s">
        <v>1006</v>
      </c>
      <c r="AM228" s="52">
        <v>1</v>
      </c>
      <c r="AN228" s="51" t="s">
        <v>1348</v>
      </c>
      <c r="AO228" s="51" t="s">
        <v>65</v>
      </c>
      <c r="AX228" s="51"/>
      <c r="AY228" s="51"/>
      <c r="AZ228" s="56" t="s">
        <v>1349</v>
      </c>
      <c r="BA228" s="56" t="s">
        <v>2360</v>
      </c>
      <c r="BB228" s="56" t="s">
        <v>22</v>
      </c>
      <c r="BC228" s="56" t="s">
        <v>13</v>
      </c>
      <c r="BD228" s="56" t="s">
        <v>2361</v>
      </c>
      <c r="BE228" s="56" t="s">
        <v>1006</v>
      </c>
      <c r="BF228" s="56" t="s">
        <v>1005</v>
      </c>
      <c r="BG228" s="56" t="s">
        <v>2362</v>
      </c>
      <c r="BH228" s="56" t="s">
        <v>2357</v>
      </c>
      <c r="BI228" s="56" t="s">
        <v>2358</v>
      </c>
      <c r="BJ228" s="67" t="s">
        <v>101</v>
      </c>
    </row>
    <row r="229" spans="1:62" x14ac:dyDescent="0.35">
      <c r="A229" s="1" t="s">
        <v>5672</v>
      </c>
      <c r="B229" s="15" t="s">
        <v>1338</v>
      </c>
      <c r="C229" s="4" t="s">
        <v>5336</v>
      </c>
      <c r="D229" s="82" t="s">
        <v>6829</v>
      </c>
      <c r="E229" s="59" t="e">
        <f>VLOOKUP(A229,#REF!,2,FALSE)</f>
        <v>#REF!</v>
      </c>
      <c r="F229" s="4" t="s">
        <v>1006</v>
      </c>
      <c r="G229" s="4" t="s">
        <v>1006</v>
      </c>
      <c r="H229" s="4" t="s">
        <v>1006</v>
      </c>
      <c r="I229" s="4" t="s">
        <v>1006</v>
      </c>
      <c r="J229" s="4" t="s">
        <v>1006</v>
      </c>
      <c r="K229" s="4" t="s">
        <v>1006</v>
      </c>
      <c r="L229" s="4" t="s">
        <v>1006</v>
      </c>
      <c r="M229" s="5" t="s">
        <v>24</v>
      </c>
      <c r="P229" s="4" t="s">
        <v>5337</v>
      </c>
      <c r="Q229" s="4">
        <v>23</v>
      </c>
      <c r="R229" s="7">
        <v>500</v>
      </c>
      <c r="S229" s="14" t="s">
        <v>1006</v>
      </c>
      <c r="T229" s="14" t="s">
        <v>1006</v>
      </c>
      <c r="U229" s="4" t="s">
        <v>1364</v>
      </c>
      <c r="V229" s="14" t="s">
        <v>1005</v>
      </c>
      <c r="W229" s="4" t="s">
        <v>5338</v>
      </c>
      <c r="X229" s="14" t="s">
        <v>1006</v>
      </c>
      <c r="Y229" s="4" t="s">
        <v>5339</v>
      </c>
      <c r="Z229" s="49" t="s">
        <v>438</v>
      </c>
      <c r="AA229" s="10" t="s">
        <v>24</v>
      </c>
      <c r="AB229" s="10" t="s">
        <v>1356</v>
      </c>
      <c r="AC229" s="10" t="s">
        <v>660</v>
      </c>
      <c r="AD229" s="11" t="s">
        <v>441</v>
      </c>
      <c r="AE229" s="10" t="s">
        <v>442</v>
      </c>
      <c r="AF229" s="10" t="s">
        <v>101</v>
      </c>
      <c r="AG229" s="10" t="s">
        <v>16</v>
      </c>
      <c r="AH229" s="10" t="s">
        <v>661</v>
      </c>
      <c r="AI229" s="10" t="s">
        <v>1006</v>
      </c>
      <c r="AJ229" s="10" t="s">
        <v>1005</v>
      </c>
      <c r="AK229" s="10" t="s">
        <v>1006</v>
      </c>
      <c r="AL229" s="51" t="s">
        <v>1005</v>
      </c>
      <c r="AM229" s="52">
        <v>0</v>
      </c>
      <c r="AN229" s="51" t="s">
        <v>59</v>
      </c>
      <c r="AO229" s="51" t="s">
        <v>69</v>
      </c>
      <c r="AP229" s="51" t="s">
        <v>139</v>
      </c>
      <c r="AQ229" s="51" t="s">
        <v>187</v>
      </c>
      <c r="AX229" s="51"/>
      <c r="AY229" s="51"/>
      <c r="BA229" s="56" t="s">
        <v>1356</v>
      </c>
      <c r="BB229" s="56" t="s">
        <v>1356</v>
      </c>
      <c r="BC229" s="56" t="s">
        <v>1356</v>
      </c>
      <c r="BD229" s="56" t="s">
        <v>1356</v>
      </c>
      <c r="BG229" s="56" t="s">
        <v>1356</v>
      </c>
      <c r="BH229" s="56" t="s">
        <v>1356</v>
      </c>
      <c r="BI229" s="56" t="s">
        <v>1356</v>
      </c>
      <c r="BJ229" s="67" t="s">
        <v>1356</v>
      </c>
    </row>
    <row r="230" spans="1:62" x14ac:dyDescent="0.35">
      <c r="A230" s="1" t="s">
        <v>5673</v>
      </c>
      <c r="B230" s="15" t="s">
        <v>1338</v>
      </c>
      <c r="C230" s="4" t="s">
        <v>5241</v>
      </c>
      <c r="D230" s="82" t="s">
        <v>6811</v>
      </c>
      <c r="E230" s="59" t="e">
        <f>VLOOKUP(A230,#REF!,2,FALSE)</f>
        <v>#REF!</v>
      </c>
      <c r="F230" s="4" t="s">
        <v>1006</v>
      </c>
      <c r="G230" s="4" t="s">
        <v>1006</v>
      </c>
      <c r="H230" s="4" t="s">
        <v>1006</v>
      </c>
      <c r="I230" s="4" t="s">
        <v>1006</v>
      </c>
      <c r="J230" s="4" t="s">
        <v>1006</v>
      </c>
      <c r="K230" s="4" t="s">
        <v>1006</v>
      </c>
      <c r="L230" s="4" t="s">
        <v>1005</v>
      </c>
      <c r="M230" s="5" t="s">
        <v>22</v>
      </c>
      <c r="N230" s="6" t="s">
        <v>31</v>
      </c>
      <c r="P230" s="4" t="s">
        <v>5242</v>
      </c>
      <c r="Q230" s="4">
        <v>3</v>
      </c>
      <c r="R230" s="7">
        <v>79</v>
      </c>
      <c r="S230" s="14" t="s">
        <v>1005</v>
      </c>
      <c r="T230" s="14" t="s">
        <v>1006</v>
      </c>
      <c r="U230" s="4" t="s">
        <v>1824</v>
      </c>
      <c r="V230" s="14" t="s">
        <v>1005</v>
      </c>
      <c r="W230" s="4" t="s">
        <v>5243</v>
      </c>
      <c r="X230" s="14" t="s">
        <v>1006</v>
      </c>
      <c r="Y230" s="4" t="s">
        <v>5244</v>
      </c>
      <c r="Z230" s="49" t="s">
        <v>839</v>
      </c>
      <c r="AA230" s="10" t="s">
        <v>44</v>
      </c>
      <c r="AB230" s="10" t="s">
        <v>1356</v>
      </c>
      <c r="AC230" s="10" t="s">
        <v>5245</v>
      </c>
      <c r="AD230" s="11" t="s">
        <v>840</v>
      </c>
      <c r="AE230" s="10" t="s">
        <v>841</v>
      </c>
      <c r="AF230" s="10" t="s">
        <v>101</v>
      </c>
      <c r="AG230" s="10" t="s">
        <v>18</v>
      </c>
      <c r="AH230" s="10" t="s">
        <v>5246</v>
      </c>
      <c r="AI230" s="10" t="s">
        <v>1006</v>
      </c>
      <c r="AJ230" s="10" t="s">
        <v>1005</v>
      </c>
      <c r="AK230" s="10" t="s">
        <v>1006</v>
      </c>
      <c r="AL230" s="51" t="s">
        <v>1006</v>
      </c>
      <c r="AM230" s="52">
        <v>3</v>
      </c>
      <c r="AN230" s="51" t="s">
        <v>1348</v>
      </c>
      <c r="AO230" s="51" t="s">
        <v>64</v>
      </c>
      <c r="AP230" s="51" t="s">
        <v>139</v>
      </c>
      <c r="AQ230" s="51" t="s">
        <v>119</v>
      </c>
      <c r="AR230" s="51" t="s">
        <v>104</v>
      </c>
      <c r="AX230" s="51"/>
      <c r="AY230" s="51"/>
      <c r="BA230" s="56" t="s">
        <v>1356</v>
      </c>
      <c r="BB230" s="56" t="s">
        <v>1356</v>
      </c>
      <c r="BC230" s="56" t="s">
        <v>1356</v>
      </c>
      <c r="BD230" s="56" t="s">
        <v>1356</v>
      </c>
      <c r="BG230" s="56" t="s">
        <v>1356</v>
      </c>
      <c r="BH230" s="56" t="s">
        <v>1356</v>
      </c>
      <c r="BI230" s="56" t="s">
        <v>1356</v>
      </c>
      <c r="BJ230" s="67" t="s">
        <v>1356</v>
      </c>
    </row>
    <row r="231" spans="1:62" x14ac:dyDescent="0.35">
      <c r="A231" s="1" t="s">
        <v>5674</v>
      </c>
      <c r="B231" s="15" t="s">
        <v>1338</v>
      </c>
      <c r="C231" s="4" t="s">
        <v>2091</v>
      </c>
      <c r="D231" s="82" t="s">
        <v>6810</v>
      </c>
      <c r="E231" s="59" t="e">
        <f>VLOOKUP(A231,#REF!,2,FALSE)</f>
        <v>#REF!</v>
      </c>
      <c r="F231" s="4" t="s">
        <v>1005</v>
      </c>
      <c r="G231" s="4" t="s">
        <v>1005</v>
      </c>
      <c r="H231" s="4" t="s">
        <v>1006</v>
      </c>
      <c r="I231" s="4" t="s">
        <v>1005</v>
      </c>
      <c r="J231" s="4" t="s">
        <v>1006</v>
      </c>
      <c r="K231" s="4" t="s">
        <v>1005</v>
      </c>
      <c r="L231" s="4" t="s">
        <v>1005</v>
      </c>
      <c r="M231" s="5" t="s">
        <v>20</v>
      </c>
      <c r="N231" s="6" t="s">
        <v>22</v>
      </c>
      <c r="O231" s="6" t="s">
        <v>24</v>
      </c>
      <c r="P231" s="4" t="s">
        <v>2092</v>
      </c>
      <c r="Q231" s="4">
        <v>9</v>
      </c>
      <c r="R231" s="7">
        <v>115</v>
      </c>
      <c r="S231" s="14" t="s">
        <v>1006</v>
      </c>
      <c r="T231" s="14" t="s">
        <v>1006</v>
      </c>
      <c r="U231" s="4" t="s">
        <v>1341</v>
      </c>
      <c r="V231" s="14" t="s">
        <v>1005</v>
      </c>
      <c r="W231" s="4" t="s">
        <v>2093</v>
      </c>
      <c r="X231" s="14" t="s">
        <v>1005</v>
      </c>
      <c r="Y231" s="4"/>
      <c r="Z231" s="49" t="s">
        <v>2094</v>
      </c>
      <c r="AA231" s="10" t="s">
        <v>44</v>
      </c>
      <c r="AB231" s="10" t="s">
        <v>1356</v>
      </c>
      <c r="AC231" s="10" t="s">
        <v>2095</v>
      </c>
      <c r="AD231" s="11" t="s">
        <v>2096</v>
      </c>
      <c r="AE231" s="10" t="s">
        <v>2097</v>
      </c>
      <c r="AF231" s="10" t="s">
        <v>101</v>
      </c>
      <c r="AG231" s="10" t="s">
        <v>19</v>
      </c>
      <c r="AH231" s="10" t="s">
        <v>2098</v>
      </c>
      <c r="AI231" s="10" t="s">
        <v>1005</v>
      </c>
      <c r="AJ231" s="10" t="s">
        <v>1005</v>
      </c>
      <c r="AK231" s="10" t="s">
        <v>1005</v>
      </c>
      <c r="AL231" s="51" t="s">
        <v>1005</v>
      </c>
      <c r="AM231" s="52">
        <v>0</v>
      </c>
      <c r="AN231" s="51" t="s">
        <v>1348</v>
      </c>
      <c r="AO231" s="51" t="s">
        <v>1361</v>
      </c>
      <c r="AX231" s="51"/>
      <c r="AY231" s="51"/>
      <c r="BA231" s="56" t="s">
        <v>1356</v>
      </c>
      <c r="BB231" s="56" t="s">
        <v>1356</v>
      </c>
      <c r="BC231" s="56" t="s">
        <v>1356</v>
      </c>
      <c r="BD231" s="56" t="s">
        <v>1356</v>
      </c>
      <c r="BG231" s="56" t="s">
        <v>1356</v>
      </c>
      <c r="BH231" s="56" t="s">
        <v>1356</v>
      </c>
      <c r="BI231" s="56" t="s">
        <v>1356</v>
      </c>
      <c r="BJ231" s="67" t="s">
        <v>1356</v>
      </c>
    </row>
    <row r="232" spans="1:62" x14ac:dyDescent="0.35">
      <c r="A232" s="1" t="s">
        <v>5675</v>
      </c>
      <c r="B232" s="15" t="s">
        <v>1338</v>
      </c>
      <c r="C232" s="4" t="s">
        <v>4961</v>
      </c>
      <c r="D232" s="82" t="s">
        <v>6806</v>
      </c>
      <c r="E232" s="59" t="e">
        <f>VLOOKUP(A232,#REF!,2,FALSE)</f>
        <v>#REF!</v>
      </c>
      <c r="F232" s="4" t="s">
        <v>1006</v>
      </c>
      <c r="G232" s="4" t="s">
        <v>1006</v>
      </c>
      <c r="H232" s="4" t="s">
        <v>1006</v>
      </c>
      <c r="I232" s="4" t="s">
        <v>1006</v>
      </c>
      <c r="J232" s="4" t="s">
        <v>1006</v>
      </c>
      <c r="K232" s="4" t="s">
        <v>1005</v>
      </c>
      <c r="L232" s="4" t="s">
        <v>1005</v>
      </c>
      <c r="M232" s="5" t="s">
        <v>20</v>
      </c>
      <c r="N232" s="6" t="s">
        <v>22</v>
      </c>
      <c r="P232" s="4" t="s">
        <v>4962</v>
      </c>
      <c r="Q232" s="4">
        <v>7</v>
      </c>
      <c r="R232" s="7">
        <v>180</v>
      </c>
      <c r="S232" s="14" t="s">
        <v>1006</v>
      </c>
      <c r="T232" s="14" t="s">
        <v>1005</v>
      </c>
      <c r="U232" s="4" t="s">
        <v>1411</v>
      </c>
      <c r="V232" s="14" t="s">
        <v>1005</v>
      </c>
      <c r="W232" s="4" t="s">
        <v>108</v>
      </c>
      <c r="X232" s="14" t="s">
        <v>1006</v>
      </c>
      <c r="Y232" s="4" t="s">
        <v>4963</v>
      </c>
      <c r="Z232" s="49" t="s">
        <v>4964</v>
      </c>
      <c r="AA232" s="10" t="s">
        <v>44</v>
      </c>
      <c r="AB232" s="10" t="s">
        <v>1356</v>
      </c>
      <c r="AC232" s="10" t="s">
        <v>3512</v>
      </c>
      <c r="AD232" s="11" t="s">
        <v>4965</v>
      </c>
      <c r="AE232" s="10" t="s">
        <v>4966</v>
      </c>
      <c r="AF232" s="10" t="s">
        <v>101</v>
      </c>
      <c r="AG232" s="10" t="s">
        <v>7</v>
      </c>
      <c r="AH232" s="10" t="s">
        <v>4967</v>
      </c>
      <c r="AI232" s="10" t="s">
        <v>1006</v>
      </c>
      <c r="AJ232" s="10" t="s">
        <v>1005</v>
      </c>
      <c r="AK232" s="10" t="s">
        <v>1005</v>
      </c>
      <c r="AL232" s="51" t="s">
        <v>1006</v>
      </c>
      <c r="AM232" s="52">
        <v>2</v>
      </c>
      <c r="AN232" s="51" t="s">
        <v>1348</v>
      </c>
      <c r="AO232" s="51" t="s">
        <v>1361</v>
      </c>
      <c r="AX232" s="51"/>
      <c r="AY232" s="51"/>
      <c r="AZ232" s="56" t="s">
        <v>1349</v>
      </c>
      <c r="BA232" s="56" t="s">
        <v>4971</v>
      </c>
      <c r="BB232" s="56" t="s">
        <v>22</v>
      </c>
      <c r="BC232" s="56" t="s">
        <v>7</v>
      </c>
      <c r="BD232" s="56" t="s">
        <v>4972</v>
      </c>
      <c r="BE232" s="56" t="s">
        <v>1006</v>
      </c>
      <c r="BF232" s="56" t="s">
        <v>1005</v>
      </c>
      <c r="BG232" s="56" t="s">
        <v>4973</v>
      </c>
      <c r="BH232" s="56" t="s">
        <v>4965</v>
      </c>
      <c r="BI232" s="56" t="s">
        <v>4966</v>
      </c>
      <c r="BJ232" s="67" t="s">
        <v>101</v>
      </c>
    </row>
    <row r="233" spans="1:62" x14ac:dyDescent="0.35">
      <c r="A233" s="1"/>
      <c r="B233" s="15"/>
      <c r="C233" s="4"/>
      <c r="D233" s="82"/>
      <c r="E233" s="59" t="e">
        <f>VLOOKUP(A233,#REF!,2,FALSE)</f>
        <v>#REF!</v>
      </c>
      <c r="M233" s="5"/>
      <c r="R233" s="7"/>
      <c r="Y233" s="4"/>
      <c r="Z233" s="49"/>
      <c r="AD233" s="11"/>
      <c r="AK233" s="10"/>
      <c r="AL233" s="51"/>
      <c r="AX233" s="51"/>
      <c r="AY233" s="51"/>
      <c r="AZ233" s="56" t="s">
        <v>1349</v>
      </c>
      <c r="BA233" s="56" t="s">
        <v>4968</v>
      </c>
      <c r="BB233" s="56" t="s">
        <v>22</v>
      </c>
      <c r="BC233" s="56" t="s">
        <v>7</v>
      </c>
      <c r="BD233" s="56" t="s">
        <v>4969</v>
      </c>
      <c r="BE233" s="56" t="s">
        <v>1005</v>
      </c>
      <c r="BF233" s="56" t="s">
        <v>1005</v>
      </c>
      <c r="BG233" s="56" t="s">
        <v>4970</v>
      </c>
      <c r="BH233" s="56" t="s">
        <v>4965</v>
      </c>
      <c r="BI233" s="56" t="s">
        <v>4966</v>
      </c>
      <c r="BJ233" s="67" t="s">
        <v>101</v>
      </c>
    </row>
    <row r="234" spans="1:62" x14ac:dyDescent="0.35">
      <c r="A234" s="1" t="s">
        <v>5676</v>
      </c>
      <c r="B234" s="15" t="s">
        <v>1338</v>
      </c>
      <c r="C234" s="4" t="s">
        <v>5345</v>
      </c>
      <c r="D234" s="82" t="s">
        <v>6804</v>
      </c>
      <c r="E234" s="59" t="e">
        <f>VLOOKUP(A234,#REF!,2,FALSE)</f>
        <v>#REF!</v>
      </c>
      <c r="F234" s="4" t="s">
        <v>1006</v>
      </c>
      <c r="G234" s="4" t="s">
        <v>1006</v>
      </c>
      <c r="H234" s="4" t="s">
        <v>1006</v>
      </c>
      <c r="I234" s="4" t="s">
        <v>1006</v>
      </c>
      <c r="J234" s="4" t="s">
        <v>1006</v>
      </c>
      <c r="K234" s="4" t="s">
        <v>1006</v>
      </c>
      <c r="L234" s="4" t="s">
        <v>1006</v>
      </c>
      <c r="M234" s="5" t="s">
        <v>22</v>
      </c>
      <c r="P234" s="4" t="s">
        <v>5346</v>
      </c>
      <c r="Q234" s="4">
        <v>9</v>
      </c>
      <c r="R234" s="7">
        <v>231</v>
      </c>
      <c r="S234" s="14" t="s">
        <v>1006</v>
      </c>
      <c r="T234" s="14" t="s">
        <v>1005</v>
      </c>
      <c r="U234" s="4" t="s">
        <v>1411</v>
      </c>
      <c r="V234" s="14" t="s">
        <v>1005</v>
      </c>
      <c r="W234" s="4" t="s">
        <v>5347</v>
      </c>
      <c r="X234" s="14" t="s">
        <v>1005</v>
      </c>
      <c r="Y234" s="4"/>
      <c r="Z234" s="49" t="s">
        <v>5348</v>
      </c>
      <c r="AA234" s="10" t="s">
        <v>22</v>
      </c>
      <c r="AB234" s="10" t="s">
        <v>1356</v>
      </c>
      <c r="AC234" s="10" t="s">
        <v>5349</v>
      </c>
      <c r="AD234" s="11" t="s">
        <v>3915</v>
      </c>
      <c r="AE234" s="10" t="s">
        <v>5350</v>
      </c>
      <c r="AF234" s="10" t="s">
        <v>101</v>
      </c>
      <c r="AG234" s="10" t="s">
        <v>5</v>
      </c>
      <c r="AH234" s="10" t="s">
        <v>5351</v>
      </c>
      <c r="AI234" s="10" t="s">
        <v>1005</v>
      </c>
      <c r="AJ234" s="10" t="s">
        <v>1005</v>
      </c>
      <c r="AK234" s="10" t="s">
        <v>1006</v>
      </c>
      <c r="AL234" s="51" t="s">
        <v>1005</v>
      </c>
      <c r="AM234" s="52">
        <v>0</v>
      </c>
      <c r="AN234" s="51" t="s">
        <v>1348</v>
      </c>
      <c r="AO234" s="51" t="s">
        <v>66</v>
      </c>
      <c r="AX234" s="51"/>
      <c r="AY234" s="51"/>
      <c r="BA234" s="56" t="s">
        <v>1356</v>
      </c>
      <c r="BB234" s="56" t="s">
        <v>1356</v>
      </c>
      <c r="BC234" s="56" t="s">
        <v>1356</v>
      </c>
      <c r="BD234" s="56" t="s">
        <v>1356</v>
      </c>
      <c r="BG234" s="56" t="s">
        <v>1356</v>
      </c>
      <c r="BH234" s="56" t="s">
        <v>1356</v>
      </c>
      <c r="BI234" s="56" t="s">
        <v>1356</v>
      </c>
      <c r="BJ234" s="67" t="s">
        <v>1356</v>
      </c>
    </row>
    <row r="235" spans="1:62" x14ac:dyDescent="0.35">
      <c r="A235" s="1" t="s">
        <v>5677</v>
      </c>
      <c r="B235" s="15" t="s">
        <v>1338</v>
      </c>
      <c r="C235" s="4" t="s">
        <v>2602</v>
      </c>
      <c r="D235" s="82" t="s">
        <v>6803</v>
      </c>
      <c r="E235" s="59" t="e">
        <f>VLOOKUP(A235,#REF!,2,FALSE)</f>
        <v>#REF!</v>
      </c>
      <c r="F235" s="4" t="s">
        <v>1006</v>
      </c>
      <c r="G235" s="4" t="s">
        <v>1006</v>
      </c>
      <c r="H235" s="4" t="s">
        <v>1006</v>
      </c>
      <c r="I235" s="4" t="s">
        <v>1006</v>
      </c>
      <c r="J235" s="4" t="s">
        <v>1006</v>
      </c>
      <c r="K235" s="4" t="s">
        <v>1005</v>
      </c>
      <c r="L235" s="4" t="s">
        <v>1005</v>
      </c>
      <c r="M235" s="5" t="s">
        <v>1351</v>
      </c>
      <c r="P235" s="4" t="s">
        <v>2603</v>
      </c>
      <c r="Q235" s="4">
        <v>10</v>
      </c>
      <c r="R235" s="7">
        <v>100</v>
      </c>
      <c r="S235" s="14" t="s">
        <v>1005</v>
      </c>
      <c r="T235" s="14" t="s">
        <v>1006</v>
      </c>
      <c r="U235" s="4" t="s">
        <v>1341</v>
      </c>
      <c r="V235" s="14" t="s">
        <v>1005</v>
      </c>
      <c r="W235" s="4" t="s">
        <v>2604</v>
      </c>
      <c r="X235" s="14" t="s">
        <v>1005</v>
      </c>
      <c r="Y235" s="4"/>
      <c r="Z235" s="49" t="s">
        <v>2605</v>
      </c>
      <c r="AA235" s="10" t="s">
        <v>1351</v>
      </c>
      <c r="AB235" s="10" t="s">
        <v>1356</v>
      </c>
      <c r="AC235" s="10" t="s">
        <v>2606</v>
      </c>
      <c r="AD235" s="11" t="s">
        <v>2607</v>
      </c>
      <c r="AE235" s="10" t="s">
        <v>2608</v>
      </c>
      <c r="AF235" s="10" t="s">
        <v>101</v>
      </c>
      <c r="AG235" s="10" t="s">
        <v>23</v>
      </c>
      <c r="AH235" s="10" t="s">
        <v>2609</v>
      </c>
      <c r="AI235" s="10" t="s">
        <v>1005</v>
      </c>
      <c r="AJ235" s="10" t="s">
        <v>1005</v>
      </c>
      <c r="AK235" s="10" t="s">
        <v>1005</v>
      </c>
      <c r="AL235" s="51" t="s">
        <v>1005</v>
      </c>
      <c r="AM235" s="52">
        <v>0</v>
      </c>
      <c r="AN235" s="51" t="s">
        <v>1348</v>
      </c>
      <c r="AO235" s="51" t="s">
        <v>1361</v>
      </c>
      <c r="AX235" s="51"/>
      <c r="AY235" s="51"/>
      <c r="BA235" s="56" t="s">
        <v>1356</v>
      </c>
      <c r="BB235" s="56" t="s">
        <v>1356</v>
      </c>
      <c r="BC235" s="56" t="s">
        <v>1356</v>
      </c>
      <c r="BD235" s="56" t="s">
        <v>1356</v>
      </c>
      <c r="BG235" s="56" t="s">
        <v>1356</v>
      </c>
      <c r="BH235" s="56" t="s">
        <v>1356</v>
      </c>
      <c r="BI235" s="56" t="s">
        <v>1356</v>
      </c>
      <c r="BJ235" s="67" t="s">
        <v>1356</v>
      </c>
    </row>
    <row r="236" spans="1:62" x14ac:dyDescent="0.35">
      <c r="A236" s="1" t="s">
        <v>5678</v>
      </c>
      <c r="B236" s="15" t="s">
        <v>1338</v>
      </c>
      <c r="C236" s="4" t="s">
        <v>1000</v>
      </c>
      <c r="D236" s="82" t="s">
        <v>6808</v>
      </c>
      <c r="E236" s="59" t="e">
        <f>VLOOKUP(A236,#REF!,2,FALSE)</f>
        <v>#REF!</v>
      </c>
      <c r="F236" s="4" t="s">
        <v>1006</v>
      </c>
      <c r="G236" s="4" t="s">
        <v>1006</v>
      </c>
      <c r="H236" s="4" t="s">
        <v>1005</v>
      </c>
      <c r="I236" s="4" t="s">
        <v>1006</v>
      </c>
      <c r="J236" s="4" t="s">
        <v>1006</v>
      </c>
      <c r="K236" s="4" t="s">
        <v>1005</v>
      </c>
      <c r="L236" s="4" t="s">
        <v>1005</v>
      </c>
      <c r="M236" s="5" t="s">
        <v>20</v>
      </c>
      <c r="N236" s="6" t="s">
        <v>22</v>
      </c>
      <c r="P236" s="4" t="s">
        <v>5331</v>
      </c>
      <c r="Q236" s="4">
        <v>1</v>
      </c>
      <c r="R236" s="7">
        <v>20</v>
      </c>
      <c r="S236" s="14" t="s">
        <v>1006</v>
      </c>
      <c r="T236" s="14" t="s">
        <v>1006</v>
      </c>
      <c r="U236" s="4" t="s">
        <v>1341</v>
      </c>
      <c r="V236" s="14" t="s">
        <v>1006</v>
      </c>
      <c r="W236" s="4" t="s">
        <v>108</v>
      </c>
      <c r="X236" s="14" t="s">
        <v>1005</v>
      </c>
      <c r="Y236" s="4"/>
      <c r="Z236" s="49" t="s">
        <v>4997</v>
      </c>
      <c r="AA236" s="10" t="s">
        <v>22</v>
      </c>
      <c r="AB236" s="10" t="s">
        <v>1356</v>
      </c>
      <c r="AC236" s="10" t="s">
        <v>4998</v>
      </c>
      <c r="AD236" s="11" t="s">
        <v>4999</v>
      </c>
      <c r="AE236" s="10" t="s">
        <v>5000</v>
      </c>
      <c r="AF236" s="10" t="s">
        <v>101</v>
      </c>
      <c r="AG236" s="10" t="s">
        <v>37</v>
      </c>
      <c r="AH236" s="10" t="s">
        <v>5001</v>
      </c>
      <c r="AI236" s="10" t="s">
        <v>1005</v>
      </c>
      <c r="AJ236" s="10" t="s">
        <v>1005</v>
      </c>
      <c r="AK236" s="10" t="s">
        <v>1006</v>
      </c>
      <c r="AL236" s="51" t="s">
        <v>1005</v>
      </c>
      <c r="AM236" s="52">
        <v>0</v>
      </c>
      <c r="AN236" s="51" t="s">
        <v>1348</v>
      </c>
      <c r="AO236" s="51" t="s">
        <v>66</v>
      </c>
      <c r="AP236" s="51" t="s">
        <v>3665</v>
      </c>
      <c r="AX236" s="51"/>
      <c r="AY236" s="51"/>
      <c r="BA236" s="56" t="s">
        <v>1356</v>
      </c>
      <c r="BB236" s="56" t="s">
        <v>1356</v>
      </c>
      <c r="BC236" s="56" t="s">
        <v>1356</v>
      </c>
      <c r="BD236" s="56" t="s">
        <v>1356</v>
      </c>
      <c r="BG236" s="56" t="s">
        <v>1356</v>
      </c>
      <c r="BH236" s="56" t="s">
        <v>1356</v>
      </c>
      <c r="BI236" s="56" t="s">
        <v>1356</v>
      </c>
      <c r="BJ236" s="67" t="s">
        <v>1356</v>
      </c>
    </row>
    <row r="237" spans="1:62" x14ac:dyDescent="0.35">
      <c r="A237" s="1" t="s">
        <v>5679</v>
      </c>
      <c r="B237" s="15" t="s">
        <v>1338</v>
      </c>
      <c r="C237" s="4" t="s">
        <v>4876</v>
      </c>
      <c r="D237" s="82" t="s">
        <v>6807</v>
      </c>
      <c r="E237" s="59" t="e">
        <f>VLOOKUP(A237,#REF!,2,FALSE)</f>
        <v>#REF!</v>
      </c>
      <c r="F237" s="4" t="s">
        <v>1005</v>
      </c>
      <c r="G237" s="4" t="s">
        <v>1005</v>
      </c>
      <c r="H237" s="4" t="s">
        <v>1005</v>
      </c>
      <c r="I237" s="4" t="s">
        <v>1006</v>
      </c>
      <c r="J237" s="4" t="s">
        <v>1005</v>
      </c>
      <c r="K237" s="4" t="s">
        <v>1005</v>
      </c>
      <c r="L237" s="4" t="s">
        <v>1005</v>
      </c>
      <c r="M237" s="5" t="s">
        <v>24</v>
      </c>
      <c r="P237" s="4" t="s">
        <v>4877</v>
      </c>
      <c r="Q237" s="4">
        <v>15</v>
      </c>
      <c r="R237" s="7">
        <v>650</v>
      </c>
      <c r="S237" s="14" t="s">
        <v>1006</v>
      </c>
      <c r="T237" s="14" t="s">
        <v>1005</v>
      </c>
      <c r="U237" s="4" t="s">
        <v>1341</v>
      </c>
      <c r="V237" s="14" t="s">
        <v>1006</v>
      </c>
      <c r="W237" s="4" t="s">
        <v>4878</v>
      </c>
      <c r="X237" s="14" t="s">
        <v>1005</v>
      </c>
      <c r="Y237" s="4"/>
      <c r="Z237" s="49" t="s">
        <v>771</v>
      </c>
      <c r="AA237" s="10" t="s">
        <v>24</v>
      </c>
      <c r="AB237" s="10" t="s">
        <v>1356</v>
      </c>
      <c r="AC237" s="10" t="s">
        <v>772</v>
      </c>
      <c r="AD237" s="11" t="s">
        <v>773</v>
      </c>
      <c r="AE237" s="10" t="s">
        <v>774</v>
      </c>
      <c r="AF237" s="10" t="s">
        <v>101</v>
      </c>
      <c r="AG237" s="10" t="s">
        <v>32</v>
      </c>
      <c r="AH237" s="10" t="s">
        <v>775</v>
      </c>
      <c r="AI237" s="10" t="s">
        <v>1006</v>
      </c>
      <c r="AJ237" s="10" t="s">
        <v>1005</v>
      </c>
      <c r="AK237" s="10" t="s">
        <v>1006</v>
      </c>
      <c r="AL237" s="51" t="s">
        <v>1005</v>
      </c>
      <c r="AM237" s="52">
        <v>0</v>
      </c>
      <c r="AN237" s="51" t="s">
        <v>1348</v>
      </c>
      <c r="AO237" s="51" t="s">
        <v>65</v>
      </c>
      <c r="AX237" s="51"/>
      <c r="AY237" s="51"/>
      <c r="BA237" s="56" t="s">
        <v>1356</v>
      </c>
      <c r="BB237" s="56" t="s">
        <v>1356</v>
      </c>
      <c r="BC237" s="56" t="s">
        <v>1356</v>
      </c>
      <c r="BD237" s="56" t="s">
        <v>1356</v>
      </c>
      <c r="BG237" s="56" t="s">
        <v>1356</v>
      </c>
      <c r="BH237" s="56" t="s">
        <v>1356</v>
      </c>
      <c r="BI237" s="56" t="s">
        <v>1356</v>
      </c>
      <c r="BJ237" s="67" t="s">
        <v>1356</v>
      </c>
    </row>
    <row r="238" spans="1:62" x14ac:dyDescent="0.35">
      <c r="A238" s="1" t="s">
        <v>5680</v>
      </c>
      <c r="B238" s="15" t="s">
        <v>1338</v>
      </c>
      <c r="C238" s="4" t="s">
        <v>1613</v>
      </c>
      <c r="D238" s="82" t="s">
        <v>6386</v>
      </c>
      <c r="E238" s="59" t="e">
        <f>VLOOKUP(A238,#REF!,2,FALSE)</f>
        <v>#REF!</v>
      </c>
      <c r="F238" s="4" t="s">
        <v>1006</v>
      </c>
      <c r="G238" s="4" t="s">
        <v>1006</v>
      </c>
      <c r="H238" s="4" t="s">
        <v>1006</v>
      </c>
      <c r="I238" s="4" t="s">
        <v>1006</v>
      </c>
      <c r="J238" s="4" t="s">
        <v>1006</v>
      </c>
      <c r="K238" s="4" t="s">
        <v>1006</v>
      </c>
      <c r="L238" s="4" t="s">
        <v>1006</v>
      </c>
      <c r="M238" s="5" t="s">
        <v>22</v>
      </c>
      <c r="P238" s="4" t="s">
        <v>1614</v>
      </c>
      <c r="Q238" s="4">
        <v>4</v>
      </c>
      <c r="R238" s="7">
        <v>105</v>
      </c>
      <c r="S238" s="14" t="s">
        <v>1006</v>
      </c>
      <c r="T238" s="14" t="s">
        <v>1006</v>
      </c>
      <c r="U238" s="4" t="s">
        <v>1341</v>
      </c>
      <c r="V238" s="14" t="s">
        <v>1006</v>
      </c>
      <c r="W238" s="4" t="s">
        <v>1615</v>
      </c>
      <c r="X238" s="14" t="s">
        <v>1005</v>
      </c>
      <c r="Y238" s="4"/>
      <c r="Z238" s="49" t="s">
        <v>488</v>
      </c>
      <c r="AA238" s="10" t="s">
        <v>22</v>
      </c>
      <c r="AB238" s="10" t="s">
        <v>1356</v>
      </c>
      <c r="AC238" s="10" t="s">
        <v>1616</v>
      </c>
      <c r="AD238" s="11" t="s">
        <v>1085</v>
      </c>
      <c r="AE238" s="10" t="s">
        <v>1086</v>
      </c>
      <c r="AF238" s="10" t="s">
        <v>101</v>
      </c>
      <c r="AG238" s="10" t="s">
        <v>14</v>
      </c>
      <c r="AH238" s="10" t="s">
        <v>1617</v>
      </c>
      <c r="AI238" s="10" t="s">
        <v>1005</v>
      </c>
      <c r="AJ238" s="10" t="s">
        <v>1006</v>
      </c>
      <c r="AK238" s="10" t="s">
        <v>1005</v>
      </c>
      <c r="AL238" s="51" t="s">
        <v>1006</v>
      </c>
      <c r="AM238" s="52">
        <v>1</v>
      </c>
      <c r="AN238" s="51" t="s">
        <v>1348</v>
      </c>
      <c r="AO238" s="51" t="s">
        <v>69</v>
      </c>
      <c r="AP238" s="51" t="s">
        <v>139</v>
      </c>
      <c r="AX238" s="51"/>
      <c r="AY238" s="51"/>
      <c r="BA238" s="56" t="s">
        <v>1356</v>
      </c>
      <c r="BB238" s="56" t="s">
        <v>1356</v>
      </c>
      <c r="BC238" s="56" t="s">
        <v>1356</v>
      </c>
      <c r="BD238" s="56" t="s">
        <v>1356</v>
      </c>
      <c r="BG238" s="56" t="s">
        <v>1356</v>
      </c>
      <c r="BH238" s="56" t="s">
        <v>1356</v>
      </c>
      <c r="BI238" s="56" t="s">
        <v>1356</v>
      </c>
      <c r="BJ238" s="67" t="s">
        <v>1356</v>
      </c>
    </row>
    <row r="239" spans="1:62" x14ac:dyDescent="0.35">
      <c r="A239" s="1" t="s">
        <v>5681</v>
      </c>
      <c r="B239" s="15" t="s">
        <v>1338</v>
      </c>
      <c r="C239" s="4" t="s">
        <v>1601</v>
      </c>
      <c r="D239" s="82" t="s">
        <v>6386</v>
      </c>
      <c r="E239" s="59" t="e">
        <f>VLOOKUP(A239,#REF!,2,FALSE)</f>
        <v>#REF!</v>
      </c>
      <c r="F239" s="4" t="s">
        <v>1006</v>
      </c>
      <c r="G239" s="4" t="s">
        <v>1006</v>
      </c>
      <c r="H239" s="4" t="s">
        <v>1006</v>
      </c>
      <c r="I239" s="4" t="s">
        <v>1006</v>
      </c>
      <c r="J239" s="4" t="s">
        <v>1006</v>
      </c>
      <c r="K239" s="4" t="s">
        <v>1006</v>
      </c>
      <c r="L239" s="4" t="s">
        <v>1006</v>
      </c>
      <c r="M239" s="5" t="s">
        <v>22</v>
      </c>
      <c r="P239" s="4" t="s">
        <v>1602</v>
      </c>
      <c r="Q239" s="4">
        <v>5</v>
      </c>
      <c r="R239" s="7">
        <v>132</v>
      </c>
      <c r="S239" s="14" t="s">
        <v>1006</v>
      </c>
      <c r="T239" s="14" t="s">
        <v>1005</v>
      </c>
      <c r="U239" s="4" t="s">
        <v>1341</v>
      </c>
      <c r="V239" s="14" t="s">
        <v>1005</v>
      </c>
      <c r="W239" s="4" t="s">
        <v>975</v>
      </c>
      <c r="X239" s="14" t="s">
        <v>1005</v>
      </c>
      <c r="Y239" s="4"/>
      <c r="Z239" s="49" t="s">
        <v>598</v>
      </c>
      <c r="AA239" s="10" t="s">
        <v>22</v>
      </c>
      <c r="AB239" s="10" t="s">
        <v>1356</v>
      </c>
      <c r="AC239" s="10" t="s">
        <v>1603</v>
      </c>
      <c r="AD239" s="11" t="s">
        <v>342</v>
      </c>
      <c r="AE239" s="10" t="s">
        <v>343</v>
      </c>
      <c r="AF239" s="10" t="s">
        <v>101</v>
      </c>
      <c r="AG239" s="10" t="s">
        <v>14</v>
      </c>
      <c r="AH239" s="10" t="s">
        <v>1604</v>
      </c>
      <c r="AI239" s="10" t="s">
        <v>1005</v>
      </c>
      <c r="AJ239" s="10" t="s">
        <v>1006</v>
      </c>
      <c r="AK239" s="10" t="s">
        <v>1005</v>
      </c>
      <c r="AL239" s="51" t="s">
        <v>1005</v>
      </c>
      <c r="AM239" s="52">
        <v>0</v>
      </c>
      <c r="AN239" s="51" t="s">
        <v>1348</v>
      </c>
      <c r="AO239" s="51" t="s">
        <v>69</v>
      </c>
      <c r="AP239" s="51" t="s">
        <v>184</v>
      </c>
      <c r="AX239" s="51"/>
      <c r="AY239" s="51"/>
      <c r="BA239" s="56" t="s">
        <v>1356</v>
      </c>
      <c r="BB239" s="56" t="s">
        <v>1356</v>
      </c>
      <c r="BC239" s="56" t="s">
        <v>1356</v>
      </c>
      <c r="BD239" s="56" t="s">
        <v>1356</v>
      </c>
      <c r="BG239" s="56" t="s">
        <v>1356</v>
      </c>
      <c r="BH239" s="56" t="s">
        <v>1356</v>
      </c>
      <c r="BI239" s="56" t="s">
        <v>1356</v>
      </c>
      <c r="BJ239" s="67" t="s">
        <v>1356</v>
      </c>
    </row>
    <row r="240" spans="1:62" x14ac:dyDescent="0.35">
      <c r="A240" s="1" t="s">
        <v>5682</v>
      </c>
      <c r="B240" s="15" t="s">
        <v>1338</v>
      </c>
      <c r="C240" s="4" t="s">
        <v>1592</v>
      </c>
      <c r="D240" s="82" t="s">
        <v>6386</v>
      </c>
      <c r="E240" s="59" t="e">
        <f>VLOOKUP(A240,#REF!,2,FALSE)</f>
        <v>#REF!</v>
      </c>
      <c r="F240" s="4" t="s">
        <v>1006</v>
      </c>
      <c r="G240" s="4" t="s">
        <v>1006</v>
      </c>
      <c r="H240" s="4" t="s">
        <v>1006</v>
      </c>
      <c r="I240" s="4" t="s">
        <v>1006</v>
      </c>
      <c r="J240" s="4" t="s">
        <v>1006</v>
      </c>
      <c r="K240" s="4" t="s">
        <v>1006</v>
      </c>
      <c r="L240" s="4" t="s">
        <v>1006</v>
      </c>
      <c r="M240" s="5" t="s">
        <v>22</v>
      </c>
      <c r="P240" s="4" t="s">
        <v>1593</v>
      </c>
      <c r="Q240" s="4">
        <v>2</v>
      </c>
      <c r="R240" s="7">
        <v>53</v>
      </c>
      <c r="S240" s="14" t="s">
        <v>1006</v>
      </c>
      <c r="T240" s="14" t="s">
        <v>1005</v>
      </c>
      <c r="U240" s="4" t="s">
        <v>1341</v>
      </c>
      <c r="V240" s="14" t="s">
        <v>1005</v>
      </c>
      <c r="W240" s="4" t="s">
        <v>1594</v>
      </c>
      <c r="X240" s="14" t="s">
        <v>1005</v>
      </c>
      <c r="Y240" s="4"/>
      <c r="Z240" s="49" t="s">
        <v>138</v>
      </c>
      <c r="AA240" s="10" t="s">
        <v>22</v>
      </c>
      <c r="AB240" s="10" t="s">
        <v>1356</v>
      </c>
      <c r="AC240" s="10" t="s">
        <v>1595</v>
      </c>
      <c r="AD240" s="11" t="s">
        <v>1596</v>
      </c>
      <c r="AE240" s="10" t="s">
        <v>1597</v>
      </c>
      <c r="AF240" s="10" t="s">
        <v>101</v>
      </c>
      <c r="AG240" s="10" t="s">
        <v>14</v>
      </c>
      <c r="AH240" s="10" t="s">
        <v>1598</v>
      </c>
      <c r="AI240" s="10" t="s">
        <v>1005</v>
      </c>
      <c r="AJ240" s="10" t="s">
        <v>1006</v>
      </c>
      <c r="AK240" s="10" t="s">
        <v>1005</v>
      </c>
      <c r="AL240" s="51" t="s">
        <v>1005</v>
      </c>
      <c r="AM240" s="52">
        <v>0</v>
      </c>
      <c r="AN240" s="51" t="s">
        <v>1348</v>
      </c>
      <c r="AO240" s="51" t="s">
        <v>69</v>
      </c>
      <c r="AP240" s="51" t="s">
        <v>184</v>
      </c>
      <c r="AQ240" s="51" t="s">
        <v>187</v>
      </c>
      <c r="AX240" s="51"/>
      <c r="AY240" s="51"/>
      <c r="BA240" s="56" t="s">
        <v>1356</v>
      </c>
      <c r="BB240" s="56" t="s">
        <v>1356</v>
      </c>
      <c r="BC240" s="56" t="s">
        <v>1356</v>
      </c>
      <c r="BD240" s="56" t="s">
        <v>1356</v>
      </c>
      <c r="BG240" s="56" t="s">
        <v>1356</v>
      </c>
      <c r="BH240" s="56" t="s">
        <v>1356</v>
      </c>
      <c r="BI240" s="56" t="s">
        <v>1356</v>
      </c>
      <c r="BJ240" s="67" t="s">
        <v>1356</v>
      </c>
    </row>
    <row r="241" spans="1:62" x14ac:dyDescent="0.35">
      <c r="A241" s="1" t="s">
        <v>5683</v>
      </c>
      <c r="B241" s="15" t="s">
        <v>1338</v>
      </c>
      <c r="C241" s="4" t="s">
        <v>2776</v>
      </c>
      <c r="D241" s="82" t="s">
        <v>6800</v>
      </c>
      <c r="E241" s="59" t="e">
        <f>VLOOKUP(A241,#REF!,2,FALSE)</f>
        <v>#REF!</v>
      </c>
      <c r="F241" s="4" t="s">
        <v>1006</v>
      </c>
      <c r="G241" s="4" t="s">
        <v>1006</v>
      </c>
      <c r="H241" s="4" t="s">
        <v>1006</v>
      </c>
      <c r="I241" s="4" t="s">
        <v>1006</v>
      </c>
      <c r="J241" s="4" t="s">
        <v>1006</v>
      </c>
      <c r="K241" s="4" t="s">
        <v>1006</v>
      </c>
      <c r="L241" s="4" t="s">
        <v>1006</v>
      </c>
      <c r="M241" s="5" t="s">
        <v>20</v>
      </c>
      <c r="P241" s="4" t="s">
        <v>2777</v>
      </c>
      <c r="Q241" s="4">
        <v>8</v>
      </c>
      <c r="R241" s="7">
        <v>168</v>
      </c>
      <c r="S241" s="14" t="s">
        <v>1006</v>
      </c>
      <c r="T241" s="14" t="s">
        <v>1006</v>
      </c>
      <c r="U241" s="4" t="s">
        <v>1341</v>
      </c>
      <c r="V241" s="14" t="s">
        <v>1006</v>
      </c>
      <c r="W241" s="4" t="s">
        <v>2778</v>
      </c>
      <c r="X241" s="14" t="s">
        <v>1006</v>
      </c>
      <c r="Y241" s="4"/>
      <c r="Z241" s="49" t="s">
        <v>2779</v>
      </c>
      <c r="AA241" s="10" t="s">
        <v>20</v>
      </c>
      <c r="AB241" s="10" t="s">
        <v>1356</v>
      </c>
      <c r="AC241" s="10" t="s">
        <v>2780</v>
      </c>
      <c r="AD241" s="11" t="s">
        <v>461</v>
      </c>
      <c r="AE241" s="10" t="s">
        <v>2781</v>
      </c>
      <c r="AF241" s="10" t="s">
        <v>101</v>
      </c>
      <c r="AG241" s="10" t="s">
        <v>27</v>
      </c>
      <c r="AH241" s="10" t="s">
        <v>2782</v>
      </c>
      <c r="AI241" s="10" t="s">
        <v>1005</v>
      </c>
      <c r="AJ241" s="10" t="s">
        <v>1005</v>
      </c>
      <c r="AK241" s="10" t="s">
        <v>1005</v>
      </c>
      <c r="AL241" s="51" t="s">
        <v>1005</v>
      </c>
      <c r="AM241" s="52">
        <v>0</v>
      </c>
      <c r="AN241" s="51" t="s">
        <v>57</v>
      </c>
      <c r="AO241" s="51" t="s">
        <v>67</v>
      </c>
      <c r="AX241" s="51"/>
      <c r="AY241" s="51"/>
      <c r="BA241" s="56" t="s">
        <v>1356</v>
      </c>
      <c r="BB241" s="56" t="s">
        <v>1356</v>
      </c>
      <c r="BC241" s="56" t="s">
        <v>1356</v>
      </c>
      <c r="BD241" s="56" t="s">
        <v>1356</v>
      </c>
      <c r="BG241" s="56" t="s">
        <v>1356</v>
      </c>
      <c r="BH241" s="56" t="s">
        <v>1356</v>
      </c>
      <c r="BI241" s="56" t="s">
        <v>1356</v>
      </c>
      <c r="BJ241" s="67" t="s">
        <v>1356</v>
      </c>
    </row>
    <row r="242" spans="1:62" x14ac:dyDescent="0.35">
      <c r="A242" s="1" t="s">
        <v>5684</v>
      </c>
      <c r="B242" s="15" t="s">
        <v>1338</v>
      </c>
      <c r="C242" s="4" t="s">
        <v>2789</v>
      </c>
      <c r="D242" s="82" t="s">
        <v>6798</v>
      </c>
      <c r="E242" s="59" t="e">
        <f>VLOOKUP(A242,#REF!,2,FALSE)</f>
        <v>#REF!</v>
      </c>
      <c r="F242" s="4" t="s">
        <v>1006</v>
      </c>
      <c r="G242" s="4" t="s">
        <v>1006</v>
      </c>
      <c r="H242" s="4" t="s">
        <v>1006</v>
      </c>
      <c r="I242" s="4" t="s">
        <v>1006</v>
      </c>
      <c r="J242" s="4" t="s">
        <v>1005</v>
      </c>
      <c r="K242" s="4" t="s">
        <v>1005</v>
      </c>
      <c r="L242" s="4" t="s">
        <v>1005</v>
      </c>
      <c r="M242" s="5" t="s">
        <v>24</v>
      </c>
      <c r="P242" s="4" t="s">
        <v>2790</v>
      </c>
      <c r="Q242" s="4">
        <v>8</v>
      </c>
      <c r="R242" s="7">
        <v>150</v>
      </c>
      <c r="S242" s="14" t="s">
        <v>1006</v>
      </c>
      <c r="T242" s="14" t="s">
        <v>1006</v>
      </c>
      <c r="U242" s="4" t="s">
        <v>1341</v>
      </c>
      <c r="V242" s="14" t="s">
        <v>1005</v>
      </c>
      <c r="W242" s="4" t="s">
        <v>2791</v>
      </c>
      <c r="X242" s="14" t="s">
        <v>1006</v>
      </c>
      <c r="Y242" s="4"/>
      <c r="Z242" s="49" t="s">
        <v>564</v>
      </c>
      <c r="AA242" s="10" t="s">
        <v>24</v>
      </c>
      <c r="AB242" s="10" t="s">
        <v>1356</v>
      </c>
      <c r="AC242" s="10" t="s">
        <v>565</v>
      </c>
      <c r="AD242" s="11" t="s">
        <v>566</v>
      </c>
      <c r="AE242" s="10" t="s">
        <v>567</v>
      </c>
      <c r="AF242" s="10" t="s">
        <v>101</v>
      </c>
      <c r="AG242" s="10" t="s">
        <v>25</v>
      </c>
      <c r="AH242" s="10" t="s">
        <v>568</v>
      </c>
      <c r="AI242" s="10" t="s">
        <v>1006</v>
      </c>
      <c r="AJ242" s="10" t="s">
        <v>1006</v>
      </c>
      <c r="AK242" s="10" t="s">
        <v>1005</v>
      </c>
      <c r="AL242" s="51" t="s">
        <v>1005</v>
      </c>
      <c r="AM242" s="52">
        <v>0</v>
      </c>
      <c r="AN242" s="51" t="s">
        <v>1348</v>
      </c>
      <c r="AO242" s="51" t="s">
        <v>68</v>
      </c>
      <c r="AP242" s="51" t="s">
        <v>429</v>
      </c>
      <c r="AQ242" s="51" t="s">
        <v>189</v>
      </c>
      <c r="AR242" s="51" t="s">
        <v>139</v>
      </c>
      <c r="AS242" s="51" t="s">
        <v>119</v>
      </c>
      <c r="AT242" s="51" t="s">
        <v>128</v>
      </c>
      <c r="AU242" s="51" t="s">
        <v>104</v>
      </c>
      <c r="AV242" s="51" t="s">
        <v>184</v>
      </c>
      <c r="AW242" s="51" t="s">
        <v>187</v>
      </c>
      <c r="AX242" s="51"/>
      <c r="AY242" s="51"/>
      <c r="BA242" s="56" t="s">
        <v>1356</v>
      </c>
      <c r="BB242" s="56" t="s">
        <v>1356</v>
      </c>
      <c r="BC242" s="56" t="s">
        <v>1356</v>
      </c>
      <c r="BD242" s="56" t="s">
        <v>1356</v>
      </c>
      <c r="BG242" s="56" t="s">
        <v>1356</v>
      </c>
      <c r="BH242" s="56" t="s">
        <v>1356</v>
      </c>
      <c r="BI242" s="56" t="s">
        <v>1356</v>
      </c>
      <c r="BJ242" s="67" t="s">
        <v>1356</v>
      </c>
    </row>
    <row r="243" spans="1:62" x14ac:dyDescent="0.35">
      <c r="A243" s="1" t="s">
        <v>5685</v>
      </c>
      <c r="B243" s="15" t="s">
        <v>1338</v>
      </c>
      <c r="C243" s="4" t="s">
        <v>5497</v>
      </c>
      <c r="D243" s="82" t="s">
        <v>6872</v>
      </c>
      <c r="E243" s="59" t="e">
        <f>VLOOKUP(A243,#REF!,2,FALSE)</f>
        <v>#REF!</v>
      </c>
      <c r="F243" s="4" t="s">
        <v>1006</v>
      </c>
      <c r="G243" s="4" t="s">
        <v>1006</v>
      </c>
      <c r="H243" s="4" t="s">
        <v>1005</v>
      </c>
      <c r="I243" s="4" t="s">
        <v>1005</v>
      </c>
      <c r="J243" s="4" t="s">
        <v>1005</v>
      </c>
      <c r="K243" s="4" t="s">
        <v>1005</v>
      </c>
      <c r="L243" s="4" t="s">
        <v>1005</v>
      </c>
      <c r="M243" s="5" t="s">
        <v>24</v>
      </c>
      <c r="P243" s="4" t="s">
        <v>5498</v>
      </c>
      <c r="Q243" s="4">
        <v>3</v>
      </c>
      <c r="R243" s="7">
        <v>50</v>
      </c>
      <c r="S243" s="14" t="s">
        <v>1005</v>
      </c>
      <c r="T243" s="14" t="s">
        <v>1005</v>
      </c>
      <c r="U243" s="4" t="s">
        <v>1341</v>
      </c>
      <c r="V243" s="14" t="s">
        <v>1005</v>
      </c>
      <c r="W243" s="4" t="s">
        <v>895</v>
      </c>
      <c r="X243" s="14" t="s">
        <v>1005</v>
      </c>
      <c r="Y243" s="4"/>
      <c r="Z243" s="49" t="s">
        <v>1918</v>
      </c>
      <c r="AA243" s="10" t="s">
        <v>26</v>
      </c>
      <c r="AB243" s="10" t="s">
        <v>1356</v>
      </c>
      <c r="AC243" s="10" t="s">
        <v>1919</v>
      </c>
      <c r="AD243" s="11" t="s">
        <v>1920</v>
      </c>
      <c r="AE243" s="10" t="s">
        <v>1921</v>
      </c>
      <c r="AF243" s="10" t="s">
        <v>101</v>
      </c>
      <c r="AG243" s="10" t="s">
        <v>11</v>
      </c>
      <c r="AH243" s="10" t="s">
        <v>1922</v>
      </c>
      <c r="AI243" s="10" t="s">
        <v>1005</v>
      </c>
      <c r="AJ243" s="10" t="s">
        <v>1005</v>
      </c>
      <c r="AK243" s="10" t="s">
        <v>1005</v>
      </c>
      <c r="AL243" s="51" t="s">
        <v>1005</v>
      </c>
      <c r="AM243" s="52">
        <v>0</v>
      </c>
      <c r="AN243" s="51" t="s">
        <v>1348</v>
      </c>
      <c r="AO243" s="51" t="s">
        <v>1361</v>
      </c>
      <c r="AX243" s="51"/>
      <c r="AY243" s="51"/>
      <c r="BA243" s="56" t="s">
        <v>1356</v>
      </c>
      <c r="BB243" s="56" t="s">
        <v>1356</v>
      </c>
      <c r="BC243" s="56" t="s">
        <v>1356</v>
      </c>
      <c r="BD243" s="56" t="s">
        <v>1356</v>
      </c>
      <c r="BG243" s="56" t="s">
        <v>1356</v>
      </c>
      <c r="BH243" s="56" t="s">
        <v>1356</v>
      </c>
      <c r="BI243" s="56" t="s">
        <v>1356</v>
      </c>
      <c r="BJ243" s="67" t="s">
        <v>1356</v>
      </c>
    </row>
    <row r="244" spans="1:62" x14ac:dyDescent="0.35">
      <c r="A244" s="1" t="s">
        <v>5686</v>
      </c>
      <c r="B244" s="15" t="s">
        <v>1338</v>
      </c>
      <c r="C244" s="4" t="s">
        <v>2425</v>
      </c>
      <c r="D244" s="82" t="s">
        <v>6874</v>
      </c>
      <c r="E244" s="59" t="e">
        <f>VLOOKUP(A244,#REF!,2,FALSE)</f>
        <v>#REF!</v>
      </c>
      <c r="F244" s="4" t="s">
        <v>1005</v>
      </c>
      <c r="G244" s="4" t="s">
        <v>1005</v>
      </c>
      <c r="H244" s="4" t="s">
        <v>1006</v>
      </c>
      <c r="I244" s="4" t="s">
        <v>1005</v>
      </c>
      <c r="J244" s="4" t="s">
        <v>1005</v>
      </c>
      <c r="K244" s="4" t="s">
        <v>1005</v>
      </c>
      <c r="L244" s="4" t="s">
        <v>1005</v>
      </c>
      <c r="M244" s="5" t="s">
        <v>24</v>
      </c>
      <c r="N244" s="6" t="s">
        <v>26</v>
      </c>
      <c r="O244" s="6" t="s">
        <v>1351</v>
      </c>
      <c r="P244" s="4" t="s">
        <v>2426</v>
      </c>
      <c r="Q244" s="4">
        <v>4</v>
      </c>
      <c r="R244" s="7">
        <v>80</v>
      </c>
      <c r="S244" s="14" t="s">
        <v>1006</v>
      </c>
      <c r="T244" s="14" t="s">
        <v>1006</v>
      </c>
      <c r="U244" s="4" t="s">
        <v>1341</v>
      </c>
      <c r="V244" s="14" t="s">
        <v>1006</v>
      </c>
      <c r="W244" s="4" t="s">
        <v>2427</v>
      </c>
      <c r="X244" s="14" t="s">
        <v>1005</v>
      </c>
      <c r="Y244" s="4"/>
      <c r="Z244" s="49" t="s">
        <v>2428</v>
      </c>
      <c r="AA244" s="10" t="s">
        <v>31</v>
      </c>
      <c r="AB244" s="10" t="s">
        <v>2429</v>
      </c>
      <c r="AC244" s="10" t="s">
        <v>2430</v>
      </c>
      <c r="AD244" s="11" t="s">
        <v>1154</v>
      </c>
      <c r="AE244" s="10" t="s">
        <v>1155</v>
      </c>
      <c r="AF244" s="10" t="s">
        <v>101</v>
      </c>
      <c r="AG244" s="10" t="s">
        <v>37</v>
      </c>
      <c r="AH244" s="10" t="s">
        <v>2431</v>
      </c>
      <c r="AI244" s="10" t="s">
        <v>1006</v>
      </c>
      <c r="AJ244" s="10" t="s">
        <v>1005</v>
      </c>
      <c r="AK244" s="10" t="s">
        <v>1005</v>
      </c>
      <c r="AL244" s="51" t="s">
        <v>1006</v>
      </c>
      <c r="AM244" s="52">
        <v>5</v>
      </c>
      <c r="AN244" s="51" t="s">
        <v>59</v>
      </c>
      <c r="AO244" s="51" t="s">
        <v>68</v>
      </c>
      <c r="AP244" s="51" t="s">
        <v>119</v>
      </c>
      <c r="AQ244" s="51" t="s">
        <v>104</v>
      </c>
      <c r="AR244" s="51" t="s">
        <v>184</v>
      </c>
      <c r="AX244" s="51"/>
      <c r="AY244" s="51"/>
      <c r="BA244" s="56" t="s">
        <v>1356</v>
      </c>
      <c r="BB244" s="56" t="s">
        <v>1356</v>
      </c>
      <c r="BC244" s="56" t="s">
        <v>1356</v>
      </c>
      <c r="BD244" s="56" t="s">
        <v>1356</v>
      </c>
      <c r="BG244" s="56" t="s">
        <v>1356</v>
      </c>
      <c r="BH244" s="56" t="s">
        <v>1356</v>
      </c>
      <c r="BI244" s="56" t="s">
        <v>1356</v>
      </c>
      <c r="BJ244" s="67" t="s">
        <v>1356</v>
      </c>
    </row>
    <row r="245" spans="1:62" x14ac:dyDescent="0.35">
      <c r="A245" s="1" t="s">
        <v>5687</v>
      </c>
      <c r="B245" s="15" t="s">
        <v>1338</v>
      </c>
      <c r="C245" s="4" t="s">
        <v>4756</v>
      </c>
      <c r="D245" s="82" t="s">
        <v>6873</v>
      </c>
      <c r="E245" s="59" t="e">
        <f>VLOOKUP(A245,#REF!,2,FALSE)</f>
        <v>#REF!</v>
      </c>
      <c r="F245" s="4" t="s">
        <v>1006</v>
      </c>
      <c r="G245" s="4" t="s">
        <v>1006</v>
      </c>
      <c r="H245" s="4" t="s">
        <v>1005</v>
      </c>
      <c r="I245" s="4" t="s">
        <v>1006</v>
      </c>
      <c r="J245" s="4" t="s">
        <v>1006</v>
      </c>
      <c r="K245" s="4" t="s">
        <v>1005</v>
      </c>
      <c r="L245" s="4" t="s">
        <v>1005</v>
      </c>
      <c r="M245" s="5" t="s">
        <v>26</v>
      </c>
      <c r="N245" s="6" t="s">
        <v>24</v>
      </c>
      <c r="O245" s="6" t="s">
        <v>20</v>
      </c>
      <c r="P245" s="4" t="s">
        <v>4757</v>
      </c>
      <c r="Q245" s="4">
        <v>6</v>
      </c>
      <c r="R245" s="7">
        <v>90</v>
      </c>
      <c r="S245" s="14" t="s">
        <v>1006</v>
      </c>
      <c r="T245" s="14" t="s">
        <v>1006</v>
      </c>
      <c r="U245" s="4" t="s">
        <v>1341</v>
      </c>
      <c r="V245" s="14" t="s">
        <v>1005</v>
      </c>
      <c r="W245" s="4" t="s">
        <v>4758</v>
      </c>
      <c r="X245" s="14" t="s">
        <v>1006</v>
      </c>
      <c r="Y245" s="4" t="s">
        <v>4759</v>
      </c>
      <c r="Z245" s="49" t="s">
        <v>1569</v>
      </c>
      <c r="AA245" s="10" t="s">
        <v>26</v>
      </c>
      <c r="AB245" s="10" t="s">
        <v>1356</v>
      </c>
      <c r="AC245" s="10" t="s">
        <v>1570</v>
      </c>
      <c r="AD245" s="11" t="s">
        <v>853</v>
      </c>
      <c r="AE245" s="10" t="s">
        <v>854</v>
      </c>
      <c r="AF245" s="10" t="s">
        <v>101</v>
      </c>
      <c r="AG245" s="10" t="s">
        <v>25</v>
      </c>
      <c r="AH245" s="10" t="s">
        <v>855</v>
      </c>
      <c r="AI245" s="10" t="s">
        <v>1006</v>
      </c>
      <c r="AJ245" s="10" t="s">
        <v>1006</v>
      </c>
      <c r="AK245" s="10" t="s">
        <v>1006</v>
      </c>
      <c r="AL245" s="51" t="s">
        <v>1006</v>
      </c>
      <c r="AM245" s="52">
        <v>2</v>
      </c>
      <c r="AN245" s="51" t="s">
        <v>1348</v>
      </c>
      <c r="AO245" s="51" t="s">
        <v>64</v>
      </c>
      <c r="AP245" s="51" t="s">
        <v>128</v>
      </c>
      <c r="AQ245" s="51" t="s">
        <v>187</v>
      </c>
      <c r="AX245" s="51"/>
      <c r="AY245" s="51"/>
      <c r="AZ245" s="56" t="s">
        <v>1349</v>
      </c>
      <c r="BA245" s="56" t="s">
        <v>4760</v>
      </c>
      <c r="BB245" s="56" t="s">
        <v>24</v>
      </c>
      <c r="BC245" s="56" t="s">
        <v>25</v>
      </c>
      <c r="BD245" s="56" t="s">
        <v>4761</v>
      </c>
      <c r="BE245" s="56" t="s">
        <v>1005</v>
      </c>
      <c r="BF245" s="56" t="s">
        <v>1005</v>
      </c>
      <c r="BG245" s="56" t="s">
        <v>4762</v>
      </c>
      <c r="BH245" s="56" t="s">
        <v>853</v>
      </c>
      <c r="BI245" s="56" t="s">
        <v>854</v>
      </c>
      <c r="BJ245" s="67" t="s">
        <v>101</v>
      </c>
    </row>
    <row r="246" spans="1:62" x14ac:dyDescent="0.35">
      <c r="A246" s="1" t="s">
        <v>5688</v>
      </c>
      <c r="B246" s="15" t="s">
        <v>1338</v>
      </c>
      <c r="C246" s="4" t="s">
        <v>3952</v>
      </c>
      <c r="D246" s="82" t="s">
        <v>3953</v>
      </c>
      <c r="E246" s="59" t="e">
        <f>VLOOKUP(A246,#REF!,2,FALSE)</f>
        <v>#REF!</v>
      </c>
      <c r="F246" s="4" t="s">
        <v>1006</v>
      </c>
      <c r="G246" s="4" t="s">
        <v>1006</v>
      </c>
      <c r="H246" s="4" t="s">
        <v>1006</v>
      </c>
      <c r="I246" s="4" t="s">
        <v>1006</v>
      </c>
      <c r="J246" s="4" t="s">
        <v>1006</v>
      </c>
      <c r="K246" s="4" t="s">
        <v>1006</v>
      </c>
      <c r="L246" s="4" t="s">
        <v>1005</v>
      </c>
      <c r="M246" s="5" t="s">
        <v>24</v>
      </c>
      <c r="N246" s="6" t="s">
        <v>26</v>
      </c>
      <c r="P246" s="4" t="s">
        <v>3954</v>
      </c>
      <c r="Q246" s="4">
        <v>60</v>
      </c>
      <c r="R246" s="7">
        <v>1800</v>
      </c>
      <c r="S246" s="14" t="s">
        <v>1006</v>
      </c>
      <c r="T246" s="14" t="s">
        <v>1005</v>
      </c>
      <c r="U246" s="4" t="s">
        <v>1411</v>
      </c>
      <c r="V246" s="14" t="s">
        <v>1005</v>
      </c>
      <c r="W246" s="4" t="s">
        <v>248</v>
      </c>
      <c r="X246" s="14" t="s">
        <v>1005</v>
      </c>
      <c r="Y246" s="4"/>
      <c r="Z246" s="49" t="s">
        <v>692</v>
      </c>
      <c r="AA246" s="10" t="s">
        <v>26</v>
      </c>
      <c r="AB246" s="10" t="s">
        <v>1356</v>
      </c>
      <c r="AC246" s="10" t="s">
        <v>693</v>
      </c>
      <c r="AD246" s="11" t="s">
        <v>694</v>
      </c>
      <c r="AE246" s="10" t="s">
        <v>695</v>
      </c>
      <c r="AF246" s="10" t="s">
        <v>101</v>
      </c>
      <c r="AG246" s="10" t="s">
        <v>12</v>
      </c>
      <c r="AH246" s="10" t="s">
        <v>696</v>
      </c>
      <c r="AI246" s="10" t="s">
        <v>1006</v>
      </c>
      <c r="AJ246" s="10" t="s">
        <v>1005</v>
      </c>
      <c r="AK246" s="10" t="s">
        <v>1005</v>
      </c>
      <c r="AL246" s="51" t="s">
        <v>1006</v>
      </c>
      <c r="AM246" s="52">
        <v>1</v>
      </c>
      <c r="AN246" s="51" t="s">
        <v>1348</v>
      </c>
      <c r="AO246" s="51" t="s">
        <v>66</v>
      </c>
      <c r="AX246" s="51"/>
      <c r="AY246" s="51"/>
      <c r="AZ246" s="56" t="s">
        <v>1349</v>
      </c>
      <c r="BA246" s="56" t="s">
        <v>3955</v>
      </c>
      <c r="BB246" s="56" t="s">
        <v>24</v>
      </c>
      <c r="BC246" s="56" t="s">
        <v>12</v>
      </c>
      <c r="BD246" s="56" t="s">
        <v>3956</v>
      </c>
      <c r="BE246" s="56" t="s">
        <v>1005</v>
      </c>
      <c r="BF246" s="56" t="s">
        <v>1005</v>
      </c>
      <c r="BG246" s="56" t="s">
        <v>3957</v>
      </c>
      <c r="BH246" s="56" t="s">
        <v>694</v>
      </c>
      <c r="BI246" s="56" t="s">
        <v>695</v>
      </c>
      <c r="BJ246" s="67" t="s">
        <v>101</v>
      </c>
    </row>
    <row r="247" spans="1:62" x14ac:dyDescent="0.35">
      <c r="A247" s="1" t="s">
        <v>5689</v>
      </c>
      <c r="B247" s="15" t="s">
        <v>1338</v>
      </c>
      <c r="C247" s="4" t="s">
        <v>3083</v>
      </c>
      <c r="D247" s="82" t="s">
        <v>3084</v>
      </c>
      <c r="E247" s="59" t="e">
        <f>VLOOKUP(A247,#REF!,2,FALSE)</f>
        <v>#REF!</v>
      </c>
      <c r="F247" s="4" t="s">
        <v>1006</v>
      </c>
      <c r="G247" s="4" t="s">
        <v>1006</v>
      </c>
      <c r="H247" s="4" t="s">
        <v>1005</v>
      </c>
      <c r="I247" s="4" t="s">
        <v>1006</v>
      </c>
      <c r="J247" s="4" t="s">
        <v>1005</v>
      </c>
      <c r="K247" s="4" t="s">
        <v>1005</v>
      </c>
      <c r="L247" s="4" t="s">
        <v>1006</v>
      </c>
      <c r="M247" s="5" t="s">
        <v>22</v>
      </c>
      <c r="N247" s="6" t="s">
        <v>20</v>
      </c>
      <c r="P247" s="4" t="s">
        <v>3085</v>
      </c>
      <c r="Q247" s="4">
        <v>7</v>
      </c>
      <c r="R247" s="7">
        <v>121</v>
      </c>
      <c r="S247" s="14" t="s">
        <v>1006</v>
      </c>
      <c r="T247" s="14" t="s">
        <v>1005</v>
      </c>
      <c r="U247" s="4" t="s">
        <v>1364</v>
      </c>
      <c r="V247" s="14" t="s">
        <v>1005</v>
      </c>
      <c r="W247" s="4" t="s">
        <v>156</v>
      </c>
      <c r="X247" s="14" t="s">
        <v>1006</v>
      </c>
      <c r="Y247" s="4" t="s">
        <v>3086</v>
      </c>
      <c r="Z247" s="49" t="s">
        <v>1096</v>
      </c>
      <c r="AA247" s="10" t="s">
        <v>22</v>
      </c>
      <c r="AB247" s="10" t="s">
        <v>1356</v>
      </c>
      <c r="AC247" s="10" t="s">
        <v>1097</v>
      </c>
      <c r="AD247" s="11" t="s">
        <v>1098</v>
      </c>
      <c r="AE247" s="10" t="s">
        <v>1099</v>
      </c>
      <c r="AF247" s="10" t="s">
        <v>101</v>
      </c>
      <c r="AG247" s="10" t="s">
        <v>30</v>
      </c>
      <c r="AH247" s="10" t="s">
        <v>1100</v>
      </c>
      <c r="AI247" s="10" t="s">
        <v>1006</v>
      </c>
      <c r="AJ247" s="10" t="s">
        <v>1005</v>
      </c>
      <c r="AK247" s="10" t="s">
        <v>1006</v>
      </c>
      <c r="AL247" s="51" t="s">
        <v>1005</v>
      </c>
      <c r="AM247" s="52">
        <v>0</v>
      </c>
      <c r="AN247" s="51" t="s">
        <v>57</v>
      </c>
      <c r="AO247" s="51" t="s">
        <v>31</v>
      </c>
      <c r="AX247" s="51"/>
      <c r="AY247" s="51" t="s">
        <v>3087</v>
      </c>
      <c r="BA247" s="56" t="s">
        <v>1356</v>
      </c>
      <c r="BB247" s="56" t="s">
        <v>1356</v>
      </c>
      <c r="BC247" s="56" t="s">
        <v>1356</v>
      </c>
      <c r="BD247" s="56" t="s">
        <v>1356</v>
      </c>
      <c r="BG247" s="56" t="s">
        <v>1356</v>
      </c>
      <c r="BH247" s="56" t="s">
        <v>1356</v>
      </c>
      <c r="BI247" s="56" t="s">
        <v>1356</v>
      </c>
      <c r="BJ247" s="67" t="s">
        <v>1356</v>
      </c>
    </row>
    <row r="248" spans="1:62" x14ac:dyDescent="0.35">
      <c r="A248" s="1" t="s">
        <v>5690</v>
      </c>
      <c r="B248" s="15" t="s">
        <v>1338</v>
      </c>
      <c r="C248" s="4" t="s">
        <v>1916</v>
      </c>
      <c r="D248" s="82" t="s">
        <v>6865</v>
      </c>
      <c r="E248" s="59" t="e">
        <f>VLOOKUP(A248,#REF!,2,FALSE)</f>
        <v>#REF!</v>
      </c>
      <c r="F248" s="4" t="s">
        <v>1006</v>
      </c>
      <c r="G248" s="4" t="s">
        <v>1006</v>
      </c>
      <c r="H248" s="4" t="s">
        <v>1005</v>
      </c>
      <c r="I248" s="4" t="s">
        <v>1005</v>
      </c>
      <c r="J248" s="4" t="s">
        <v>1005</v>
      </c>
      <c r="K248" s="4" t="s">
        <v>1005</v>
      </c>
      <c r="L248" s="4" t="s">
        <v>1005</v>
      </c>
      <c r="M248" s="5" t="s">
        <v>26</v>
      </c>
      <c r="P248" s="4" t="s">
        <v>1917</v>
      </c>
      <c r="Q248" s="4">
        <v>4</v>
      </c>
      <c r="R248" s="7">
        <v>65</v>
      </c>
      <c r="S248" s="14" t="s">
        <v>1005</v>
      </c>
      <c r="T248" s="14" t="s">
        <v>1005</v>
      </c>
      <c r="U248" s="4" t="s">
        <v>1341</v>
      </c>
      <c r="V248" s="14" t="s">
        <v>1005</v>
      </c>
      <c r="W248" s="4" t="s">
        <v>708</v>
      </c>
      <c r="X248" s="14" t="s">
        <v>1005</v>
      </c>
      <c r="Y248" s="4"/>
      <c r="Z248" s="49" t="s">
        <v>1918</v>
      </c>
      <c r="AA248" s="10" t="s">
        <v>26</v>
      </c>
      <c r="AB248" s="10" t="s">
        <v>1356</v>
      </c>
      <c r="AC248" s="10" t="s">
        <v>1919</v>
      </c>
      <c r="AD248" s="11" t="s">
        <v>1920</v>
      </c>
      <c r="AE248" s="10" t="s">
        <v>1921</v>
      </c>
      <c r="AF248" s="10" t="s">
        <v>101</v>
      </c>
      <c r="AG248" s="10" t="s">
        <v>11</v>
      </c>
      <c r="AH248" s="10" t="s">
        <v>1922</v>
      </c>
      <c r="AI248" s="10" t="s">
        <v>1005</v>
      </c>
      <c r="AJ248" s="10" t="s">
        <v>1005</v>
      </c>
      <c r="AK248" s="10" t="s">
        <v>1005</v>
      </c>
      <c r="AL248" s="51" t="s">
        <v>1005</v>
      </c>
      <c r="AM248" s="52">
        <v>0</v>
      </c>
      <c r="AN248" s="51" t="s">
        <v>1348</v>
      </c>
      <c r="AO248" s="51" t="s">
        <v>1361</v>
      </c>
      <c r="AX248" s="51"/>
      <c r="AY248" s="51"/>
      <c r="BA248" s="56" t="s">
        <v>1356</v>
      </c>
      <c r="BB248" s="56" t="s">
        <v>1356</v>
      </c>
      <c r="BC248" s="56" t="s">
        <v>1356</v>
      </c>
      <c r="BD248" s="56" t="s">
        <v>1356</v>
      </c>
      <c r="BG248" s="56" t="s">
        <v>1356</v>
      </c>
      <c r="BH248" s="56" t="s">
        <v>1356</v>
      </c>
      <c r="BI248" s="56" t="s">
        <v>1356</v>
      </c>
      <c r="BJ248" s="67" t="s">
        <v>1356</v>
      </c>
    </row>
    <row r="249" spans="1:62" x14ac:dyDescent="0.35">
      <c r="A249" s="1" t="s">
        <v>5691</v>
      </c>
      <c r="B249" s="15" t="s">
        <v>1338</v>
      </c>
      <c r="C249" s="4" t="s">
        <v>5491</v>
      </c>
      <c r="D249" s="82" t="s">
        <v>6864</v>
      </c>
      <c r="E249" s="59" t="e">
        <f>VLOOKUP(A249,#REF!,2,FALSE)</f>
        <v>#REF!</v>
      </c>
      <c r="F249" s="4" t="s">
        <v>1005</v>
      </c>
      <c r="G249" s="4" t="s">
        <v>1006</v>
      </c>
      <c r="H249" s="4" t="s">
        <v>1005</v>
      </c>
      <c r="I249" s="4" t="s">
        <v>1005</v>
      </c>
      <c r="J249" s="4" t="s">
        <v>1005</v>
      </c>
      <c r="K249" s="4" t="s">
        <v>1005</v>
      </c>
      <c r="L249" s="4" t="s">
        <v>1005</v>
      </c>
      <c r="M249" s="5" t="s">
        <v>22</v>
      </c>
      <c r="P249" s="4" t="s">
        <v>5492</v>
      </c>
      <c r="Q249" s="4">
        <v>20</v>
      </c>
      <c r="R249" s="7">
        <v>315</v>
      </c>
      <c r="S249" s="14" t="s">
        <v>1006</v>
      </c>
      <c r="T249" s="14" t="s">
        <v>1006</v>
      </c>
      <c r="U249" s="4" t="s">
        <v>1341</v>
      </c>
      <c r="V249" s="14" t="s">
        <v>1005</v>
      </c>
      <c r="W249" s="4" t="s">
        <v>5493</v>
      </c>
      <c r="X249" s="14" t="s">
        <v>1005</v>
      </c>
      <c r="Y249" s="4"/>
      <c r="Z249" s="49" t="s">
        <v>793</v>
      </c>
      <c r="AA249" s="10" t="s">
        <v>22</v>
      </c>
      <c r="AB249" s="10" t="s">
        <v>1356</v>
      </c>
      <c r="AC249" s="10" t="s">
        <v>794</v>
      </c>
      <c r="AD249" s="11" t="s">
        <v>795</v>
      </c>
      <c r="AE249" s="10" t="s">
        <v>796</v>
      </c>
      <c r="AF249" s="10" t="s">
        <v>101</v>
      </c>
      <c r="AG249" s="10" t="s">
        <v>30</v>
      </c>
      <c r="AH249" s="10" t="s">
        <v>797</v>
      </c>
      <c r="AI249" s="10" t="s">
        <v>1006</v>
      </c>
      <c r="AJ249" s="10" t="s">
        <v>1005</v>
      </c>
      <c r="AK249" s="10" t="s">
        <v>1006</v>
      </c>
      <c r="AL249" s="51" t="s">
        <v>1006</v>
      </c>
      <c r="AM249" s="52">
        <v>3</v>
      </c>
      <c r="AN249" s="51" t="s">
        <v>57</v>
      </c>
      <c r="AO249" s="51" t="s">
        <v>66</v>
      </c>
      <c r="AX249" s="51"/>
      <c r="AY249" s="51"/>
      <c r="BA249" s="56" t="s">
        <v>1356</v>
      </c>
      <c r="BB249" s="56" t="s">
        <v>1356</v>
      </c>
      <c r="BC249" s="56" t="s">
        <v>1356</v>
      </c>
      <c r="BD249" s="56" t="s">
        <v>1356</v>
      </c>
      <c r="BG249" s="56" t="s">
        <v>1356</v>
      </c>
      <c r="BH249" s="56" t="s">
        <v>1356</v>
      </c>
      <c r="BI249" s="56" t="s">
        <v>1356</v>
      </c>
      <c r="BJ249" s="67" t="s">
        <v>1356</v>
      </c>
    </row>
    <row r="250" spans="1:62" x14ac:dyDescent="0.35">
      <c r="A250" s="1" t="s">
        <v>5692</v>
      </c>
      <c r="B250" s="15" t="s">
        <v>1338</v>
      </c>
      <c r="C250" s="4" t="s">
        <v>4511</v>
      </c>
      <c r="D250" s="82" t="s">
        <v>6855</v>
      </c>
      <c r="E250" s="59" t="e">
        <f>VLOOKUP(A250,#REF!,2,FALSE)</f>
        <v>#REF!</v>
      </c>
      <c r="F250" s="4" t="s">
        <v>1006</v>
      </c>
      <c r="G250" s="4" t="s">
        <v>1006</v>
      </c>
      <c r="H250" s="4" t="s">
        <v>1006</v>
      </c>
      <c r="I250" s="4" t="s">
        <v>1006</v>
      </c>
      <c r="J250" s="4" t="s">
        <v>1006</v>
      </c>
      <c r="K250" s="4" t="s">
        <v>1005</v>
      </c>
      <c r="L250" s="4" t="s">
        <v>1006</v>
      </c>
      <c r="M250" s="5" t="s">
        <v>24</v>
      </c>
      <c r="P250" s="4" t="s">
        <v>4512</v>
      </c>
      <c r="Q250" s="4">
        <v>1</v>
      </c>
      <c r="R250" s="7">
        <v>28</v>
      </c>
      <c r="S250" s="14" t="s">
        <v>1006</v>
      </c>
      <c r="T250" s="14" t="s">
        <v>1005</v>
      </c>
      <c r="U250" s="4" t="s">
        <v>1364</v>
      </c>
      <c r="V250" s="14" t="s">
        <v>1005</v>
      </c>
      <c r="W250" s="4" t="s">
        <v>289</v>
      </c>
      <c r="X250" s="14" t="s">
        <v>1006</v>
      </c>
      <c r="Y250" s="4" t="s">
        <v>4513</v>
      </c>
      <c r="Z250" s="49" t="s">
        <v>602</v>
      </c>
      <c r="AA250" s="10" t="s">
        <v>24</v>
      </c>
      <c r="AB250" s="10" t="s">
        <v>1356</v>
      </c>
      <c r="AC250" s="10" t="s">
        <v>603</v>
      </c>
      <c r="AD250" s="11" t="s">
        <v>604</v>
      </c>
      <c r="AE250" s="10" t="s">
        <v>605</v>
      </c>
      <c r="AF250" s="10" t="s">
        <v>101</v>
      </c>
      <c r="AG250" s="10" t="s">
        <v>27</v>
      </c>
      <c r="AH250" s="10" t="s">
        <v>606</v>
      </c>
      <c r="AI250" s="10" t="s">
        <v>1005</v>
      </c>
      <c r="AJ250" s="10" t="s">
        <v>1006</v>
      </c>
      <c r="AK250" s="10" t="s">
        <v>1006</v>
      </c>
      <c r="AL250" s="51" t="s">
        <v>1005</v>
      </c>
      <c r="AN250" s="51" t="s">
        <v>1348</v>
      </c>
      <c r="AO250" s="51" t="s">
        <v>1361</v>
      </c>
      <c r="AX250" s="51"/>
      <c r="AY250" s="51"/>
      <c r="BA250" s="56" t="s">
        <v>1356</v>
      </c>
      <c r="BB250" s="56" t="s">
        <v>1356</v>
      </c>
      <c r="BC250" s="56" t="s">
        <v>1356</v>
      </c>
      <c r="BD250" s="56" t="s">
        <v>1356</v>
      </c>
      <c r="BG250" s="56" t="s">
        <v>1356</v>
      </c>
      <c r="BH250" s="56" t="s">
        <v>1356</v>
      </c>
      <c r="BI250" s="56" t="s">
        <v>1356</v>
      </c>
      <c r="BJ250" s="67" t="s">
        <v>1356</v>
      </c>
    </row>
    <row r="251" spans="1:62" x14ac:dyDescent="0.35">
      <c r="A251" s="1" t="s">
        <v>5693</v>
      </c>
      <c r="B251" s="15" t="s">
        <v>1338</v>
      </c>
      <c r="C251" s="4" t="s">
        <v>5380</v>
      </c>
      <c r="D251" s="82" t="s">
        <v>6853</v>
      </c>
      <c r="E251" s="59" t="e">
        <f>VLOOKUP(A251,#REF!,2,FALSE)</f>
        <v>#REF!</v>
      </c>
      <c r="F251" s="4" t="s">
        <v>1005</v>
      </c>
      <c r="G251" s="4" t="s">
        <v>1005</v>
      </c>
      <c r="H251" s="4" t="s">
        <v>1006</v>
      </c>
      <c r="I251" s="4" t="s">
        <v>1006</v>
      </c>
      <c r="J251" s="4" t="s">
        <v>1006</v>
      </c>
      <c r="K251" s="4" t="s">
        <v>1005</v>
      </c>
      <c r="L251" s="4" t="s">
        <v>1005</v>
      </c>
      <c r="M251" s="5" t="s">
        <v>22</v>
      </c>
      <c r="N251" s="6" t="s">
        <v>24</v>
      </c>
      <c r="O251" s="6" t="s">
        <v>20</v>
      </c>
      <c r="P251" s="4" t="s">
        <v>5381</v>
      </c>
      <c r="Q251" s="4">
        <v>30</v>
      </c>
      <c r="R251" s="7">
        <v>500</v>
      </c>
      <c r="S251" s="14" t="s">
        <v>1006</v>
      </c>
      <c r="T251" s="14" t="s">
        <v>1006</v>
      </c>
      <c r="U251" s="4" t="s">
        <v>1364</v>
      </c>
      <c r="V251" s="14" t="s">
        <v>1006</v>
      </c>
      <c r="W251" s="4" t="s">
        <v>5382</v>
      </c>
      <c r="X251" s="14" t="s">
        <v>1006</v>
      </c>
      <c r="Y251" s="4" t="s">
        <v>5383</v>
      </c>
      <c r="Z251" s="49" t="s">
        <v>5384</v>
      </c>
      <c r="AA251" s="10" t="s">
        <v>44</v>
      </c>
      <c r="AB251" s="10" t="s">
        <v>1356</v>
      </c>
      <c r="AC251" s="10" t="s">
        <v>3159</v>
      </c>
      <c r="AD251" s="11" t="s">
        <v>730</v>
      </c>
      <c r="AE251" s="10" t="s">
        <v>731</v>
      </c>
      <c r="AF251" s="10" t="s">
        <v>101</v>
      </c>
      <c r="AG251" s="10" t="s">
        <v>12</v>
      </c>
      <c r="AH251" s="10" t="s">
        <v>5385</v>
      </c>
      <c r="AI251" s="10" t="s">
        <v>1006</v>
      </c>
      <c r="AJ251" s="10" t="s">
        <v>1005</v>
      </c>
      <c r="AK251" s="10" t="s">
        <v>1006</v>
      </c>
      <c r="AL251" s="51" t="s">
        <v>1006</v>
      </c>
      <c r="AM251" s="52">
        <v>1</v>
      </c>
      <c r="AN251" s="51" t="s">
        <v>1480</v>
      </c>
      <c r="AO251" s="51" t="s">
        <v>69</v>
      </c>
      <c r="AP251" s="51" t="s">
        <v>104</v>
      </c>
      <c r="AX251" s="51"/>
      <c r="AY251" s="51"/>
      <c r="AZ251" s="56" t="s">
        <v>1349</v>
      </c>
      <c r="BA251" s="56" t="s">
        <v>5386</v>
      </c>
      <c r="BB251" s="56" t="s">
        <v>1624</v>
      </c>
      <c r="BC251" s="56" t="s">
        <v>12</v>
      </c>
      <c r="BD251" s="56" t="s">
        <v>5387</v>
      </c>
      <c r="BE251" s="56" t="s">
        <v>1005</v>
      </c>
      <c r="BF251" s="56" t="s">
        <v>1005</v>
      </c>
      <c r="BG251" s="56" t="s">
        <v>3153</v>
      </c>
      <c r="BH251" s="56" t="s">
        <v>367</v>
      </c>
      <c r="BI251" s="56" t="s">
        <v>3154</v>
      </c>
      <c r="BJ251" s="67" t="s">
        <v>101</v>
      </c>
    </row>
    <row r="252" spans="1:62" x14ac:dyDescent="0.35">
      <c r="A252" s="1" t="s">
        <v>5694</v>
      </c>
      <c r="B252" s="15" t="s">
        <v>1338</v>
      </c>
      <c r="C252" s="4" t="s">
        <v>1645</v>
      </c>
      <c r="D252" s="82" t="s">
        <v>6852</v>
      </c>
      <c r="E252" s="59" t="e">
        <f>VLOOKUP(A252,#REF!,2,FALSE)</f>
        <v>#REF!</v>
      </c>
      <c r="F252" s="4" t="s">
        <v>1005</v>
      </c>
      <c r="G252" s="4" t="s">
        <v>1005</v>
      </c>
      <c r="H252" s="4" t="s">
        <v>1005</v>
      </c>
      <c r="I252" s="4" t="s">
        <v>1006</v>
      </c>
      <c r="J252" s="4" t="s">
        <v>1005</v>
      </c>
      <c r="K252" s="4" t="s">
        <v>1005</v>
      </c>
      <c r="L252" s="4" t="s">
        <v>1005</v>
      </c>
      <c r="M252" s="5" t="s">
        <v>28</v>
      </c>
      <c r="N252" s="6" t="s">
        <v>31</v>
      </c>
      <c r="P252" s="4" t="s">
        <v>1646</v>
      </c>
      <c r="Q252" s="4">
        <v>16</v>
      </c>
      <c r="R252" s="7">
        <v>500</v>
      </c>
      <c r="S252" s="14" t="s">
        <v>1005</v>
      </c>
      <c r="T252" s="14" t="s">
        <v>1005</v>
      </c>
      <c r="U252" s="4" t="s">
        <v>1411</v>
      </c>
      <c r="V252" s="14" t="s">
        <v>1005</v>
      </c>
      <c r="W252" s="4" t="s">
        <v>1490</v>
      </c>
      <c r="X252" s="14" t="s">
        <v>1005</v>
      </c>
      <c r="Y252" s="4"/>
      <c r="Z252" s="49" t="s">
        <v>1640</v>
      </c>
      <c r="AA252" s="10" t="s">
        <v>1435</v>
      </c>
      <c r="AB252" s="10" t="s">
        <v>1356</v>
      </c>
      <c r="AC252" s="10" t="s">
        <v>1641</v>
      </c>
      <c r="AD252" s="11" t="s">
        <v>1642</v>
      </c>
      <c r="AE252" s="10" t="s">
        <v>1643</v>
      </c>
      <c r="AF252" s="10" t="s">
        <v>101</v>
      </c>
      <c r="AG252" s="10" t="s">
        <v>34</v>
      </c>
      <c r="AH252" s="10" t="s">
        <v>1647</v>
      </c>
      <c r="AI252" s="10" t="s">
        <v>1005</v>
      </c>
      <c r="AJ252" s="10" t="s">
        <v>1005</v>
      </c>
      <c r="AK252" s="10" t="s">
        <v>1005</v>
      </c>
      <c r="AL252" s="51" t="s">
        <v>1005</v>
      </c>
      <c r="AM252" s="52">
        <v>0</v>
      </c>
      <c r="AN252" s="51" t="s">
        <v>1348</v>
      </c>
      <c r="AO252" s="51" t="s">
        <v>1361</v>
      </c>
      <c r="AX252" s="51"/>
      <c r="AY252" s="51"/>
      <c r="BA252" s="56" t="s">
        <v>1356</v>
      </c>
      <c r="BB252" s="56" t="s">
        <v>1356</v>
      </c>
      <c r="BC252" s="56" t="s">
        <v>1356</v>
      </c>
      <c r="BD252" s="56" t="s">
        <v>1356</v>
      </c>
      <c r="BG252" s="56" t="s">
        <v>1356</v>
      </c>
      <c r="BH252" s="56" t="s">
        <v>1356</v>
      </c>
      <c r="BI252" s="56" t="s">
        <v>1356</v>
      </c>
      <c r="BJ252" s="67" t="s">
        <v>1356</v>
      </c>
    </row>
    <row r="253" spans="1:62" x14ac:dyDescent="0.35">
      <c r="A253" s="1" t="s">
        <v>5695</v>
      </c>
      <c r="B253" s="15" t="s">
        <v>1338</v>
      </c>
      <c r="C253" s="4" t="s">
        <v>2418</v>
      </c>
      <c r="D253" s="82" t="s">
        <v>6857</v>
      </c>
      <c r="E253" s="59" t="e">
        <f>VLOOKUP(A253,#REF!,2,FALSE)</f>
        <v>#REF!</v>
      </c>
      <c r="F253" s="4" t="s">
        <v>1005</v>
      </c>
      <c r="G253" s="4" t="s">
        <v>1005</v>
      </c>
      <c r="H253" s="4" t="s">
        <v>1006</v>
      </c>
      <c r="I253" s="4" t="s">
        <v>1005</v>
      </c>
      <c r="J253" s="4" t="s">
        <v>1005</v>
      </c>
      <c r="K253" s="4" t="s">
        <v>1005</v>
      </c>
      <c r="L253" s="4" t="s">
        <v>1005</v>
      </c>
      <c r="M253" s="5" t="s">
        <v>24</v>
      </c>
      <c r="N253" s="6" t="s">
        <v>26</v>
      </c>
      <c r="P253" s="4" t="s">
        <v>329</v>
      </c>
      <c r="Q253" s="4">
        <v>40</v>
      </c>
      <c r="R253" s="7">
        <v>500</v>
      </c>
      <c r="S253" s="14" t="s">
        <v>1006</v>
      </c>
      <c r="T253" s="14" t="s">
        <v>1006</v>
      </c>
      <c r="U253" s="4" t="s">
        <v>1341</v>
      </c>
      <c r="V253" s="14" t="s">
        <v>1005</v>
      </c>
      <c r="W253" s="4" t="s">
        <v>2419</v>
      </c>
      <c r="X253" s="14" t="s">
        <v>1005</v>
      </c>
      <c r="Y253" s="4"/>
      <c r="Z253" s="49" t="s">
        <v>2420</v>
      </c>
      <c r="AA253" s="10" t="s">
        <v>1435</v>
      </c>
      <c r="AB253" s="10" t="s">
        <v>1356</v>
      </c>
      <c r="AC253" s="10" t="s">
        <v>2421</v>
      </c>
      <c r="AD253" s="11" t="s">
        <v>2422</v>
      </c>
      <c r="AE253" s="10" t="s">
        <v>2423</v>
      </c>
      <c r="AF253" s="10" t="s">
        <v>101</v>
      </c>
      <c r="AG253" s="10" t="s">
        <v>37</v>
      </c>
      <c r="AH253" s="10" t="s">
        <v>2424</v>
      </c>
      <c r="AI253" s="10" t="s">
        <v>1005</v>
      </c>
      <c r="AJ253" s="10" t="s">
        <v>1005</v>
      </c>
      <c r="AK253" s="10" t="s">
        <v>1006</v>
      </c>
      <c r="AL253" s="51" t="s">
        <v>1005</v>
      </c>
      <c r="AM253" s="52">
        <v>0</v>
      </c>
      <c r="AN253" s="51" t="s">
        <v>59</v>
      </c>
      <c r="AO253" s="51" t="s">
        <v>67</v>
      </c>
      <c r="AP253" s="51" t="s">
        <v>119</v>
      </c>
      <c r="AQ253" s="51" t="s">
        <v>128</v>
      </c>
      <c r="AR253" s="51" t="s">
        <v>104</v>
      </c>
      <c r="AS253" s="51" t="s">
        <v>184</v>
      </c>
      <c r="AX253" s="51"/>
      <c r="AY253" s="51"/>
      <c r="BA253" s="56" t="s">
        <v>1356</v>
      </c>
      <c r="BB253" s="56" t="s">
        <v>1356</v>
      </c>
      <c r="BC253" s="56" t="s">
        <v>1356</v>
      </c>
      <c r="BD253" s="56" t="s">
        <v>1356</v>
      </c>
      <c r="BG253" s="56" t="s">
        <v>1356</v>
      </c>
      <c r="BH253" s="56" t="s">
        <v>1356</v>
      </c>
      <c r="BI253" s="56" t="s">
        <v>1356</v>
      </c>
      <c r="BJ253" s="67" t="s">
        <v>1356</v>
      </c>
    </row>
    <row r="254" spans="1:62" x14ac:dyDescent="0.35">
      <c r="A254" s="1" t="s">
        <v>5696</v>
      </c>
      <c r="B254" s="15" t="s">
        <v>1338</v>
      </c>
      <c r="C254" s="4" t="s">
        <v>4330</v>
      </c>
      <c r="D254" s="82" t="s">
        <v>6856</v>
      </c>
      <c r="E254" s="59" t="e">
        <f>VLOOKUP(A254,#REF!,2,FALSE)</f>
        <v>#REF!</v>
      </c>
      <c r="F254" s="4" t="s">
        <v>1006</v>
      </c>
      <c r="G254" s="4" t="s">
        <v>1006</v>
      </c>
      <c r="H254" s="4" t="s">
        <v>1006</v>
      </c>
      <c r="I254" s="4" t="s">
        <v>1006</v>
      </c>
      <c r="J254" s="4" t="s">
        <v>1006</v>
      </c>
      <c r="K254" s="4" t="s">
        <v>1006</v>
      </c>
      <c r="L254" s="4" t="s">
        <v>1006</v>
      </c>
      <c r="M254" s="5" t="s">
        <v>20</v>
      </c>
      <c r="N254" s="6" t="s">
        <v>22</v>
      </c>
      <c r="O254" s="6" t="s">
        <v>8120</v>
      </c>
      <c r="P254" s="4" t="s">
        <v>1263</v>
      </c>
      <c r="Q254" s="4">
        <v>40</v>
      </c>
      <c r="R254" s="7">
        <v>1000</v>
      </c>
      <c r="S254" s="14" t="s">
        <v>1006</v>
      </c>
      <c r="T254" s="14" t="s">
        <v>1006</v>
      </c>
      <c r="U254" s="4" t="s">
        <v>1341</v>
      </c>
      <c r="V254" s="14" t="s">
        <v>1005</v>
      </c>
      <c r="W254" s="4" t="s">
        <v>4331</v>
      </c>
      <c r="X254" s="14" t="s">
        <v>1006</v>
      </c>
      <c r="Y254" s="4"/>
      <c r="Z254" s="49" t="s">
        <v>4332</v>
      </c>
      <c r="AA254" s="10" t="s">
        <v>44</v>
      </c>
      <c r="AB254" s="10" t="s">
        <v>1356</v>
      </c>
      <c r="AC254" s="10" t="s">
        <v>4333</v>
      </c>
      <c r="AD254" s="11" t="s">
        <v>117</v>
      </c>
      <c r="AE254" s="10" t="s">
        <v>118</v>
      </c>
      <c r="AF254" s="10" t="s">
        <v>101</v>
      </c>
      <c r="AG254" s="10" t="s">
        <v>19</v>
      </c>
      <c r="AH254" s="10" t="s">
        <v>4334</v>
      </c>
      <c r="AI254" s="10" t="s">
        <v>1005</v>
      </c>
      <c r="AJ254" s="10" t="s">
        <v>1005</v>
      </c>
      <c r="AK254" s="10" t="s">
        <v>1006</v>
      </c>
      <c r="AL254" s="51" t="s">
        <v>1006</v>
      </c>
      <c r="AM254" s="52">
        <v>20</v>
      </c>
      <c r="AN254" s="51" t="s">
        <v>1480</v>
      </c>
      <c r="AO254" s="51" t="s">
        <v>68</v>
      </c>
      <c r="AP254" s="51" t="s">
        <v>139</v>
      </c>
      <c r="AQ254" s="51" t="s">
        <v>172</v>
      </c>
      <c r="AR254" s="51" t="s">
        <v>104</v>
      </c>
      <c r="AX254" s="51"/>
      <c r="AY254" s="51"/>
      <c r="BA254" s="56" t="s">
        <v>1356</v>
      </c>
      <c r="BB254" s="56" t="s">
        <v>1356</v>
      </c>
      <c r="BC254" s="56" t="s">
        <v>1356</v>
      </c>
      <c r="BD254" s="56" t="s">
        <v>1356</v>
      </c>
      <c r="BG254" s="56" t="s">
        <v>1356</v>
      </c>
      <c r="BH254" s="56" t="s">
        <v>1356</v>
      </c>
      <c r="BI254" s="56" t="s">
        <v>1356</v>
      </c>
      <c r="BJ254" s="67" t="s">
        <v>1356</v>
      </c>
    </row>
    <row r="255" spans="1:62" x14ac:dyDescent="0.35">
      <c r="A255" s="1" t="s">
        <v>5697</v>
      </c>
      <c r="B255" s="15" t="s">
        <v>1338</v>
      </c>
      <c r="C255" s="4" t="s">
        <v>4824</v>
      </c>
      <c r="D255" s="82" t="s">
        <v>6828</v>
      </c>
      <c r="E255" s="59" t="e">
        <f>VLOOKUP(A255,#REF!,2,FALSE)</f>
        <v>#REF!</v>
      </c>
      <c r="F255" s="4" t="s">
        <v>1006</v>
      </c>
      <c r="G255" s="4" t="s">
        <v>1005</v>
      </c>
      <c r="H255" s="4" t="s">
        <v>1006</v>
      </c>
      <c r="I255" s="4" t="s">
        <v>1005</v>
      </c>
      <c r="J255" s="4" t="s">
        <v>1006</v>
      </c>
      <c r="K255" s="4" t="s">
        <v>1005</v>
      </c>
      <c r="L255" s="4" t="s">
        <v>1005</v>
      </c>
      <c r="M255" s="5" t="s">
        <v>26</v>
      </c>
      <c r="P255" s="4" t="s">
        <v>4825</v>
      </c>
      <c r="Q255" s="4">
        <v>1</v>
      </c>
      <c r="R255" s="7">
        <v>36</v>
      </c>
      <c r="S255" s="14" t="s">
        <v>1005</v>
      </c>
      <c r="T255" s="14" t="s">
        <v>1005</v>
      </c>
      <c r="U255" s="4" t="s">
        <v>1341</v>
      </c>
      <c r="V255" s="14" t="s">
        <v>1005</v>
      </c>
      <c r="W255" s="4" t="s">
        <v>4826</v>
      </c>
      <c r="X255" s="14" t="s">
        <v>1006</v>
      </c>
      <c r="Y255" s="4" t="s">
        <v>4827</v>
      </c>
      <c r="Z255" s="49" t="s">
        <v>1209</v>
      </c>
      <c r="AA255" s="10" t="s">
        <v>26</v>
      </c>
      <c r="AB255" s="10" t="s">
        <v>1356</v>
      </c>
      <c r="AC255" s="10" t="s">
        <v>1210</v>
      </c>
      <c r="AD255" s="11" t="s">
        <v>1136</v>
      </c>
      <c r="AE255" s="10" t="s">
        <v>1137</v>
      </c>
      <c r="AF255" s="10" t="s">
        <v>101</v>
      </c>
      <c r="AG255" s="10" t="s">
        <v>11</v>
      </c>
      <c r="AH255" s="10" t="s">
        <v>1211</v>
      </c>
      <c r="AI255" s="10" t="s">
        <v>1005</v>
      </c>
      <c r="AJ255" s="10" t="s">
        <v>1005</v>
      </c>
      <c r="AK255" s="10" t="s">
        <v>1006</v>
      </c>
      <c r="AL255" s="51" t="s">
        <v>1005</v>
      </c>
      <c r="AM255" s="52">
        <v>0</v>
      </c>
      <c r="AN255" s="51" t="s">
        <v>59</v>
      </c>
      <c r="AO255" s="51" t="s">
        <v>223</v>
      </c>
      <c r="AP255" s="51" t="s">
        <v>184</v>
      </c>
      <c r="AX255" s="51"/>
      <c r="AY255" s="51"/>
      <c r="BA255" s="56" t="s">
        <v>1356</v>
      </c>
      <c r="BB255" s="56" t="s">
        <v>1356</v>
      </c>
      <c r="BC255" s="56" t="s">
        <v>1356</v>
      </c>
      <c r="BD255" s="56" t="s">
        <v>1356</v>
      </c>
      <c r="BG255" s="56" t="s">
        <v>1356</v>
      </c>
      <c r="BH255" s="56" t="s">
        <v>1356</v>
      </c>
      <c r="BI255" s="56" t="s">
        <v>1356</v>
      </c>
      <c r="BJ255" s="67" t="s">
        <v>1356</v>
      </c>
    </row>
    <row r="256" spans="1:62" x14ac:dyDescent="0.35">
      <c r="A256" s="1" t="s">
        <v>5698</v>
      </c>
      <c r="B256" s="15" t="s">
        <v>1338</v>
      </c>
      <c r="C256" s="4" t="s">
        <v>4838</v>
      </c>
      <c r="D256" s="82" t="s">
        <v>6827</v>
      </c>
      <c r="E256" s="59" t="e">
        <f>VLOOKUP(A256,#REF!,2,FALSE)</f>
        <v>#REF!</v>
      </c>
      <c r="F256" s="4" t="s">
        <v>1006</v>
      </c>
      <c r="G256" s="4" t="s">
        <v>1006</v>
      </c>
      <c r="H256" s="4" t="s">
        <v>1005</v>
      </c>
      <c r="I256" s="4" t="s">
        <v>1006</v>
      </c>
      <c r="J256" s="4" t="s">
        <v>1006</v>
      </c>
      <c r="K256" s="4" t="s">
        <v>1005</v>
      </c>
      <c r="L256" s="4" t="s">
        <v>1005</v>
      </c>
      <c r="M256" s="5" t="s">
        <v>22</v>
      </c>
      <c r="N256" s="6" t="s">
        <v>20</v>
      </c>
      <c r="P256" s="4" t="s">
        <v>4850</v>
      </c>
      <c r="Q256" s="4">
        <v>18</v>
      </c>
      <c r="R256" s="7">
        <v>500</v>
      </c>
      <c r="S256" s="14" t="s">
        <v>1006</v>
      </c>
      <c r="T256" s="14" t="s">
        <v>1006</v>
      </c>
      <c r="U256" s="4" t="s">
        <v>1341</v>
      </c>
      <c r="V256" s="14" t="s">
        <v>1005</v>
      </c>
      <c r="W256" s="4" t="s">
        <v>4227</v>
      </c>
      <c r="X256" s="14" t="s">
        <v>1006</v>
      </c>
      <c r="Y256" s="4" t="s">
        <v>4851</v>
      </c>
      <c r="Z256" s="49" t="s">
        <v>920</v>
      </c>
      <c r="AA256" s="10" t="s">
        <v>44</v>
      </c>
      <c r="AB256" s="10" t="s">
        <v>1356</v>
      </c>
      <c r="AC256" s="10" t="s">
        <v>4229</v>
      </c>
      <c r="AD256" s="11" t="s">
        <v>921</v>
      </c>
      <c r="AE256" s="10" t="s">
        <v>922</v>
      </c>
      <c r="AF256" s="10" t="s">
        <v>101</v>
      </c>
      <c r="AG256" s="10" t="s">
        <v>12</v>
      </c>
      <c r="AH256" s="10" t="s">
        <v>4852</v>
      </c>
      <c r="AI256" s="10" t="s">
        <v>1005</v>
      </c>
      <c r="AJ256" s="10" t="s">
        <v>1005</v>
      </c>
      <c r="AK256" s="10" t="s">
        <v>1006</v>
      </c>
      <c r="AL256" s="51" t="s">
        <v>1005</v>
      </c>
      <c r="AM256" s="52">
        <v>0</v>
      </c>
      <c r="AN256" s="51" t="s">
        <v>1348</v>
      </c>
      <c r="AO256" s="51" t="s">
        <v>67</v>
      </c>
      <c r="AP256" s="51" t="s">
        <v>128</v>
      </c>
      <c r="AQ256" s="51" t="s">
        <v>104</v>
      </c>
      <c r="AX256" s="51"/>
      <c r="AY256" s="51"/>
      <c r="BA256" s="56" t="s">
        <v>1356</v>
      </c>
      <c r="BB256" s="56" t="s">
        <v>1356</v>
      </c>
      <c r="BC256" s="56" t="s">
        <v>1356</v>
      </c>
      <c r="BD256" s="56" t="s">
        <v>1356</v>
      </c>
      <c r="BG256" s="56" t="s">
        <v>1356</v>
      </c>
      <c r="BH256" s="56" t="s">
        <v>1356</v>
      </c>
      <c r="BI256" s="56" t="s">
        <v>1356</v>
      </c>
      <c r="BJ256" s="67" t="s">
        <v>1356</v>
      </c>
    </row>
    <row r="257" spans="1:62" x14ac:dyDescent="0.35">
      <c r="A257" s="1" t="s">
        <v>5699</v>
      </c>
      <c r="B257" s="15" t="s">
        <v>1338</v>
      </c>
      <c r="C257" s="4" t="s">
        <v>2590</v>
      </c>
      <c r="D257" s="82" t="s">
        <v>6825</v>
      </c>
      <c r="E257" s="59" t="e">
        <f>VLOOKUP(A257,#REF!,2,FALSE)</f>
        <v>#REF!</v>
      </c>
      <c r="F257" s="4" t="s">
        <v>1006</v>
      </c>
      <c r="G257" s="4" t="s">
        <v>1006</v>
      </c>
      <c r="H257" s="4" t="s">
        <v>1006</v>
      </c>
      <c r="I257" s="4" t="s">
        <v>1006</v>
      </c>
      <c r="J257" s="4" t="s">
        <v>1005</v>
      </c>
      <c r="K257" s="4" t="s">
        <v>1005</v>
      </c>
      <c r="L257" s="4" t="s">
        <v>1005</v>
      </c>
      <c r="M257" s="5" t="s">
        <v>24</v>
      </c>
      <c r="P257" s="4" t="s">
        <v>2591</v>
      </c>
      <c r="Q257" s="4">
        <v>13</v>
      </c>
      <c r="R257" s="7">
        <v>450</v>
      </c>
      <c r="S257" s="14" t="s">
        <v>1006</v>
      </c>
      <c r="T257" s="14" t="s">
        <v>1006</v>
      </c>
      <c r="U257" s="4" t="s">
        <v>1824</v>
      </c>
      <c r="V257" s="14" t="s">
        <v>1005</v>
      </c>
      <c r="W257" s="4" t="s">
        <v>2592</v>
      </c>
      <c r="X257" s="14" t="s">
        <v>1005</v>
      </c>
      <c r="Y257" s="4"/>
      <c r="Z257" s="49" t="s">
        <v>736</v>
      </c>
      <c r="AA257" s="10" t="s">
        <v>24</v>
      </c>
      <c r="AB257" s="10" t="s">
        <v>1356</v>
      </c>
      <c r="AC257" s="10" t="s">
        <v>737</v>
      </c>
      <c r="AD257" s="11" t="s">
        <v>345</v>
      </c>
      <c r="AE257" s="10" t="s">
        <v>463</v>
      </c>
      <c r="AF257" s="10" t="s">
        <v>101</v>
      </c>
      <c r="AG257" s="10" t="s">
        <v>27</v>
      </c>
      <c r="AH257" s="10" t="s">
        <v>738</v>
      </c>
      <c r="AI257" s="10" t="s">
        <v>1005</v>
      </c>
      <c r="AJ257" s="10" t="s">
        <v>1005</v>
      </c>
      <c r="AK257" s="10" t="s">
        <v>1006</v>
      </c>
      <c r="AL257" s="51" t="s">
        <v>1005</v>
      </c>
      <c r="AM257" s="52">
        <v>0</v>
      </c>
      <c r="AN257" s="51" t="s">
        <v>1348</v>
      </c>
      <c r="AO257" s="51" t="s">
        <v>1361</v>
      </c>
      <c r="AX257" s="51"/>
      <c r="AY257" s="51"/>
      <c r="BA257" s="56" t="s">
        <v>1356</v>
      </c>
      <c r="BB257" s="56" t="s">
        <v>1356</v>
      </c>
      <c r="BC257" s="56" t="s">
        <v>1356</v>
      </c>
      <c r="BD257" s="56" t="s">
        <v>1356</v>
      </c>
      <c r="BG257" s="56" t="s">
        <v>1356</v>
      </c>
      <c r="BH257" s="56" t="s">
        <v>1356</v>
      </c>
      <c r="BI257" s="56" t="s">
        <v>1356</v>
      </c>
      <c r="BJ257" s="67" t="s">
        <v>1356</v>
      </c>
    </row>
    <row r="258" spans="1:62" x14ac:dyDescent="0.35">
      <c r="A258" s="1" t="s">
        <v>5700</v>
      </c>
      <c r="B258" s="15" t="s">
        <v>1338</v>
      </c>
      <c r="C258" s="4" t="s">
        <v>2666</v>
      </c>
      <c r="D258" s="82" t="s">
        <v>6638</v>
      </c>
      <c r="E258" s="59" t="e">
        <f>VLOOKUP(A258,#REF!,2,FALSE)</f>
        <v>#REF!</v>
      </c>
      <c r="F258" s="4" t="s">
        <v>1006</v>
      </c>
      <c r="G258" s="4" t="s">
        <v>1006</v>
      </c>
      <c r="H258" s="4" t="s">
        <v>1005</v>
      </c>
      <c r="I258" s="4" t="s">
        <v>1006</v>
      </c>
      <c r="J258" s="4" t="s">
        <v>1006</v>
      </c>
      <c r="K258" s="4" t="s">
        <v>1005</v>
      </c>
      <c r="L258" s="4" t="s">
        <v>1005</v>
      </c>
      <c r="M258" s="5" t="s">
        <v>22</v>
      </c>
      <c r="P258" s="4" t="s">
        <v>2673</v>
      </c>
      <c r="Q258" s="4">
        <v>7</v>
      </c>
      <c r="R258" s="7">
        <v>155</v>
      </c>
      <c r="S258" s="14" t="s">
        <v>1006</v>
      </c>
      <c r="T258" s="14" t="s">
        <v>1006</v>
      </c>
      <c r="U258" s="4" t="s">
        <v>2391</v>
      </c>
      <c r="V258" s="14" t="s">
        <v>1006</v>
      </c>
      <c r="W258" s="4" t="s">
        <v>2674</v>
      </c>
      <c r="X258" s="14" t="s">
        <v>1005</v>
      </c>
      <c r="Y258" s="4"/>
      <c r="Z258" s="49" t="s">
        <v>292</v>
      </c>
      <c r="AA258" s="10" t="s">
        <v>22</v>
      </c>
      <c r="AB258" s="10" t="s">
        <v>1356</v>
      </c>
      <c r="AC258" s="10" t="s">
        <v>2675</v>
      </c>
      <c r="AD258" s="11" t="s">
        <v>727</v>
      </c>
      <c r="AE258" s="10" t="s">
        <v>1248</v>
      </c>
      <c r="AF258" s="10" t="s">
        <v>101</v>
      </c>
      <c r="AG258" s="10" t="s">
        <v>34</v>
      </c>
      <c r="AH258" s="10" t="s">
        <v>2676</v>
      </c>
      <c r="AI258" s="10" t="s">
        <v>1005</v>
      </c>
      <c r="AJ258" s="10" t="s">
        <v>1005</v>
      </c>
      <c r="AK258" s="10" t="s">
        <v>1005</v>
      </c>
      <c r="AL258" s="51" t="s">
        <v>1005</v>
      </c>
      <c r="AM258" s="52">
        <v>0</v>
      </c>
      <c r="AN258" s="51" t="s">
        <v>57</v>
      </c>
      <c r="AO258" s="51" t="s">
        <v>66</v>
      </c>
      <c r="AP258" s="51" t="s">
        <v>184</v>
      </c>
      <c r="AX258" s="51"/>
      <c r="AY258" s="51"/>
      <c r="BA258" s="56" t="s">
        <v>1356</v>
      </c>
      <c r="BB258" s="56" t="s">
        <v>1356</v>
      </c>
      <c r="BC258" s="56" t="s">
        <v>1356</v>
      </c>
      <c r="BD258" s="56" t="s">
        <v>1356</v>
      </c>
      <c r="BG258" s="56" t="s">
        <v>1356</v>
      </c>
      <c r="BH258" s="56" t="s">
        <v>1356</v>
      </c>
      <c r="BI258" s="56" t="s">
        <v>1356</v>
      </c>
      <c r="BJ258" s="67" t="s">
        <v>1356</v>
      </c>
    </row>
    <row r="259" spans="1:62" x14ac:dyDescent="0.35">
      <c r="A259" s="1" t="s">
        <v>5701</v>
      </c>
      <c r="B259" s="15" t="s">
        <v>1338</v>
      </c>
      <c r="C259" s="4" t="s">
        <v>3992</v>
      </c>
      <c r="D259" s="82" t="s">
        <v>6826</v>
      </c>
      <c r="E259" s="59" t="e">
        <f>VLOOKUP(A259,#REF!,2,FALSE)</f>
        <v>#REF!</v>
      </c>
      <c r="F259" s="4" t="s">
        <v>1006</v>
      </c>
      <c r="G259" s="4" t="s">
        <v>1006</v>
      </c>
      <c r="H259" s="4" t="s">
        <v>1005</v>
      </c>
      <c r="I259" s="4" t="s">
        <v>1006</v>
      </c>
      <c r="J259" s="4" t="s">
        <v>1006</v>
      </c>
      <c r="K259" s="4" t="s">
        <v>1005</v>
      </c>
      <c r="L259" s="4" t="s">
        <v>1005</v>
      </c>
      <c r="M259" s="5" t="s">
        <v>20</v>
      </c>
      <c r="N259" s="6" t="s">
        <v>22</v>
      </c>
      <c r="P259" s="4" t="s">
        <v>452</v>
      </c>
      <c r="Q259" s="4">
        <v>34</v>
      </c>
      <c r="R259" s="7">
        <v>800</v>
      </c>
      <c r="S259" s="14" t="s">
        <v>1006</v>
      </c>
      <c r="T259" s="14" t="s">
        <v>1006</v>
      </c>
      <c r="U259" s="4" t="s">
        <v>1341</v>
      </c>
      <c r="V259" s="14" t="s">
        <v>1006</v>
      </c>
      <c r="W259" s="4" t="s">
        <v>3993</v>
      </c>
      <c r="X259" s="14" t="s">
        <v>1005</v>
      </c>
      <c r="Y259" s="4"/>
      <c r="Z259" s="49" t="s">
        <v>3994</v>
      </c>
      <c r="AA259" s="10" t="s">
        <v>22</v>
      </c>
      <c r="AB259" s="10" t="s">
        <v>1356</v>
      </c>
      <c r="AC259" s="10" t="s">
        <v>3995</v>
      </c>
      <c r="AD259" s="11" t="s">
        <v>410</v>
      </c>
      <c r="AE259" s="10" t="s">
        <v>3996</v>
      </c>
      <c r="AF259" s="10" t="s">
        <v>101</v>
      </c>
      <c r="AG259" s="10" t="s">
        <v>10</v>
      </c>
      <c r="AH259" s="10" t="s">
        <v>3997</v>
      </c>
      <c r="AI259" s="10" t="s">
        <v>1006</v>
      </c>
      <c r="AJ259" s="10" t="s">
        <v>1005</v>
      </c>
      <c r="AK259" s="10" t="s">
        <v>1006</v>
      </c>
      <c r="AL259" s="51" t="s">
        <v>1005</v>
      </c>
      <c r="AM259" s="52">
        <v>0</v>
      </c>
      <c r="AN259" s="51" t="s">
        <v>1348</v>
      </c>
      <c r="AO259" s="51" t="s">
        <v>66</v>
      </c>
      <c r="AX259" s="51"/>
      <c r="AY259" s="51"/>
      <c r="BA259" s="56" t="s">
        <v>1356</v>
      </c>
      <c r="BB259" s="56" t="s">
        <v>1356</v>
      </c>
      <c r="BC259" s="56" t="s">
        <v>1356</v>
      </c>
      <c r="BD259" s="56" t="s">
        <v>1356</v>
      </c>
      <c r="BG259" s="56" t="s">
        <v>1356</v>
      </c>
      <c r="BH259" s="56" t="s">
        <v>1356</v>
      </c>
      <c r="BI259" s="56" t="s">
        <v>1356</v>
      </c>
      <c r="BJ259" s="67" t="s">
        <v>1356</v>
      </c>
    </row>
    <row r="260" spans="1:62" x14ac:dyDescent="0.35">
      <c r="A260" s="1" t="s">
        <v>5702</v>
      </c>
      <c r="B260" s="15" t="s">
        <v>1338</v>
      </c>
      <c r="C260" s="4" t="s">
        <v>3886</v>
      </c>
      <c r="D260" s="82" t="s">
        <v>6824</v>
      </c>
      <c r="E260" s="59" t="e">
        <f>VLOOKUP(A260,#REF!,2,FALSE)</f>
        <v>#REF!</v>
      </c>
      <c r="F260" s="4" t="s">
        <v>1006</v>
      </c>
      <c r="G260" s="4" t="s">
        <v>1006</v>
      </c>
      <c r="H260" s="4" t="s">
        <v>1006</v>
      </c>
      <c r="I260" s="4" t="s">
        <v>1006</v>
      </c>
      <c r="J260" s="4" t="s">
        <v>1006</v>
      </c>
      <c r="K260" s="4" t="s">
        <v>1005</v>
      </c>
      <c r="L260" s="4" t="s">
        <v>1005</v>
      </c>
      <c r="M260" s="5" t="s">
        <v>20</v>
      </c>
      <c r="N260" s="6" t="s">
        <v>22</v>
      </c>
      <c r="P260" s="4" t="s">
        <v>3887</v>
      </c>
      <c r="Q260" s="4">
        <v>9</v>
      </c>
      <c r="R260" s="7">
        <v>200</v>
      </c>
      <c r="S260" s="14" t="s">
        <v>1006</v>
      </c>
      <c r="T260" s="14" t="s">
        <v>1006</v>
      </c>
      <c r="U260" s="4" t="s">
        <v>1341</v>
      </c>
      <c r="V260" s="14" t="s">
        <v>1005</v>
      </c>
      <c r="W260" s="4" t="s">
        <v>3888</v>
      </c>
      <c r="X260" s="14" t="s">
        <v>1006</v>
      </c>
      <c r="Y260" s="4" t="s">
        <v>3889</v>
      </c>
      <c r="Z260" s="49" t="s">
        <v>3890</v>
      </c>
      <c r="AA260" s="10" t="s">
        <v>20</v>
      </c>
      <c r="AB260" s="10" t="s">
        <v>1356</v>
      </c>
      <c r="AC260" s="10" t="s">
        <v>3891</v>
      </c>
      <c r="AD260" s="11" t="s">
        <v>969</v>
      </c>
      <c r="AE260" s="10" t="s">
        <v>970</v>
      </c>
      <c r="AF260" s="10" t="s">
        <v>101</v>
      </c>
      <c r="AG260" s="10" t="s">
        <v>37</v>
      </c>
      <c r="AH260" s="10" t="s">
        <v>971</v>
      </c>
      <c r="AI260" s="10" t="s">
        <v>1005</v>
      </c>
      <c r="AJ260" s="10" t="s">
        <v>1006</v>
      </c>
      <c r="AK260" s="10" t="s">
        <v>1006</v>
      </c>
      <c r="AL260" s="51" t="s">
        <v>1006</v>
      </c>
      <c r="AM260" s="52">
        <v>2</v>
      </c>
      <c r="AN260" s="51" t="s">
        <v>1348</v>
      </c>
      <c r="AO260" s="51" t="s">
        <v>69</v>
      </c>
      <c r="AP260" s="51" t="s">
        <v>139</v>
      </c>
      <c r="AQ260" s="51" t="s">
        <v>104</v>
      </c>
      <c r="AR260" s="51" t="s">
        <v>120</v>
      </c>
      <c r="AX260" s="51"/>
      <c r="AY260" s="51" t="s">
        <v>3892</v>
      </c>
      <c r="AZ260" s="56" t="s">
        <v>1349</v>
      </c>
      <c r="BA260" s="56" t="s">
        <v>3893</v>
      </c>
      <c r="BB260" s="56" t="s">
        <v>1351</v>
      </c>
      <c r="BC260" s="56" t="s">
        <v>37</v>
      </c>
      <c r="BD260" s="56" t="s">
        <v>3894</v>
      </c>
      <c r="BE260" s="56" t="s">
        <v>1005</v>
      </c>
      <c r="BF260" s="56" t="s">
        <v>1005</v>
      </c>
      <c r="BG260" s="56" t="s">
        <v>3895</v>
      </c>
      <c r="BH260" s="56" t="s">
        <v>3896</v>
      </c>
      <c r="BI260" s="56" t="s">
        <v>3897</v>
      </c>
      <c r="BJ260" s="67" t="s">
        <v>101</v>
      </c>
    </row>
    <row r="261" spans="1:62" x14ac:dyDescent="0.35">
      <c r="A261" s="1" t="s">
        <v>5703</v>
      </c>
      <c r="B261" s="15" t="s">
        <v>1338</v>
      </c>
      <c r="C261" s="4" t="s">
        <v>3071</v>
      </c>
      <c r="D261" s="82" t="s">
        <v>6823</v>
      </c>
      <c r="E261" s="59" t="e">
        <f>VLOOKUP(A261,#REF!,2,FALSE)</f>
        <v>#REF!</v>
      </c>
      <c r="F261" s="4" t="s">
        <v>1006</v>
      </c>
      <c r="G261" s="4" t="s">
        <v>1006</v>
      </c>
      <c r="H261" s="4" t="s">
        <v>1006</v>
      </c>
      <c r="I261" s="4" t="s">
        <v>1006</v>
      </c>
      <c r="J261" s="4" t="s">
        <v>1006</v>
      </c>
      <c r="K261" s="4" t="s">
        <v>1006</v>
      </c>
      <c r="L261" s="4" t="s">
        <v>1006</v>
      </c>
      <c r="M261" s="5" t="s">
        <v>22</v>
      </c>
      <c r="P261" s="4" t="s">
        <v>3072</v>
      </c>
      <c r="Q261" s="4">
        <v>4</v>
      </c>
      <c r="R261" s="7">
        <v>102</v>
      </c>
      <c r="S261" s="14" t="s">
        <v>1005</v>
      </c>
      <c r="T261" s="14" t="s">
        <v>1005</v>
      </c>
      <c r="U261" s="4" t="s">
        <v>1341</v>
      </c>
      <c r="V261" s="14" t="s">
        <v>1006</v>
      </c>
      <c r="W261" s="4" t="s">
        <v>108</v>
      </c>
      <c r="X261" s="14" t="s">
        <v>1005</v>
      </c>
      <c r="Y261" s="4"/>
      <c r="Z261" s="49" t="s">
        <v>631</v>
      </c>
      <c r="AA261" s="10" t="s">
        <v>22</v>
      </c>
      <c r="AB261" s="10" t="s">
        <v>1356</v>
      </c>
      <c r="AC261" s="10" t="s">
        <v>910</v>
      </c>
      <c r="AD261" s="11" t="s">
        <v>160</v>
      </c>
      <c r="AE261" s="10" t="s">
        <v>911</v>
      </c>
      <c r="AF261" s="10" t="s">
        <v>101</v>
      </c>
      <c r="AG261" s="10" t="s">
        <v>9</v>
      </c>
      <c r="AH261" s="10" t="s">
        <v>912</v>
      </c>
      <c r="AI261" s="10" t="s">
        <v>1005</v>
      </c>
      <c r="AJ261" s="10" t="s">
        <v>1005</v>
      </c>
      <c r="AK261" s="10" t="s">
        <v>1006</v>
      </c>
      <c r="AL261" s="51" t="s">
        <v>1005</v>
      </c>
      <c r="AM261" s="52">
        <v>0</v>
      </c>
      <c r="AN261" s="51" t="s">
        <v>57</v>
      </c>
      <c r="AO261" s="51" t="s">
        <v>66</v>
      </c>
      <c r="AX261" s="51"/>
      <c r="AY261" s="51"/>
      <c r="BA261" s="56" t="s">
        <v>1356</v>
      </c>
      <c r="BB261" s="56" t="s">
        <v>1356</v>
      </c>
      <c r="BC261" s="56" t="s">
        <v>1356</v>
      </c>
      <c r="BD261" s="56" t="s">
        <v>1356</v>
      </c>
      <c r="BG261" s="56" t="s">
        <v>1356</v>
      </c>
      <c r="BH261" s="56" t="s">
        <v>1356</v>
      </c>
      <c r="BI261" s="56" t="s">
        <v>1356</v>
      </c>
      <c r="BJ261" s="67" t="s">
        <v>1356</v>
      </c>
    </row>
    <row r="262" spans="1:62" x14ac:dyDescent="0.35">
      <c r="A262" s="1" t="s">
        <v>5704</v>
      </c>
      <c r="B262" s="15" t="s">
        <v>1338</v>
      </c>
      <c r="C262" s="4" t="s">
        <v>3935</v>
      </c>
      <c r="D262" s="82" t="s">
        <v>6821</v>
      </c>
      <c r="E262" s="59" t="e">
        <f>VLOOKUP(A262,#REF!,2,FALSE)</f>
        <v>#REF!</v>
      </c>
      <c r="F262" s="4" t="s">
        <v>1005</v>
      </c>
      <c r="G262" s="4" t="s">
        <v>1005</v>
      </c>
      <c r="H262" s="4" t="s">
        <v>1006</v>
      </c>
      <c r="I262" s="4" t="s">
        <v>1005</v>
      </c>
      <c r="J262" s="4" t="s">
        <v>1005</v>
      </c>
      <c r="K262" s="4" t="s">
        <v>1005</v>
      </c>
      <c r="L262" s="4" t="s">
        <v>1005</v>
      </c>
      <c r="M262" s="5" t="s">
        <v>26</v>
      </c>
      <c r="P262" s="4" t="s">
        <v>3936</v>
      </c>
      <c r="Q262" s="4">
        <v>1</v>
      </c>
      <c r="R262" s="7">
        <v>29</v>
      </c>
      <c r="S262" s="14" t="s">
        <v>1005</v>
      </c>
      <c r="T262" s="14" t="s">
        <v>1005</v>
      </c>
      <c r="U262" s="4" t="s">
        <v>1411</v>
      </c>
      <c r="V262" s="14" t="s">
        <v>1005</v>
      </c>
      <c r="W262" s="4" t="s">
        <v>156</v>
      </c>
      <c r="X262" s="14" t="s">
        <v>1006</v>
      </c>
      <c r="Y262" s="4" t="s">
        <v>3937</v>
      </c>
      <c r="Z262" s="49" t="s">
        <v>1194</v>
      </c>
      <c r="AA262" s="10" t="s">
        <v>26</v>
      </c>
      <c r="AB262" s="10" t="s">
        <v>1356</v>
      </c>
      <c r="AC262" s="10" t="s">
        <v>1195</v>
      </c>
      <c r="AD262" s="11" t="s">
        <v>1196</v>
      </c>
      <c r="AE262" s="10" t="s">
        <v>1197</v>
      </c>
      <c r="AF262" s="10" t="s">
        <v>101</v>
      </c>
      <c r="AG262" s="10" t="s">
        <v>34</v>
      </c>
      <c r="AH262" s="10" t="s">
        <v>1198</v>
      </c>
      <c r="AI262" s="10" t="s">
        <v>1006</v>
      </c>
      <c r="AJ262" s="10" t="s">
        <v>1005</v>
      </c>
      <c r="AK262" s="10" t="s">
        <v>1006</v>
      </c>
      <c r="AL262" s="51" t="s">
        <v>1006</v>
      </c>
      <c r="AM262" s="52">
        <v>1</v>
      </c>
      <c r="AN262" s="51" t="s">
        <v>59</v>
      </c>
      <c r="AO262" s="51" t="s">
        <v>67</v>
      </c>
      <c r="AX262" s="51"/>
      <c r="AY262" s="51"/>
      <c r="BA262" s="56" t="s">
        <v>1356</v>
      </c>
      <c r="BB262" s="56" t="s">
        <v>1356</v>
      </c>
      <c r="BC262" s="56" t="s">
        <v>1356</v>
      </c>
      <c r="BD262" s="56" t="s">
        <v>1356</v>
      </c>
      <c r="BG262" s="56" t="s">
        <v>1356</v>
      </c>
      <c r="BH262" s="56" t="s">
        <v>1356</v>
      </c>
      <c r="BI262" s="56" t="s">
        <v>1356</v>
      </c>
      <c r="BJ262" s="67" t="s">
        <v>1356</v>
      </c>
    </row>
    <row r="263" spans="1:62" x14ac:dyDescent="0.35">
      <c r="A263" s="1" t="s">
        <v>5705</v>
      </c>
      <c r="B263" s="15" t="s">
        <v>1338</v>
      </c>
      <c r="C263" s="4" t="s">
        <v>2950</v>
      </c>
      <c r="D263" s="82" t="s">
        <v>6819</v>
      </c>
      <c r="E263" s="59" t="e">
        <f>VLOOKUP(A263,#REF!,2,FALSE)</f>
        <v>#REF!</v>
      </c>
      <c r="F263" s="4" t="s">
        <v>1006</v>
      </c>
      <c r="G263" s="4" t="s">
        <v>1006</v>
      </c>
      <c r="H263" s="4" t="s">
        <v>1006</v>
      </c>
      <c r="I263" s="4" t="s">
        <v>1006</v>
      </c>
      <c r="J263" s="4" t="s">
        <v>1006</v>
      </c>
      <c r="K263" s="4" t="s">
        <v>1005</v>
      </c>
      <c r="L263" s="4" t="s">
        <v>1006</v>
      </c>
      <c r="M263" s="5" t="s">
        <v>24</v>
      </c>
      <c r="P263" s="4" t="s">
        <v>2951</v>
      </c>
      <c r="Q263" s="4">
        <v>20</v>
      </c>
      <c r="R263" s="7">
        <v>500</v>
      </c>
      <c r="S263" s="14" t="s">
        <v>1006</v>
      </c>
      <c r="T263" s="14" t="s">
        <v>1006</v>
      </c>
      <c r="U263" s="4" t="s">
        <v>1341</v>
      </c>
      <c r="V263" s="14" t="s">
        <v>1005</v>
      </c>
      <c r="W263" s="4" t="s">
        <v>2952</v>
      </c>
      <c r="X263" s="14" t="s">
        <v>1006</v>
      </c>
      <c r="Y263" s="4" t="s">
        <v>482</v>
      </c>
      <c r="Z263" s="49" t="s">
        <v>483</v>
      </c>
      <c r="AA263" s="10" t="s">
        <v>24</v>
      </c>
      <c r="AB263" s="10" t="s">
        <v>1356</v>
      </c>
      <c r="AC263" s="10" t="s">
        <v>484</v>
      </c>
      <c r="AD263" s="11" t="s">
        <v>485</v>
      </c>
      <c r="AE263" s="10" t="s">
        <v>486</v>
      </c>
      <c r="AF263" s="10" t="s">
        <v>101</v>
      </c>
      <c r="AG263" s="10" t="s">
        <v>34</v>
      </c>
      <c r="AH263" s="10" t="s">
        <v>487</v>
      </c>
      <c r="AI263" s="10" t="s">
        <v>1006</v>
      </c>
      <c r="AJ263" s="10" t="s">
        <v>1005</v>
      </c>
      <c r="AK263" s="10" t="s">
        <v>1006</v>
      </c>
      <c r="AL263" s="51" t="s">
        <v>1005</v>
      </c>
      <c r="AN263" s="51" t="s">
        <v>59</v>
      </c>
      <c r="AO263" s="51" t="s">
        <v>69</v>
      </c>
      <c r="AP263" s="51" t="s">
        <v>139</v>
      </c>
      <c r="AQ263" s="51" t="s">
        <v>119</v>
      </c>
      <c r="AR263" s="51" t="s">
        <v>128</v>
      </c>
      <c r="AS263" s="51" t="s">
        <v>104</v>
      </c>
      <c r="AT263" s="51" t="s">
        <v>184</v>
      </c>
      <c r="AX263" s="51"/>
      <c r="AY263" s="51"/>
      <c r="BA263" s="56" t="s">
        <v>1356</v>
      </c>
      <c r="BB263" s="56" t="s">
        <v>1356</v>
      </c>
      <c r="BC263" s="56" t="s">
        <v>1356</v>
      </c>
      <c r="BD263" s="56" t="s">
        <v>1356</v>
      </c>
      <c r="BG263" s="56" t="s">
        <v>1356</v>
      </c>
      <c r="BH263" s="56" t="s">
        <v>1356</v>
      </c>
      <c r="BI263" s="56" t="s">
        <v>1356</v>
      </c>
      <c r="BJ263" s="67" t="s">
        <v>1356</v>
      </c>
    </row>
    <row r="264" spans="1:62" x14ac:dyDescent="0.35">
      <c r="A264" s="1" t="s">
        <v>5706</v>
      </c>
      <c r="B264" s="15" t="s">
        <v>1338</v>
      </c>
      <c r="C264" s="4" t="s">
        <v>3653</v>
      </c>
      <c r="D264" s="82" t="s">
        <v>6816</v>
      </c>
      <c r="E264" s="59" t="e">
        <f>VLOOKUP(A264,#REF!,2,FALSE)</f>
        <v>#REF!</v>
      </c>
      <c r="F264" s="4" t="s">
        <v>1005</v>
      </c>
      <c r="G264" s="4" t="s">
        <v>1005</v>
      </c>
      <c r="H264" s="4" t="s">
        <v>1005</v>
      </c>
      <c r="I264" s="4" t="s">
        <v>1006</v>
      </c>
      <c r="J264" s="4" t="s">
        <v>1005</v>
      </c>
      <c r="K264" s="4" t="s">
        <v>1005</v>
      </c>
      <c r="L264" s="4" t="s">
        <v>1005</v>
      </c>
      <c r="M264" s="5" t="s">
        <v>24</v>
      </c>
      <c r="N264" s="6" t="s">
        <v>22</v>
      </c>
      <c r="P264" s="4" t="s">
        <v>3654</v>
      </c>
      <c r="Q264" s="4">
        <v>6</v>
      </c>
      <c r="R264" s="7">
        <v>168</v>
      </c>
      <c r="S264" s="14" t="s">
        <v>1006</v>
      </c>
      <c r="T264" s="14" t="s">
        <v>1005</v>
      </c>
      <c r="U264" s="4" t="s">
        <v>1364</v>
      </c>
      <c r="V264" s="14" t="s">
        <v>1005</v>
      </c>
      <c r="W264" s="4" t="s">
        <v>3655</v>
      </c>
      <c r="X264" s="14" t="s">
        <v>1005</v>
      </c>
      <c r="Y264" s="4"/>
      <c r="Z264" s="49" t="s">
        <v>1243</v>
      </c>
      <c r="AA264" s="10" t="s">
        <v>24</v>
      </c>
      <c r="AB264" s="10" t="s">
        <v>1356</v>
      </c>
      <c r="AC264" s="10" t="s">
        <v>1244</v>
      </c>
      <c r="AD264" s="11" t="s">
        <v>1245</v>
      </c>
      <c r="AE264" s="10" t="s">
        <v>1246</v>
      </c>
      <c r="AF264" s="10" t="s">
        <v>101</v>
      </c>
      <c r="AG264" s="10" t="s">
        <v>14</v>
      </c>
      <c r="AH264" s="10" t="s">
        <v>1247</v>
      </c>
      <c r="AI264" s="10" t="s">
        <v>1006</v>
      </c>
      <c r="AJ264" s="10" t="s">
        <v>1005</v>
      </c>
      <c r="AK264" s="10" t="s">
        <v>1006</v>
      </c>
      <c r="AL264" s="51" t="s">
        <v>1006</v>
      </c>
      <c r="AM264" s="52">
        <v>1</v>
      </c>
      <c r="AN264" s="51" t="s">
        <v>59</v>
      </c>
      <c r="AO264" s="51" t="s">
        <v>1361</v>
      </c>
      <c r="AX264" s="51"/>
      <c r="AY264" s="51"/>
      <c r="BA264" s="56" t="s">
        <v>1356</v>
      </c>
      <c r="BB264" s="56" t="s">
        <v>1356</v>
      </c>
      <c r="BC264" s="56" t="s">
        <v>1356</v>
      </c>
      <c r="BD264" s="56" t="s">
        <v>1356</v>
      </c>
      <c r="BG264" s="56" t="s">
        <v>1356</v>
      </c>
      <c r="BH264" s="56" t="s">
        <v>1356</v>
      </c>
      <c r="BI264" s="56" t="s">
        <v>1356</v>
      </c>
      <c r="BJ264" s="67" t="s">
        <v>1356</v>
      </c>
    </row>
    <row r="265" spans="1:62" x14ac:dyDescent="0.35">
      <c r="A265" s="1" t="s">
        <v>5707</v>
      </c>
      <c r="B265" s="15" t="s">
        <v>1338</v>
      </c>
      <c r="C265" s="4" t="s">
        <v>1618</v>
      </c>
      <c r="D265" s="82" t="s">
        <v>6386</v>
      </c>
      <c r="E265" s="59" t="e">
        <f>VLOOKUP(A265,#REF!,2,FALSE)</f>
        <v>#REF!</v>
      </c>
      <c r="F265" s="4" t="s">
        <v>1006</v>
      </c>
      <c r="G265" s="4" t="s">
        <v>1006</v>
      </c>
      <c r="H265" s="4" t="s">
        <v>1006</v>
      </c>
      <c r="I265" s="4" t="s">
        <v>1006</v>
      </c>
      <c r="J265" s="4" t="s">
        <v>1006</v>
      </c>
      <c r="K265" s="4" t="s">
        <v>1006</v>
      </c>
      <c r="L265" s="4" t="s">
        <v>1006</v>
      </c>
      <c r="M265" s="5" t="s">
        <v>22</v>
      </c>
      <c r="P265" s="4" t="s">
        <v>1619</v>
      </c>
      <c r="Q265" s="4">
        <v>1</v>
      </c>
      <c r="R265" s="7">
        <v>16</v>
      </c>
      <c r="S265" s="14" t="s">
        <v>1006</v>
      </c>
      <c r="T265" s="14" t="s">
        <v>1005</v>
      </c>
      <c r="U265" s="4" t="s">
        <v>1341</v>
      </c>
      <c r="V265" s="14" t="s">
        <v>1005</v>
      </c>
      <c r="W265" s="4" t="s">
        <v>31</v>
      </c>
      <c r="X265" s="14" t="s">
        <v>1005</v>
      </c>
      <c r="Y265" s="4"/>
      <c r="Z265" s="49" t="s">
        <v>932</v>
      </c>
      <c r="AA265" s="10" t="s">
        <v>22</v>
      </c>
      <c r="AB265" s="10" t="s">
        <v>1356</v>
      </c>
      <c r="AC265" s="10" t="s">
        <v>933</v>
      </c>
      <c r="AD265" s="11" t="s">
        <v>732</v>
      </c>
      <c r="AE265" s="10" t="s">
        <v>733</v>
      </c>
      <c r="AF265" s="10" t="s">
        <v>101</v>
      </c>
      <c r="AG265" s="10" t="s">
        <v>14</v>
      </c>
      <c r="AH265" s="10" t="s">
        <v>934</v>
      </c>
      <c r="AI265" s="10" t="s">
        <v>1005</v>
      </c>
      <c r="AJ265" s="10" t="s">
        <v>1006</v>
      </c>
      <c r="AK265" s="10" t="s">
        <v>1005</v>
      </c>
      <c r="AL265" s="51" t="s">
        <v>1005</v>
      </c>
      <c r="AM265" s="52">
        <v>0</v>
      </c>
      <c r="AN265" s="51" t="s">
        <v>1480</v>
      </c>
      <c r="AO265" s="51" t="s">
        <v>64</v>
      </c>
      <c r="AP265" s="51" t="s">
        <v>189</v>
      </c>
      <c r="AQ265" s="51" t="s">
        <v>139</v>
      </c>
      <c r="AR265" s="51" t="s">
        <v>119</v>
      </c>
      <c r="AS265" s="51" t="s">
        <v>104</v>
      </c>
      <c r="AT265" s="51" t="s">
        <v>184</v>
      </c>
      <c r="AU265" s="51" t="s">
        <v>187</v>
      </c>
      <c r="AX265" s="51"/>
      <c r="AY265" s="51"/>
      <c r="BA265" s="56" t="s">
        <v>1356</v>
      </c>
      <c r="BB265" s="56" t="s">
        <v>1356</v>
      </c>
      <c r="BC265" s="56" t="s">
        <v>1356</v>
      </c>
      <c r="BD265" s="56" t="s">
        <v>1356</v>
      </c>
      <c r="BG265" s="56" t="s">
        <v>1356</v>
      </c>
      <c r="BH265" s="56" t="s">
        <v>1356</v>
      </c>
      <c r="BI265" s="56" t="s">
        <v>1356</v>
      </c>
      <c r="BJ265" s="67" t="s">
        <v>1356</v>
      </c>
    </row>
    <row r="266" spans="1:62" x14ac:dyDescent="0.35">
      <c r="A266" s="1" t="s">
        <v>5708</v>
      </c>
      <c r="B266" s="15" t="s">
        <v>1338</v>
      </c>
      <c r="C266" s="4" t="s">
        <v>2961</v>
      </c>
      <c r="D266" s="82" t="s">
        <v>6842</v>
      </c>
      <c r="E266" s="59" t="e">
        <f>VLOOKUP(A266,#REF!,2,FALSE)</f>
        <v>#REF!</v>
      </c>
      <c r="F266" s="4" t="s">
        <v>1006</v>
      </c>
      <c r="G266" s="4" t="s">
        <v>1006</v>
      </c>
      <c r="H266" s="4" t="s">
        <v>1005</v>
      </c>
      <c r="I266" s="4" t="s">
        <v>1006</v>
      </c>
      <c r="J266" s="4" t="s">
        <v>1006</v>
      </c>
      <c r="K266" s="4" t="s">
        <v>1005</v>
      </c>
      <c r="L266" s="4" t="s">
        <v>1005</v>
      </c>
      <c r="M266" s="5" t="s">
        <v>22</v>
      </c>
      <c r="P266" s="4" t="s">
        <v>1039</v>
      </c>
      <c r="Q266" s="4">
        <v>5</v>
      </c>
      <c r="R266" s="7">
        <v>120</v>
      </c>
      <c r="S266" s="14" t="s">
        <v>1006</v>
      </c>
      <c r="T266" s="14" t="s">
        <v>1006</v>
      </c>
      <c r="U266" s="4" t="s">
        <v>1341</v>
      </c>
      <c r="V266" s="14" t="s">
        <v>1005</v>
      </c>
      <c r="W266" s="4" t="s">
        <v>31</v>
      </c>
      <c r="X266" s="14" t="s">
        <v>1005</v>
      </c>
      <c r="Y266" s="4"/>
      <c r="Z266" s="49" t="s">
        <v>2962</v>
      </c>
      <c r="AA266" s="10" t="s">
        <v>22</v>
      </c>
      <c r="AB266" s="10" t="s">
        <v>1356</v>
      </c>
      <c r="AC266" s="10" t="s">
        <v>2963</v>
      </c>
      <c r="AD266" s="11" t="s">
        <v>402</v>
      </c>
      <c r="AE266" s="10" t="s">
        <v>2964</v>
      </c>
      <c r="AF266" s="10" t="s">
        <v>101</v>
      </c>
      <c r="AG266" s="10" t="s">
        <v>5</v>
      </c>
      <c r="AH266" s="10" t="s">
        <v>403</v>
      </c>
      <c r="AI266" s="10" t="s">
        <v>1006</v>
      </c>
      <c r="AJ266" s="10" t="s">
        <v>1005</v>
      </c>
      <c r="AK266" s="10" t="s">
        <v>1006</v>
      </c>
      <c r="AL266" s="51" t="s">
        <v>1005</v>
      </c>
      <c r="AM266" s="52">
        <v>0</v>
      </c>
      <c r="AN266" s="51" t="s">
        <v>1348</v>
      </c>
      <c r="AO266" s="51" t="s">
        <v>68</v>
      </c>
      <c r="AP266" s="51" t="s">
        <v>104</v>
      </c>
      <c r="AX266" s="51"/>
      <c r="AY266" s="51"/>
      <c r="BA266" s="56" t="s">
        <v>1356</v>
      </c>
      <c r="BB266" s="56" t="s">
        <v>1356</v>
      </c>
      <c r="BC266" s="56" t="s">
        <v>1356</v>
      </c>
      <c r="BD266" s="56" t="s">
        <v>1356</v>
      </c>
      <c r="BG266" s="56" t="s">
        <v>1356</v>
      </c>
      <c r="BH266" s="56" t="s">
        <v>1356</v>
      </c>
      <c r="BI266" s="56" t="s">
        <v>1356</v>
      </c>
      <c r="BJ266" s="67" t="s">
        <v>1356</v>
      </c>
    </row>
    <row r="267" spans="1:62" x14ac:dyDescent="0.35">
      <c r="A267" s="1" t="s">
        <v>5709</v>
      </c>
      <c r="B267" s="15" t="s">
        <v>1338</v>
      </c>
      <c r="C267" s="4" t="s">
        <v>2129</v>
      </c>
      <c r="D267" s="82" t="s">
        <v>2130</v>
      </c>
      <c r="E267" s="59" t="e">
        <f>VLOOKUP(A267,#REF!,2,FALSE)</f>
        <v>#REF!</v>
      </c>
      <c r="F267" s="4" t="s">
        <v>1006</v>
      </c>
      <c r="G267" s="4" t="s">
        <v>1006</v>
      </c>
      <c r="H267" s="4" t="s">
        <v>1006</v>
      </c>
      <c r="I267" s="4" t="s">
        <v>1006</v>
      </c>
      <c r="J267" s="4" t="s">
        <v>1005</v>
      </c>
      <c r="K267" s="4" t="s">
        <v>1005</v>
      </c>
      <c r="L267" s="4" t="s">
        <v>1005</v>
      </c>
      <c r="M267" s="5" t="s">
        <v>24</v>
      </c>
      <c r="P267" s="4" t="s">
        <v>2131</v>
      </c>
      <c r="Q267" s="4">
        <v>6</v>
      </c>
      <c r="R267" s="7">
        <v>60</v>
      </c>
      <c r="S267" s="14" t="s">
        <v>1006</v>
      </c>
      <c r="T267" s="14" t="s">
        <v>1006</v>
      </c>
      <c r="U267" s="4" t="s">
        <v>1364</v>
      </c>
      <c r="V267" s="14" t="s">
        <v>1005</v>
      </c>
      <c r="W267" s="4" t="s">
        <v>105</v>
      </c>
      <c r="X267" s="14" t="s">
        <v>1005</v>
      </c>
      <c r="Y267" s="4"/>
      <c r="Z267" s="49" t="s">
        <v>294</v>
      </c>
      <c r="AA267" s="10" t="s">
        <v>24</v>
      </c>
      <c r="AB267" s="10" t="s">
        <v>1356</v>
      </c>
      <c r="AC267" s="10" t="s">
        <v>2132</v>
      </c>
      <c r="AD267" s="11" t="s">
        <v>2133</v>
      </c>
      <c r="AE267" s="10" t="s">
        <v>2134</v>
      </c>
      <c r="AF267" s="10" t="s">
        <v>101</v>
      </c>
      <c r="AG267" s="10" t="s">
        <v>23</v>
      </c>
      <c r="AH267" s="10" t="s">
        <v>2135</v>
      </c>
      <c r="AI267" s="10" t="s">
        <v>1006</v>
      </c>
      <c r="AJ267" s="10" t="s">
        <v>1005</v>
      </c>
      <c r="AK267" s="10" t="s">
        <v>1005</v>
      </c>
      <c r="AL267" s="51" t="s">
        <v>1005</v>
      </c>
      <c r="AM267" s="52">
        <v>0</v>
      </c>
      <c r="AN267" s="51" t="s">
        <v>59</v>
      </c>
      <c r="AO267" s="51" t="s">
        <v>68</v>
      </c>
      <c r="AP267" s="51" t="s">
        <v>139</v>
      </c>
      <c r="AQ267" s="51" t="s">
        <v>104</v>
      </c>
      <c r="AX267" s="51"/>
      <c r="AY267" s="51"/>
      <c r="BA267" s="56" t="s">
        <v>1356</v>
      </c>
      <c r="BB267" s="56" t="s">
        <v>1356</v>
      </c>
      <c r="BC267" s="56" t="s">
        <v>1356</v>
      </c>
      <c r="BD267" s="56" t="s">
        <v>1356</v>
      </c>
      <c r="BG267" s="56" t="s">
        <v>1356</v>
      </c>
      <c r="BH267" s="56" t="s">
        <v>1356</v>
      </c>
      <c r="BI267" s="56" t="s">
        <v>1356</v>
      </c>
      <c r="BJ267" s="67" t="s">
        <v>1356</v>
      </c>
    </row>
    <row r="268" spans="1:62" x14ac:dyDescent="0.35">
      <c r="A268" s="1" t="s">
        <v>5710</v>
      </c>
      <c r="B268" s="15" t="s">
        <v>1338</v>
      </c>
      <c r="C268" s="4" t="s">
        <v>1548</v>
      </c>
      <c r="D268" s="82" t="s">
        <v>6840</v>
      </c>
      <c r="E268" s="59" t="e">
        <f>VLOOKUP(A268,#REF!,2,FALSE)</f>
        <v>#REF!</v>
      </c>
      <c r="F268" s="4" t="s">
        <v>1006</v>
      </c>
      <c r="G268" s="4" t="s">
        <v>1006</v>
      </c>
      <c r="H268" s="4" t="s">
        <v>1005</v>
      </c>
      <c r="I268" s="4" t="s">
        <v>1006</v>
      </c>
      <c r="J268" s="4" t="s">
        <v>1006</v>
      </c>
      <c r="K268" s="4" t="s">
        <v>1005</v>
      </c>
      <c r="L268" s="4" t="s">
        <v>1005</v>
      </c>
      <c r="M268" s="5" t="s">
        <v>22</v>
      </c>
      <c r="P268" s="4" t="s">
        <v>103</v>
      </c>
      <c r="Q268" s="4">
        <v>35</v>
      </c>
      <c r="R268" s="7">
        <v>800</v>
      </c>
      <c r="S268" s="14" t="s">
        <v>1005</v>
      </c>
      <c r="T268" s="14" t="s">
        <v>1006</v>
      </c>
      <c r="U268" s="4" t="s">
        <v>1364</v>
      </c>
      <c r="V268" s="14" t="s">
        <v>1005</v>
      </c>
      <c r="W268" s="4" t="s">
        <v>254</v>
      </c>
      <c r="X268" s="14" t="s">
        <v>1005</v>
      </c>
      <c r="Y268" s="4"/>
      <c r="Z268" s="49" t="s">
        <v>1549</v>
      </c>
      <c r="AA268" s="10" t="s">
        <v>44</v>
      </c>
      <c r="AB268" s="10" t="s">
        <v>1356</v>
      </c>
      <c r="AC268" s="10" t="s">
        <v>1550</v>
      </c>
      <c r="AD268" s="11" t="s">
        <v>765</v>
      </c>
      <c r="AE268" s="10" t="s">
        <v>1551</v>
      </c>
      <c r="AF268" s="10" t="s">
        <v>101</v>
      </c>
      <c r="AG268" s="10" t="s">
        <v>10</v>
      </c>
      <c r="AH268" s="10" t="s">
        <v>1552</v>
      </c>
      <c r="AI268" s="10" t="s">
        <v>1005</v>
      </c>
      <c r="AJ268" s="10" t="s">
        <v>1005</v>
      </c>
      <c r="AK268" s="10" t="s">
        <v>1006</v>
      </c>
      <c r="AL268" s="51" t="s">
        <v>1005</v>
      </c>
      <c r="AM268" s="52">
        <v>0</v>
      </c>
      <c r="AN268" s="51" t="s">
        <v>1348</v>
      </c>
      <c r="AO268" s="51" t="s">
        <v>1361</v>
      </c>
      <c r="AX268" s="51"/>
      <c r="AY268" s="51"/>
      <c r="BA268" s="56" t="s">
        <v>1356</v>
      </c>
      <c r="BB268" s="56" t="s">
        <v>1356</v>
      </c>
      <c r="BC268" s="56" t="s">
        <v>1356</v>
      </c>
      <c r="BD268" s="56" t="s">
        <v>1356</v>
      </c>
      <c r="BG268" s="56" t="s">
        <v>1356</v>
      </c>
      <c r="BH268" s="56" t="s">
        <v>1356</v>
      </c>
      <c r="BI268" s="56" t="s">
        <v>1356</v>
      </c>
      <c r="BJ268" s="67" t="s">
        <v>1356</v>
      </c>
    </row>
    <row r="269" spans="1:62" x14ac:dyDescent="0.35">
      <c r="A269" s="1" t="s">
        <v>5711</v>
      </c>
      <c r="B269" s="15" t="s">
        <v>1338</v>
      </c>
      <c r="C269" s="4" t="s">
        <v>4394</v>
      </c>
      <c r="D269" s="82" t="s">
        <v>4395</v>
      </c>
      <c r="E269" s="59" t="e">
        <f>VLOOKUP(A269,#REF!,2,FALSE)</f>
        <v>#REF!</v>
      </c>
      <c r="F269" s="4" t="s">
        <v>1005</v>
      </c>
      <c r="G269" s="4" t="s">
        <v>1005</v>
      </c>
      <c r="H269" s="4" t="s">
        <v>1005</v>
      </c>
      <c r="I269" s="4" t="s">
        <v>1006</v>
      </c>
      <c r="J269" s="4" t="s">
        <v>1005</v>
      </c>
      <c r="K269" s="4" t="s">
        <v>1005</v>
      </c>
      <c r="L269" s="4" t="s">
        <v>1005</v>
      </c>
      <c r="M269" s="5" t="s">
        <v>22</v>
      </c>
      <c r="N269" s="6" t="s">
        <v>24</v>
      </c>
      <c r="P269" s="4" t="s">
        <v>4396</v>
      </c>
      <c r="Q269" s="4">
        <v>16</v>
      </c>
      <c r="R269" s="7">
        <v>439</v>
      </c>
      <c r="S269" s="14" t="s">
        <v>1006</v>
      </c>
      <c r="T269" s="14" t="s">
        <v>1006</v>
      </c>
      <c r="U269" s="4" t="s">
        <v>1341</v>
      </c>
      <c r="V269" s="14" t="s">
        <v>1006</v>
      </c>
      <c r="W269" s="4" t="s">
        <v>4397</v>
      </c>
      <c r="X269" s="14" t="s">
        <v>1005</v>
      </c>
      <c r="Y269" s="4"/>
      <c r="Z269" s="49" t="s">
        <v>395</v>
      </c>
      <c r="AA269" s="10" t="s">
        <v>1624</v>
      </c>
      <c r="AB269" s="10" t="s">
        <v>1356</v>
      </c>
      <c r="AC269" s="10" t="s">
        <v>2454</v>
      </c>
      <c r="AD269" s="11" t="s">
        <v>396</v>
      </c>
      <c r="AE269" s="10" t="s">
        <v>1057</v>
      </c>
      <c r="AF269" s="10" t="s">
        <v>101</v>
      </c>
      <c r="AG269" s="10" t="s">
        <v>16</v>
      </c>
      <c r="AH269" s="10" t="s">
        <v>4398</v>
      </c>
      <c r="AI269" s="10" t="s">
        <v>1006</v>
      </c>
      <c r="AJ269" s="10" t="s">
        <v>1006</v>
      </c>
      <c r="AK269" s="10" t="s">
        <v>1006</v>
      </c>
      <c r="AL269" s="51" t="s">
        <v>1005</v>
      </c>
      <c r="AM269" s="52">
        <v>0</v>
      </c>
      <c r="AN269" s="51" t="s">
        <v>1480</v>
      </c>
      <c r="AO269" s="51" t="s">
        <v>68</v>
      </c>
      <c r="AP269" s="51" t="s">
        <v>189</v>
      </c>
      <c r="AQ269" s="51" t="s">
        <v>139</v>
      </c>
      <c r="AR269" s="51" t="s">
        <v>119</v>
      </c>
      <c r="AS269" s="51" t="s">
        <v>172</v>
      </c>
      <c r="AT269" s="51" t="s">
        <v>104</v>
      </c>
      <c r="AU269" s="51" t="s">
        <v>184</v>
      </c>
      <c r="AX269" s="51"/>
      <c r="AY269" s="51"/>
      <c r="BA269" s="56" t="s">
        <v>1356</v>
      </c>
      <c r="BB269" s="56" t="s">
        <v>1356</v>
      </c>
      <c r="BC269" s="56" t="s">
        <v>1356</v>
      </c>
      <c r="BD269" s="56" t="s">
        <v>1356</v>
      </c>
      <c r="BG269" s="56" t="s">
        <v>1356</v>
      </c>
      <c r="BH269" s="56" t="s">
        <v>1356</v>
      </c>
      <c r="BI269" s="56" t="s">
        <v>1356</v>
      </c>
      <c r="BJ269" s="67" t="s">
        <v>1356</v>
      </c>
    </row>
    <row r="270" spans="1:62" x14ac:dyDescent="0.35">
      <c r="A270" s="1" t="s">
        <v>5712</v>
      </c>
      <c r="B270" s="15" t="s">
        <v>1338</v>
      </c>
      <c r="C270" s="4" t="s">
        <v>4504</v>
      </c>
      <c r="D270" s="82" t="s">
        <v>6839</v>
      </c>
      <c r="E270" s="59" t="e">
        <f>VLOOKUP(A270,#REF!,2,FALSE)</f>
        <v>#REF!</v>
      </c>
      <c r="F270" s="4" t="s">
        <v>1005</v>
      </c>
      <c r="G270" s="4" t="s">
        <v>1005</v>
      </c>
      <c r="H270" s="4" t="s">
        <v>1005</v>
      </c>
      <c r="I270" s="4" t="s">
        <v>1005</v>
      </c>
      <c r="J270" s="4" t="s">
        <v>1006</v>
      </c>
      <c r="K270" s="4" t="s">
        <v>1005</v>
      </c>
      <c r="L270" s="4" t="s">
        <v>1005</v>
      </c>
      <c r="M270" s="5" t="s">
        <v>22</v>
      </c>
      <c r="N270" s="6" t="s">
        <v>24</v>
      </c>
      <c r="P270" s="4" t="s">
        <v>4505</v>
      </c>
      <c r="Q270" s="4">
        <v>8</v>
      </c>
      <c r="R270" s="7">
        <v>196</v>
      </c>
      <c r="S270" s="14" t="s">
        <v>1006</v>
      </c>
      <c r="T270" s="14" t="s">
        <v>1006</v>
      </c>
      <c r="U270" s="4" t="s">
        <v>1341</v>
      </c>
      <c r="V270" s="14" t="s">
        <v>1005</v>
      </c>
      <c r="W270" s="4" t="s">
        <v>4506</v>
      </c>
      <c r="X270" s="14" t="s">
        <v>1005</v>
      </c>
      <c r="Y270" s="4"/>
      <c r="Z270" s="49" t="s">
        <v>395</v>
      </c>
      <c r="AA270" s="10" t="s">
        <v>1624</v>
      </c>
      <c r="AB270" s="10" t="s">
        <v>1356</v>
      </c>
      <c r="AC270" s="10" t="s">
        <v>2454</v>
      </c>
      <c r="AD270" s="11" t="s">
        <v>396</v>
      </c>
      <c r="AE270" s="10" t="s">
        <v>1057</v>
      </c>
      <c r="AF270" s="10" t="s">
        <v>101</v>
      </c>
      <c r="AG270" s="10" t="s">
        <v>16</v>
      </c>
      <c r="AH270" s="10" t="s">
        <v>4507</v>
      </c>
      <c r="AI270" s="10" t="s">
        <v>1006</v>
      </c>
      <c r="AJ270" s="10" t="s">
        <v>1006</v>
      </c>
      <c r="AK270" s="10" t="s">
        <v>1006</v>
      </c>
      <c r="AL270" s="51" t="s">
        <v>1005</v>
      </c>
      <c r="AM270" s="52">
        <v>0</v>
      </c>
      <c r="AN270" s="51" t="s">
        <v>57</v>
      </c>
      <c r="AO270" s="51" t="s">
        <v>68</v>
      </c>
      <c r="AP270" s="51" t="s">
        <v>189</v>
      </c>
      <c r="AQ270" s="51" t="s">
        <v>139</v>
      </c>
      <c r="AR270" s="51" t="s">
        <v>119</v>
      </c>
      <c r="AS270" s="51" t="s">
        <v>104</v>
      </c>
      <c r="AT270" s="51" t="s">
        <v>184</v>
      </c>
      <c r="AX270" s="51"/>
      <c r="AY270" s="51"/>
      <c r="BA270" s="56" t="s">
        <v>1356</v>
      </c>
      <c r="BB270" s="56" t="s">
        <v>1356</v>
      </c>
      <c r="BC270" s="56" t="s">
        <v>1356</v>
      </c>
      <c r="BD270" s="56" t="s">
        <v>1356</v>
      </c>
      <c r="BG270" s="56" t="s">
        <v>1356</v>
      </c>
      <c r="BH270" s="56" t="s">
        <v>1356</v>
      </c>
      <c r="BI270" s="56" t="s">
        <v>1356</v>
      </c>
      <c r="BJ270" s="67" t="s">
        <v>1356</v>
      </c>
    </row>
    <row r="271" spans="1:62" x14ac:dyDescent="0.35">
      <c r="A271" s="1" t="s">
        <v>5713</v>
      </c>
      <c r="B271" s="15" t="s">
        <v>1338</v>
      </c>
      <c r="C271" s="4" t="s">
        <v>2873</v>
      </c>
      <c r="D271" s="82" t="s">
        <v>6837</v>
      </c>
      <c r="E271" s="59" t="e">
        <f>VLOOKUP(A271,#REF!,2,FALSE)</f>
        <v>#REF!</v>
      </c>
      <c r="F271" s="4" t="s">
        <v>1006</v>
      </c>
      <c r="G271" s="4" t="s">
        <v>1006</v>
      </c>
      <c r="H271" s="4" t="s">
        <v>1006</v>
      </c>
      <c r="I271" s="4" t="s">
        <v>1006</v>
      </c>
      <c r="J271" s="4" t="s">
        <v>1006</v>
      </c>
      <c r="K271" s="4" t="s">
        <v>1006</v>
      </c>
      <c r="L271" s="4" t="s">
        <v>1006</v>
      </c>
      <c r="M271" s="5" t="s">
        <v>26</v>
      </c>
      <c r="P271" s="4" t="s">
        <v>2874</v>
      </c>
      <c r="Q271" s="4">
        <v>31</v>
      </c>
      <c r="R271" s="7">
        <v>750</v>
      </c>
      <c r="S271" s="14" t="s">
        <v>1006</v>
      </c>
      <c r="T271" s="14" t="s">
        <v>1005</v>
      </c>
      <c r="U271" s="4" t="s">
        <v>1364</v>
      </c>
      <c r="V271" s="14" t="s">
        <v>1005</v>
      </c>
      <c r="W271" s="4" t="s">
        <v>2875</v>
      </c>
      <c r="X271" s="14" t="s">
        <v>1006</v>
      </c>
      <c r="Y271" s="4" t="s">
        <v>2876</v>
      </c>
      <c r="Z271" s="49" t="s">
        <v>1025</v>
      </c>
      <c r="AA271" s="10" t="s">
        <v>26</v>
      </c>
      <c r="AB271" s="10" t="s">
        <v>1356</v>
      </c>
      <c r="AC271" s="10" t="s">
        <v>1026</v>
      </c>
      <c r="AD271" s="11" t="s">
        <v>1027</v>
      </c>
      <c r="AE271" s="10" t="s">
        <v>1028</v>
      </c>
      <c r="AF271" s="10" t="s">
        <v>101</v>
      </c>
      <c r="AG271" s="10" t="s">
        <v>30</v>
      </c>
      <c r="AH271" s="10" t="s">
        <v>1029</v>
      </c>
      <c r="AI271" s="10" t="s">
        <v>1006</v>
      </c>
      <c r="AJ271" s="10" t="s">
        <v>1005</v>
      </c>
      <c r="AK271" s="10" t="s">
        <v>1006</v>
      </c>
      <c r="AL271" s="51" t="s">
        <v>1005</v>
      </c>
      <c r="AM271" s="52">
        <v>0</v>
      </c>
      <c r="AN271" s="51" t="s">
        <v>1348</v>
      </c>
      <c r="AO271" s="51" t="s">
        <v>63</v>
      </c>
      <c r="AX271" s="51"/>
      <c r="AY271" s="51"/>
      <c r="BA271" s="56" t="s">
        <v>1356</v>
      </c>
      <c r="BB271" s="56" t="s">
        <v>1356</v>
      </c>
      <c r="BC271" s="56" t="s">
        <v>1356</v>
      </c>
      <c r="BD271" s="56" t="s">
        <v>1356</v>
      </c>
      <c r="BG271" s="56" t="s">
        <v>1356</v>
      </c>
      <c r="BH271" s="56" t="s">
        <v>1356</v>
      </c>
      <c r="BI271" s="56" t="s">
        <v>1356</v>
      </c>
      <c r="BJ271" s="67" t="s">
        <v>1356</v>
      </c>
    </row>
    <row r="272" spans="1:62" x14ac:dyDescent="0.35">
      <c r="A272" s="1" t="s">
        <v>5714</v>
      </c>
      <c r="B272" s="15" t="s">
        <v>1338</v>
      </c>
      <c r="C272" s="4" t="s">
        <v>3327</v>
      </c>
      <c r="D272" s="82" t="s">
        <v>6836</v>
      </c>
      <c r="E272" s="59" t="e">
        <f>VLOOKUP(A272,#REF!,2,FALSE)</f>
        <v>#REF!</v>
      </c>
      <c r="F272" s="4" t="s">
        <v>1006</v>
      </c>
      <c r="G272" s="4" t="s">
        <v>1006</v>
      </c>
      <c r="H272" s="4" t="s">
        <v>1006</v>
      </c>
      <c r="I272" s="4" t="s">
        <v>1006</v>
      </c>
      <c r="J272" s="4" t="s">
        <v>1006</v>
      </c>
      <c r="K272" s="4" t="s">
        <v>1005</v>
      </c>
      <c r="L272" s="4" t="s">
        <v>1005</v>
      </c>
      <c r="M272" s="5" t="s">
        <v>1351</v>
      </c>
      <c r="P272" s="4" t="s">
        <v>3328</v>
      </c>
      <c r="Q272" s="4">
        <v>10</v>
      </c>
      <c r="R272" s="7">
        <v>60</v>
      </c>
      <c r="S272" s="14" t="s">
        <v>1006</v>
      </c>
      <c r="T272" s="14" t="s">
        <v>1006</v>
      </c>
      <c r="U272" s="4" t="s">
        <v>1341</v>
      </c>
      <c r="V272" s="14" t="s">
        <v>1005</v>
      </c>
      <c r="W272" s="4" t="s">
        <v>3329</v>
      </c>
      <c r="X272" s="14" t="s">
        <v>1006</v>
      </c>
      <c r="Y272" s="4"/>
      <c r="Z272" s="49" t="s">
        <v>3330</v>
      </c>
      <c r="AA272" s="10" t="s">
        <v>1351</v>
      </c>
      <c r="AB272" s="10" t="s">
        <v>1356</v>
      </c>
      <c r="AC272" s="10" t="s">
        <v>3331</v>
      </c>
      <c r="AD272" s="11" t="s">
        <v>412</v>
      </c>
      <c r="AE272" s="10" t="s">
        <v>1078</v>
      </c>
      <c r="AF272" s="10" t="s">
        <v>101</v>
      </c>
      <c r="AG272" s="10" t="s">
        <v>5</v>
      </c>
      <c r="AH272" s="10" t="s">
        <v>3332</v>
      </c>
      <c r="AI272" s="10" t="s">
        <v>1006</v>
      </c>
      <c r="AJ272" s="10" t="s">
        <v>1005</v>
      </c>
      <c r="AK272" s="10" t="s">
        <v>1006</v>
      </c>
      <c r="AL272" s="51" t="s">
        <v>1005</v>
      </c>
      <c r="AM272" s="52">
        <v>0</v>
      </c>
      <c r="AN272" s="51" t="s">
        <v>1348</v>
      </c>
      <c r="AO272" s="51" t="s">
        <v>67</v>
      </c>
      <c r="AP272" s="51" t="s">
        <v>104</v>
      </c>
      <c r="AQ272" s="51" t="s">
        <v>184</v>
      </c>
      <c r="AR272" s="51" t="s">
        <v>120</v>
      </c>
      <c r="AX272" s="51"/>
      <c r="AY272" s="51" t="s">
        <v>3333</v>
      </c>
      <c r="BA272" s="56" t="s">
        <v>1356</v>
      </c>
      <c r="BB272" s="56" t="s">
        <v>1356</v>
      </c>
      <c r="BC272" s="56" t="s">
        <v>1356</v>
      </c>
      <c r="BD272" s="56" t="s">
        <v>1356</v>
      </c>
      <c r="BG272" s="56" t="s">
        <v>1356</v>
      </c>
      <c r="BH272" s="56" t="s">
        <v>1356</v>
      </c>
      <c r="BI272" s="56" t="s">
        <v>1356</v>
      </c>
      <c r="BJ272" s="67" t="s">
        <v>1356</v>
      </c>
    </row>
    <row r="273" spans="1:62" x14ac:dyDescent="0.35">
      <c r="A273" s="1" t="s">
        <v>5715</v>
      </c>
      <c r="B273" s="15" t="s">
        <v>1338</v>
      </c>
      <c r="C273" s="4" t="s">
        <v>4814</v>
      </c>
      <c r="D273" s="82" t="s">
        <v>6835</v>
      </c>
      <c r="E273" s="59" t="e">
        <f>VLOOKUP(A273,#REF!,2,FALSE)</f>
        <v>#REF!</v>
      </c>
      <c r="F273" s="4" t="s">
        <v>1006</v>
      </c>
      <c r="G273" s="4" t="s">
        <v>1006</v>
      </c>
      <c r="H273" s="4" t="s">
        <v>1006</v>
      </c>
      <c r="I273" s="4" t="s">
        <v>1006</v>
      </c>
      <c r="J273" s="4" t="s">
        <v>1006</v>
      </c>
      <c r="K273" s="4" t="s">
        <v>1006</v>
      </c>
      <c r="L273" s="4" t="s">
        <v>1006</v>
      </c>
      <c r="M273" s="5" t="s">
        <v>22</v>
      </c>
      <c r="P273" s="4" t="s">
        <v>408</v>
      </c>
      <c r="Q273" s="4">
        <v>7</v>
      </c>
      <c r="R273" s="7">
        <v>180</v>
      </c>
      <c r="S273" s="14" t="s">
        <v>1006</v>
      </c>
      <c r="T273" s="14" t="s">
        <v>1006</v>
      </c>
      <c r="U273" s="4" t="s">
        <v>1341</v>
      </c>
      <c r="V273" s="14" t="s">
        <v>1005</v>
      </c>
      <c r="W273" s="4" t="s">
        <v>1490</v>
      </c>
      <c r="X273" s="14" t="s">
        <v>1005</v>
      </c>
      <c r="Y273" s="4"/>
      <c r="Z273" s="49" t="s">
        <v>965</v>
      </c>
      <c r="AA273" s="10" t="s">
        <v>22</v>
      </c>
      <c r="AB273" s="10" t="s">
        <v>1356</v>
      </c>
      <c r="AC273" s="10" t="s">
        <v>4815</v>
      </c>
      <c r="AD273" s="11" t="s">
        <v>160</v>
      </c>
      <c r="AE273" s="10" t="s">
        <v>911</v>
      </c>
      <c r="AF273" s="10" t="s">
        <v>101</v>
      </c>
      <c r="AG273" s="10" t="s">
        <v>9</v>
      </c>
      <c r="AH273" s="10" t="s">
        <v>4816</v>
      </c>
      <c r="AI273" s="10" t="s">
        <v>1005</v>
      </c>
      <c r="AJ273" s="10" t="s">
        <v>1005</v>
      </c>
      <c r="AK273" s="10" t="s">
        <v>1006</v>
      </c>
      <c r="AL273" s="51" t="s">
        <v>1005</v>
      </c>
      <c r="AM273" s="52">
        <v>0</v>
      </c>
      <c r="AN273" s="51" t="s">
        <v>1348</v>
      </c>
      <c r="AO273" s="51" t="s">
        <v>1361</v>
      </c>
      <c r="AX273" s="51"/>
      <c r="AY273" s="51"/>
      <c r="BA273" s="56" t="s">
        <v>1356</v>
      </c>
      <c r="BB273" s="56" t="s">
        <v>1356</v>
      </c>
      <c r="BC273" s="56" t="s">
        <v>1356</v>
      </c>
      <c r="BD273" s="56" t="s">
        <v>1356</v>
      </c>
      <c r="BG273" s="56" t="s">
        <v>1356</v>
      </c>
      <c r="BH273" s="56" t="s">
        <v>1356</v>
      </c>
      <c r="BI273" s="56" t="s">
        <v>1356</v>
      </c>
      <c r="BJ273" s="67" t="s">
        <v>1356</v>
      </c>
    </row>
    <row r="274" spans="1:62" x14ac:dyDescent="0.35">
      <c r="A274" s="1" t="s">
        <v>5716</v>
      </c>
      <c r="B274" s="15" t="s">
        <v>1338</v>
      </c>
      <c r="C274" s="4" t="s">
        <v>3518</v>
      </c>
      <c r="D274" s="82" t="s">
        <v>6812</v>
      </c>
      <c r="E274" s="59" t="e">
        <f>VLOOKUP(A274,#REF!,2,FALSE)</f>
        <v>#REF!</v>
      </c>
      <c r="F274" s="4" t="s">
        <v>1005</v>
      </c>
      <c r="G274" s="4" t="s">
        <v>1006</v>
      </c>
      <c r="H274" s="4" t="s">
        <v>1005</v>
      </c>
      <c r="I274" s="4" t="s">
        <v>1006</v>
      </c>
      <c r="J274" s="4" t="s">
        <v>1005</v>
      </c>
      <c r="K274" s="4" t="s">
        <v>1005</v>
      </c>
      <c r="L274" s="4" t="s">
        <v>1005</v>
      </c>
      <c r="M274" s="5" t="s">
        <v>22</v>
      </c>
      <c r="P274" s="4" t="s">
        <v>3528</v>
      </c>
      <c r="Q274" s="4">
        <v>4</v>
      </c>
      <c r="R274" s="7">
        <v>97</v>
      </c>
      <c r="S274" s="14" t="s">
        <v>1006</v>
      </c>
      <c r="T274" s="14" t="s">
        <v>1006</v>
      </c>
      <c r="U274" s="4" t="s">
        <v>1341</v>
      </c>
      <c r="V274" s="14" t="s">
        <v>1005</v>
      </c>
      <c r="W274" s="4" t="s">
        <v>3529</v>
      </c>
      <c r="X274" s="14" t="s">
        <v>1005</v>
      </c>
      <c r="Y274" s="4"/>
      <c r="Z274" s="49" t="s">
        <v>1282</v>
      </c>
      <c r="AA274" s="10" t="s">
        <v>22</v>
      </c>
      <c r="AB274" s="10" t="s">
        <v>1356</v>
      </c>
      <c r="AC274" s="10" t="s">
        <v>3530</v>
      </c>
      <c r="AD274" s="11" t="s">
        <v>3531</v>
      </c>
      <c r="AE274" s="10" t="s">
        <v>3532</v>
      </c>
      <c r="AF274" s="10" t="s">
        <v>101</v>
      </c>
      <c r="AG274" s="10" t="s">
        <v>19</v>
      </c>
      <c r="AH274" s="10" t="s">
        <v>3533</v>
      </c>
      <c r="AI274" s="10" t="s">
        <v>1006</v>
      </c>
      <c r="AJ274" s="10" t="s">
        <v>1005</v>
      </c>
      <c r="AK274" s="10" t="s">
        <v>1005</v>
      </c>
      <c r="AL274" s="51" t="s">
        <v>1005</v>
      </c>
      <c r="AM274" s="52">
        <v>0</v>
      </c>
      <c r="AN274" s="51" t="s">
        <v>1348</v>
      </c>
      <c r="AO274" s="51" t="s">
        <v>66</v>
      </c>
      <c r="AX274" s="51"/>
      <c r="AY274" s="51"/>
      <c r="BA274" s="56" t="s">
        <v>1356</v>
      </c>
      <c r="BB274" s="56" t="s">
        <v>1356</v>
      </c>
      <c r="BC274" s="56" t="s">
        <v>1356</v>
      </c>
      <c r="BD274" s="56" t="s">
        <v>1356</v>
      </c>
      <c r="BG274" s="56" t="s">
        <v>1356</v>
      </c>
      <c r="BH274" s="56" t="s">
        <v>1356</v>
      </c>
      <c r="BI274" s="56" t="s">
        <v>1356</v>
      </c>
      <c r="BJ274" s="67" t="s">
        <v>1356</v>
      </c>
    </row>
    <row r="275" spans="1:62" x14ac:dyDescent="0.35">
      <c r="A275" s="1" t="s">
        <v>5717</v>
      </c>
      <c r="B275" s="15" t="s">
        <v>1338</v>
      </c>
      <c r="C275" s="4" t="s">
        <v>2106</v>
      </c>
      <c r="D275" s="82" t="s">
        <v>2107</v>
      </c>
      <c r="E275" s="59" t="e">
        <f>VLOOKUP(A275,#REF!,2,FALSE)</f>
        <v>#REF!</v>
      </c>
      <c r="F275" s="4" t="s">
        <v>1006</v>
      </c>
      <c r="G275" s="4" t="s">
        <v>1006</v>
      </c>
      <c r="H275" s="4" t="s">
        <v>1005</v>
      </c>
      <c r="I275" s="4" t="s">
        <v>1006</v>
      </c>
      <c r="J275" s="4" t="s">
        <v>1006</v>
      </c>
      <c r="K275" s="4" t="s">
        <v>1005</v>
      </c>
      <c r="L275" s="4" t="s">
        <v>1005</v>
      </c>
      <c r="M275" s="5" t="s">
        <v>22</v>
      </c>
      <c r="P275" s="4" t="s">
        <v>319</v>
      </c>
      <c r="Q275" s="4">
        <v>6</v>
      </c>
      <c r="R275" s="7">
        <v>102</v>
      </c>
      <c r="S275" s="14" t="s">
        <v>1006</v>
      </c>
      <c r="T275" s="14" t="s">
        <v>1005</v>
      </c>
      <c r="U275" s="4" t="s">
        <v>1411</v>
      </c>
      <c r="V275" s="14" t="s">
        <v>1006</v>
      </c>
      <c r="W275" s="4" t="s">
        <v>368</v>
      </c>
      <c r="X275" s="14" t="s">
        <v>1005</v>
      </c>
      <c r="Y275" s="4"/>
      <c r="Z275" s="49" t="s">
        <v>875</v>
      </c>
      <c r="AA275" s="10" t="s">
        <v>22</v>
      </c>
      <c r="AB275" s="10" t="s">
        <v>1356</v>
      </c>
      <c r="AC275" s="10" t="s">
        <v>876</v>
      </c>
      <c r="AD275" s="11" t="s">
        <v>877</v>
      </c>
      <c r="AE275" s="10" t="s">
        <v>878</v>
      </c>
      <c r="AF275" s="10" t="s">
        <v>101</v>
      </c>
      <c r="AG275" s="10" t="s">
        <v>12</v>
      </c>
      <c r="AH275" s="10" t="s">
        <v>879</v>
      </c>
      <c r="AI275" s="10" t="s">
        <v>1006</v>
      </c>
      <c r="AJ275" s="10" t="s">
        <v>1005</v>
      </c>
      <c r="AK275" s="10" t="s">
        <v>1006</v>
      </c>
      <c r="AL275" s="51" t="s">
        <v>1005</v>
      </c>
      <c r="AM275" s="52">
        <v>0</v>
      </c>
      <c r="AN275" s="51" t="s">
        <v>57</v>
      </c>
      <c r="AO275" s="51" t="s">
        <v>1361</v>
      </c>
      <c r="AX275" s="51"/>
      <c r="AY275" s="51"/>
      <c r="BA275" s="56" t="s">
        <v>1356</v>
      </c>
      <c r="BB275" s="56" t="s">
        <v>1356</v>
      </c>
      <c r="BC275" s="56" t="s">
        <v>1356</v>
      </c>
      <c r="BD275" s="56" t="s">
        <v>1356</v>
      </c>
      <c r="BG275" s="56" t="s">
        <v>1356</v>
      </c>
      <c r="BH275" s="56" t="s">
        <v>1356</v>
      </c>
      <c r="BI275" s="56" t="s">
        <v>1356</v>
      </c>
      <c r="BJ275" s="67" t="s">
        <v>1356</v>
      </c>
    </row>
    <row r="276" spans="1:62" x14ac:dyDescent="0.35">
      <c r="A276" s="1" t="s">
        <v>5718</v>
      </c>
      <c r="B276" s="15" t="s">
        <v>1338</v>
      </c>
      <c r="C276" s="4" t="s">
        <v>4797</v>
      </c>
      <c r="D276" s="82" t="s">
        <v>6809</v>
      </c>
      <c r="E276" s="59" t="e">
        <f>VLOOKUP(A276,#REF!,2,FALSE)</f>
        <v>#REF!</v>
      </c>
      <c r="F276" s="4" t="s">
        <v>1006</v>
      </c>
      <c r="G276" s="4" t="s">
        <v>1006</v>
      </c>
      <c r="H276" s="4" t="s">
        <v>1006</v>
      </c>
      <c r="I276" s="4" t="s">
        <v>1006</v>
      </c>
      <c r="J276" s="4" t="s">
        <v>1006</v>
      </c>
      <c r="K276" s="4" t="s">
        <v>1006</v>
      </c>
      <c r="L276" s="4" t="s">
        <v>1006</v>
      </c>
      <c r="M276" s="5" t="s">
        <v>22</v>
      </c>
      <c r="P276" s="4" t="s">
        <v>319</v>
      </c>
      <c r="Q276" s="4">
        <v>10</v>
      </c>
      <c r="R276" s="7">
        <v>220</v>
      </c>
      <c r="S276" s="14" t="s">
        <v>1006</v>
      </c>
      <c r="T276" s="14" t="s">
        <v>1005</v>
      </c>
      <c r="U276" s="4" t="s">
        <v>1341</v>
      </c>
      <c r="V276" s="14" t="s">
        <v>1006</v>
      </c>
      <c r="W276" s="4" t="s">
        <v>4798</v>
      </c>
      <c r="X276" s="14" t="s">
        <v>1006</v>
      </c>
      <c r="Y276" s="4" t="s">
        <v>4799</v>
      </c>
      <c r="Z276" s="49" t="s">
        <v>4800</v>
      </c>
      <c r="AA276" s="10" t="s">
        <v>22</v>
      </c>
      <c r="AB276" s="10" t="s">
        <v>1356</v>
      </c>
      <c r="AC276" s="10" t="s">
        <v>4801</v>
      </c>
      <c r="AD276" s="11" t="s">
        <v>274</v>
      </c>
      <c r="AE276" s="10" t="s">
        <v>275</v>
      </c>
      <c r="AF276" s="10" t="s">
        <v>101</v>
      </c>
      <c r="AG276" s="10" t="s">
        <v>25</v>
      </c>
      <c r="AH276" s="10" t="s">
        <v>4802</v>
      </c>
      <c r="AI276" s="10" t="s">
        <v>1005</v>
      </c>
      <c r="AJ276" s="10" t="s">
        <v>1005</v>
      </c>
      <c r="AK276" s="10" t="s">
        <v>1005</v>
      </c>
      <c r="AL276" s="51" t="s">
        <v>1005</v>
      </c>
      <c r="AM276" s="52">
        <v>0</v>
      </c>
      <c r="AN276" s="51" t="s">
        <v>1348</v>
      </c>
      <c r="AO276" s="51" t="s">
        <v>1361</v>
      </c>
      <c r="AX276" s="51"/>
      <c r="AY276" s="51"/>
      <c r="BA276" s="56" t="s">
        <v>1356</v>
      </c>
      <c r="BB276" s="56" t="s">
        <v>1356</v>
      </c>
      <c r="BC276" s="56" t="s">
        <v>1356</v>
      </c>
      <c r="BD276" s="56" t="s">
        <v>1356</v>
      </c>
      <c r="BG276" s="56" t="s">
        <v>1356</v>
      </c>
      <c r="BH276" s="56" t="s">
        <v>1356</v>
      </c>
      <c r="BI276" s="56" t="s">
        <v>1356</v>
      </c>
      <c r="BJ276" s="67" t="s">
        <v>1356</v>
      </c>
    </row>
    <row r="277" spans="1:62" x14ac:dyDescent="0.35">
      <c r="A277" s="1" t="s">
        <v>5719</v>
      </c>
      <c r="B277" s="15" t="s">
        <v>1338</v>
      </c>
      <c r="C277" s="4" t="s">
        <v>4615</v>
      </c>
      <c r="D277" s="82" t="s">
        <v>6805</v>
      </c>
      <c r="E277" s="59" t="e">
        <f>VLOOKUP(A277,#REF!,2,FALSE)</f>
        <v>#REF!</v>
      </c>
      <c r="F277" s="4" t="s">
        <v>1006</v>
      </c>
      <c r="G277" s="4" t="s">
        <v>1006</v>
      </c>
      <c r="H277" s="4" t="s">
        <v>1005</v>
      </c>
      <c r="I277" s="4" t="s">
        <v>1006</v>
      </c>
      <c r="J277" s="4" t="s">
        <v>1006</v>
      </c>
      <c r="K277" s="4" t="s">
        <v>1005</v>
      </c>
      <c r="L277" s="4" t="s">
        <v>1005</v>
      </c>
      <c r="M277" s="5" t="s">
        <v>22</v>
      </c>
      <c r="N277" s="6" t="s">
        <v>1351</v>
      </c>
      <c r="P277" s="4" t="s">
        <v>4616</v>
      </c>
      <c r="Q277" s="4">
        <v>20</v>
      </c>
      <c r="R277" s="7">
        <v>500</v>
      </c>
      <c r="S277" s="14" t="s">
        <v>1005</v>
      </c>
      <c r="T277" s="14" t="s">
        <v>1006</v>
      </c>
      <c r="U277" s="4" t="s">
        <v>1364</v>
      </c>
      <c r="V277" s="14" t="s">
        <v>1005</v>
      </c>
      <c r="W277" s="4" t="s">
        <v>4617</v>
      </c>
      <c r="X277" s="14" t="s">
        <v>1006</v>
      </c>
      <c r="Y277" s="4" t="s">
        <v>417</v>
      </c>
      <c r="Z277" s="49" t="s">
        <v>4618</v>
      </c>
      <c r="AA277" s="10" t="s">
        <v>53</v>
      </c>
      <c r="AB277" s="10" t="s">
        <v>1356</v>
      </c>
      <c r="AC277" s="10" t="s">
        <v>4619</v>
      </c>
      <c r="AD277" s="11" t="s">
        <v>249</v>
      </c>
      <c r="AE277" s="10" t="s">
        <v>1305</v>
      </c>
      <c r="AF277" s="10" t="s">
        <v>101</v>
      </c>
      <c r="AG277" s="10" t="s">
        <v>9</v>
      </c>
      <c r="AH277" s="10" t="s">
        <v>4620</v>
      </c>
      <c r="AI277" s="10" t="s">
        <v>1006</v>
      </c>
      <c r="AJ277" s="10" t="s">
        <v>1005</v>
      </c>
      <c r="AK277" s="10" t="s">
        <v>1006</v>
      </c>
      <c r="AL277" s="51" t="s">
        <v>1006</v>
      </c>
      <c r="AM277" s="52">
        <v>4</v>
      </c>
      <c r="AN277" s="51" t="s">
        <v>57</v>
      </c>
      <c r="AO277" s="51" t="s">
        <v>68</v>
      </c>
      <c r="AP277" s="51" t="s">
        <v>189</v>
      </c>
      <c r="AQ277" s="51" t="s">
        <v>104</v>
      </c>
      <c r="AX277" s="51"/>
      <c r="AY277" s="51"/>
      <c r="AZ277" s="56" t="s">
        <v>1349</v>
      </c>
      <c r="BA277" s="56" t="s">
        <v>4625</v>
      </c>
      <c r="BB277" s="56" t="s">
        <v>22</v>
      </c>
      <c r="BC277" s="56" t="s">
        <v>25</v>
      </c>
      <c r="BD277" s="56" t="s">
        <v>4626</v>
      </c>
      <c r="BE277" s="56" t="s">
        <v>1006</v>
      </c>
      <c r="BF277" s="56" t="s">
        <v>1005</v>
      </c>
      <c r="BG277" s="56" t="s">
        <v>2095</v>
      </c>
      <c r="BH277" s="56" t="s">
        <v>4627</v>
      </c>
      <c r="BI277" s="56" t="s">
        <v>4628</v>
      </c>
      <c r="BJ277" s="67" t="s">
        <v>101</v>
      </c>
    </row>
    <row r="278" spans="1:62" x14ac:dyDescent="0.35">
      <c r="A278" s="1"/>
      <c r="B278" s="15"/>
      <c r="C278" s="4"/>
      <c r="D278" s="82"/>
      <c r="E278" s="59" t="e">
        <f>VLOOKUP(A278,#REF!,2,FALSE)</f>
        <v>#REF!</v>
      </c>
      <c r="M278" s="5"/>
      <c r="R278" s="7"/>
      <c r="Y278" s="4"/>
      <c r="Z278" s="49"/>
      <c r="AD278" s="11"/>
      <c r="AK278" s="10"/>
      <c r="AL278" s="51"/>
      <c r="AX278" s="51"/>
      <c r="AY278" s="51"/>
      <c r="AZ278" s="56" t="s">
        <v>1349</v>
      </c>
      <c r="BA278" s="56" t="s">
        <v>4629</v>
      </c>
      <c r="BB278" s="56" t="s">
        <v>22</v>
      </c>
      <c r="BC278" s="56" t="s">
        <v>25</v>
      </c>
      <c r="BD278" s="56" t="s">
        <v>4630</v>
      </c>
      <c r="BE278" s="56" t="s">
        <v>1006</v>
      </c>
      <c r="BF278" s="56" t="s">
        <v>1005</v>
      </c>
      <c r="BG278" s="56" t="s">
        <v>4631</v>
      </c>
      <c r="BH278" s="56" t="s">
        <v>581</v>
      </c>
      <c r="BI278" s="56" t="s">
        <v>4280</v>
      </c>
      <c r="BJ278" s="67" t="s">
        <v>101</v>
      </c>
    </row>
    <row r="279" spans="1:62" x14ac:dyDescent="0.35">
      <c r="A279" s="1"/>
      <c r="B279" s="15"/>
      <c r="C279" s="4"/>
      <c r="D279" s="82"/>
      <c r="E279" s="59" t="e">
        <f>VLOOKUP(A279,#REF!,2,FALSE)</f>
        <v>#REF!</v>
      </c>
      <c r="M279" s="5"/>
      <c r="R279" s="7"/>
      <c r="Y279" s="4"/>
      <c r="Z279" s="49"/>
      <c r="AD279" s="11"/>
      <c r="AK279" s="10"/>
      <c r="AL279" s="51"/>
      <c r="AX279" s="51"/>
      <c r="AY279" s="51"/>
      <c r="AZ279" s="56" t="s">
        <v>1349</v>
      </c>
      <c r="BA279" s="56" t="s">
        <v>4621</v>
      </c>
      <c r="BB279" s="56" t="s">
        <v>22</v>
      </c>
      <c r="BC279" s="56" t="s">
        <v>25</v>
      </c>
      <c r="BD279" s="56" t="s">
        <v>4622</v>
      </c>
      <c r="BE279" s="56" t="s">
        <v>1006</v>
      </c>
      <c r="BF279" s="56" t="s">
        <v>1005</v>
      </c>
      <c r="BG279" s="56" t="s">
        <v>4623</v>
      </c>
      <c r="BH279" s="56" t="s">
        <v>581</v>
      </c>
      <c r="BI279" s="56" t="s">
        <v>4280</v>
      </c>
      <c r="BJ279" s="67" t="s">
        <v>101</v>
      </c>
    </row>
    <row r="280" spans="1:62" x14ac:dyDescent="0.35">
      <c r="A280" s="1"/>
      <c r="B280" s="15"/>
      <c r="C280" s="4"/>
      <c r="D280" s="82"/>
      <c r="E280" s="59" t="e">
        <f>VLOOKUP(A280,#REF!,2,FALSE)</f>
        <v>#REF!</v>
      </c>
      <c r="M280" s="5"/>
      <c r="R280" s="7"/>
      <c r="Y280" s="4"/>
      <c r="Z280" s="49"/>
      <c r="AD280" s="11"/>
      <c r="AK280" s="10"/>
      <c r="AL280" s="51"/>
      <c r="AX280" s="51"/>
      <c r="AY280" s="51"/>
      <c r="AZ280" s="56" t="s">
        <v>1349</v>
      </c>
      <c r="BA280" s="56" t="s">
        <v>4624</v>
      </c>
      <c r="BB280" s="56" t="s">
        <v>22</v>
      </c>
      <c r="BC280" s="56" t="s">
        <v>25</v>
      </c>
      <c r="BD280" s="56" t="s">
        <v>1286</v>
      </c>
      <c r="BE280" s="56" t="s">
        <v>1006</v>
      </c>
      <c r="BF280" s="56" t="s">
        <v>1005</v>
      </c>
      <c r="BG280" s="56" t="s">
        <v>1284</v>
      </c>
      <c r="BH280" s="56" t="s">
        <v>581</v>
      </c>
      <c r="BI280" s="56" t="s">
        <v>1285</v>
      </c>
      <c r="BJ280" s="67" t="s">
        <v>101</v>
      </c>
    </row>
    <row r="281" spans="1:62" x14ac:dyDescent="0.35">
      <c r="A281" s="1"/>
      <c r="B281" s="15"/>
      <c r="C281" s="4"/>
      <c r="D281" s="82"/>
      <c r="E281" s="59" t="e">
        <f>VLOOKUP(A281,#REF!,2,FALSE)</f>
        <v>#REF!</v>
      </c>
      <c r="M281" s="5"/>
      <c r="R281" s="7"/>
      <c r="Y281" s="4"/>
      <c r="Z281" s="49"/>
      <c r="AD281" s="11"/>
      <c r="AK281" s="10"/>
      <c r="AL281" s="51"/>
      <c r="AX281" s="51"/>
      <c r="AY281" s="51"/>
      <c r="AZ281" s="56" t="s">
        <v>1349</v>
      </c>
      <c r="BA281" s="56" t="s">
        <v>4625</v>
      </c>
      <c r="BB281" s="56" t="s">
        <v>22</v>
      </c>
      <c r="BC281" s="56" t="s">
        <v>25</v>
      </c>
      <c r="BD281" s="56" t="s">
        <v>4626</v>
      </c>
      <c r="BE281" s="56" t="s">
        <v>1006</v>
      </c>
      <c r="BF281" s="56" t="s">
        <v>1005</v>
      </c>
      <c r="BG281" s="56" t="s">
        <v>2095</v>
      </c>
      <c r="BH281" s="56" t="s">
        <v>4627</v>
      </c>
      <c r="BI281" s="56" t="s">
        <v>4628</v>
      </c>
      <c r="BJ281" s="67" t="s">
        <v>101</v>
      </c>
    </row>
    <row r="282" spans="1:62" x14ac:dyDescent="0.35">
      <c r="A282" s="1"/>
      <c r="B282" s="15"/>
      <c r="C282" s="4"/>
      <c r="D282" s="82"/>
      <c r="E282" s="59" t="e">
        <f>VLOOKUP(A282,#REF!,2,FALSE)</f>
        <v>#REF!</v>
      </c>
      <c r="M282" s="5"/>
      <c r="R282" s="7"/>
      <c r="Y282" s="4"/>
      <c r="Z282" s="49"/>
      <c r="AD282" s="11"/>
      <c r="AK282" s="10"/>
      <c r="AL282" s="51"/>
      <c r="AX282" s="51"/>
      <c r="AY282" s="51"/>
      <c r="AZ282" s="56" t="s">
        <v>1349</v>
      </c>
      <c r="BA282" s="56" t="s">
        <v>4621</v>
      </c>
      <c r="BB282" s="56" t="s">
        <v>22</v>
      </c>
      <c r="BC282" s="56" t="s">
        <v>25</v>
      </c>
      <c r="BD282" s="56" t="s">
        <v>4622</v>
      </c>
      <c r="BE282" s="56" t="s">
        <v>1006</v>
      </c>
      <c r="BF282" s="56" t="s">
        <v>1005</v>
      </c>
      <c r="BG282" s="56" t="s">
        <v>4623</v>
      </c>
      <c r="BH282" s="56" t="s">
        <v>581</v>
      </c>
      <c r="BI282" s="56" t="s">
        <v>4280</v>
      </c>
      <c r="BJ282" s="67" t="s">
        <v>101</v>
      </c>
    </row>
    <row r="283" spans="1:62" x14ac:dyDescent="0.35">
      <c r="A283" s="1"/>
      <c r="B283" s="15"/>
      <c r="C283" s="4"/>
      <c r="D283" s="82"/>
      <c r="E283" s="59" t="e">
        <f>VLOOKUP(A283,#REF!,2,FALSE)</f>
        <v>#REF!</v>
      </c>
      <c r="M283" s="5"/>
      <c r="R283" s="7"/>
      <c r="Y283" s="4"/>
      <c r="Z283" s="49"/>
      <c r="AD283" s="11"/>
      <c r="AK283" s="10"/>
      <c r="AL283" s="51"/>
      <c r="AX283" s="51"/>
      <c r="AY283" s="51"/>
      <c r="AZ283" s="56" t="s">
        <v>1349</v>
      </c>
      <c r="BA283" s="56" t="s">
        <v>4629</v>
      </c>
      <c r="BB283" s="56" t="s">
        <v>22</v>
      </c>
      <c r="BC283" s="56" t="s">
        <v>25</v>
      </c>
      <c r="BD283" s="56" t="s">
        <v>4630</v>
      </c>
      <c r="BE283" s="56" t="s">
        <v>1006</v>
      </c>
      <c r="BF283" s="56" t="s">
        <v>1005</v>
      </c>
      <c r="BG283" s="56" t="s">
        <v>4631</v>
      </c>
      <c r="BH283" s="56" t="s">
        <v>581</v>
      </c>
      <c r="BI283" s="56" t="s">
        <v>4280</v>
      </c>
      <c r="BJ283" s="67" t="s">
        <v>101</v>
      </c>
    </row>
    <row r="284" spans="1:62" x14ac:dyDescent="0.35">
      <c r="A284" s="1" t="s">
        <v>5720</v>
      </c>
      <c r="B284" s="15" t="s">
        <v>1338</v>
      </c>
      <c r="C284" s="4" t="s">
        <v>4782</v>
      </c>
      <c r="D284" s="82" t="s">
        <v>6802</v>
      </c>
      <c r="E284" s="59" t="e">
        <f>VLOOKUP(A284,#REF!,2,FALSE)</f>
        <v>#REF!</v>
      </c>
      <c r="F284" s="4" t="s">
        <v>1006</v>
      </c>
      <c r="G284" s="4" t="s">
        <v>1006</v>
      </c>
      <c r="H284" s="4" t="s">
        <v>1005</v>
      </c>
      <c r="I284" s="4" t="s">
        <v>1006</v>
      </c>
      <c r="J284" s="4" t="s">
        <v>1006</v>
      </c>
      <c r="K284" s="4" t="s">
        <v>1005</v>
      </c>
      <c r="L284" s="4" t="s">
        <v>1005</v>
      </c>
      <c r="M284" s="5" t="s">
        <v>22</v>
      </c>
      <c r="P284" s="4" t="s">
        <v>319</v>
      </c>
      <c r="Q284" s="4">
        <v>5</v>
      </c>
      <c r="R284" s="7">
        <v>95</v>
      </c>
      <c r="S284" s="14" t="s">
        <v>1006</v>
      </c>
      <c r="T284" s="14" t="s">
        <v>1006</v>
      </c>
      <c r="U284" s="4" t="s">
        <v>1364</v>
      </c>
      <c r="V284" s="14" t="s">
        <v>1005</v>
      </c>
      <c r="W284" s="4" t="s">
        <v>4735</v>
      </c>
      <c r="X284" s="14" t="s">
        <v>1005</v>
      </c>
      <c r="Y284" s="4"/>
      <c r="Z284" s="49" t="s">
        <v>4786</v>
      </c>
      <c r="AA284" s="10" t="s">
        <v>22</v>
      </c>
      <c r="AB284" s="10" t="s">
        <v>1356</v>
      </c>
      <c r="AC284" s="10" t="s">
        <v>1014</v>
      </c>
      <c r="AD284" s="11" t="s">
        <v>4787</v>
      </c>
      <c r="AE284" s="10" t="s">
        <v>4788</v>
      </c>
      <c r="AF284" s="10" t="s">
        <v>101</v>
      </c>
      <c r="AG284" s="10" t="s">
        <v>19</v>
      </c>
      <c r="AH284" s="10" t="s">
        <v>4789</v>
      </c>
      <c r="AI284" s="10" t="s">
        <v>1005</v>
      </c>
      <c r="AJ284" s="10" t="s">
        <v>1005</v>
      </c>
      <c r="AK284" s="10" t="s">
        <v>1005</v>
      </c>
      <c r="AL284" s="51" t="s">
        <v>1005</v>
      </c>
      <c r="AM284" s="52">
        <v>0</v>
      </c>
      <c r="AN284" s="51" t="s">
        <v>1348</v>
      </c>
      <c r="AO284" s="51" t="s">
        <v>1361</v>
      </c>
      <c r="AX284" s="51"/>
      <c r="AY284" s="51"/>
      <c r="BA284" s="56" t="s">
        <v>1356</v>
      </c>
      <c r="BB284" s="56" t="s">
        <v>1356</v>
      </c>
      <c r="BC284" s="56" t="s">
        <v>1356</v>
      </c>
      <c r="BD284" s="56" t="s">
        <v>1356</v>
      </c>
      <c r="BG284" s="56" t="s">
        <v>1356</v>
      </c>
      <c r="BH284" s="56" t="s">
        <v>1356</v>
      </c>
      <c r="BI284" s="56" t="s">
        <v>1356</v>
      </c>
      <c r="BJ284" s="67" t="s">
        <v>1356</v>
      </c>
    </row>
    <row r="285" spans="1:62" x14ac:dyDescent="0.35">
      <c r="A285" s="1" t="s">
        <v>5721</v>
      </c>
      <c r="B285" s="15" t="s">
        <v>1338</v>
      </c>
      <c r="C285" s="4" t="s">
        <v>1446</v>
      </c>
      <c r="D285" s="82" t="s">
        <v>6801</v>
      </c>
      <c r="E285" s="59" t="e">
        <f>VLOOKUP(A285,#REF!,2,FALSE)</f>
        <v>#REF!</v>
      </c>
      <c r="F285" s="4" t="s">
        <v>1006</v>
      </c>
      <c r="G285" s="4" t="s">
        <v>1006</v>
      </c>
      <c r="H285" s="4" t="s">
        <v>1005</v>
      </c>
      <c r="I285" s="4" t="s">
        <v>1006</v>
      </c>
      <c r="J285" s="4" t="s">
        <v>1006</v>
      </c>
      <c r="K285" s="4" t="s">
        <v>1005</v>
      </c>
      <c r="L285" s="4" t="s">
        <v>1006</v>
      </c>
      <c r="M285" s="5" t="s">
        <v>20</v>
      </c>
      <c r="N285" s="6" t="s">
        <v>22</v>
      </c>
      <c r="P285" s="4" t="s">
        <v>1447</v>
      </c>
      <c r="Q285" s="4">
        <v>3</v>
      </c>
      <c r="R285" s="7">
        <v>62</v>
      </c>
      <c r="S285" s="14" t="s">
        <v>1005</v>
      </c>
      <c r="T285" s="14" t="s">
        <v>1005</v>
      </c>
      <c r="U285" s="4" t="s">
        <v>1341</v>
      </c>
      <c r="V285" s="14" t="s">
        <v>1005</v>
      </c>
      <c r="W285" s="4" t="s">
        <v>1448</v>
      </c>
      <c r="X285" s="14" t="s">
        <v>1006</v>
      </c>
      <c r="Y285" s="4" t="s">
        <v>1449</v>
      </c>
      <c r="Z285" s="49" t="s">
        <v>1450</v>
      </c>
      <c r="AA285" s="10" t="s">
        <v>22</v>
      </c>
      <c r="AB285" s="10" t="s">
        <v>1356</v>
      </c>
      <c r="AC285" s="10" t="s">
        <v>1451</v>
      </c>
      <c r="AD285" s="11" t="s">
        <v>1083</v>
      </c>
      <c r="AE285" s="10" t="s">
        <v>1452</v>
      </c>
      <c r="AF285" s="10" t="s">
        <v>101</v>
      </c>
      <c r="AG285" s="10" t="s">
        <v>12</v>
      </c>
      <c r="AH285" s="10" t="s">
        <v>1453</v>
      </c>
      <c r="AI285" s="10" t="s">
        <v>1005</v>
      </c>
      <c r="AJ285" s="10" t="s">
        <v>1005</v>
      </c>
      <c r="AK285" s="10" t="s">
        <v>1005</v>
      </c>
      <c r="AL285" s="51" t="s">
        <v>1005</v>
      </c>
      <c r="AM285" s="52">
        <v>0</v>
      </c>
      <c r="AN285" s="51" t="s">
        <v>1348</v>
      </c>
      <c r="AO285" s="51" t="s">
        <v>67</v>
      </c>
      <c r="AP285" s="51" t="s">
        <v>128</v>
      </c>
      <c r="AX285" s="51"/>
      <c r="AY285" s="51"/>
      <c r="BA285" s="56" t="s">
        <v>1356</v>
      </c>
      <c r="BB285" s="56" t="s">
        <v>1356</v>
      </c>
      <c r="BC285" s="56" t="s">
        <v>1356</v>
      </c>
      <c r="BD285" s="56" t="s">
        <v>1356</v>
      </c>
      <c r="BG285" s="56" t="s">
        <v>1356</v>
      </c>
      <c r="BH285" s="56" t="s">
        <v>1356</v>
      </c>
      <c r="BI285" s="56" t="s">
        <v>1356</v>
      </c>
      <c r="BJ285" s="67" t="s">
        <v>1356</v>
      </c>
    </row>
    <row r="286" spans="1:62" x14ac:dyDescent="0.35">
      <c r="A286" s="1" t="s">
        <v>5722</v>
      </c>
      <c r="B286" s="15" t="s">
        <v>1338</v>
      </c>
      <c r="C286" s="4" t="s">
        <v>1684</v>
      </c>
      <c r="D286" s="82" t="s">
        <v>6799</v>
      </c>
      <c r="E286" s="59" t="e">
        <f>VLOOKUP(A286,#REF!,2,FALSE)</f>
        <v>#REF!</v>
      </c>
      <c r="F286" s="4" t="s">
        <v>1005</v>
      </c>
      <c r="G286" s="4" t="s">
        <v>1005</v>
      </c>
      <c r="H286" s="4" t="s">
        <v>1006</v>
      </c>
      <c r="I286" s="4" t="s">
        <v>1005</v>
      </c>
      <c r="J286" s="4" t="s">
        <v>1005</v>
      </c>
      <c r="K286" s="4" t="s">
        <v>1005</v>
      </c>
      <c r="L286" s="4" t="s">
        <v>1005</v>
      </c>
      <c r="M286" s="5" t="s">
        <v>24</v>
      </c>
      <c r="N286" s="6" t="s">
        <v>26</v>
      </c>
      <c r="P286" s="4" t="s">
        <v>1685</v>
      </c>
      <c r="Q286" s="4">
        <v>50</v>
      </c>
      <c r="R286" s="7">
        <v>300</v>
      </c>
      <c r="S286" s="14" t="s">
        <v>1006</v>
      </c>
      <c r="T286" s="14" t="s">
        <v>1006</v>
      </c>
      <c r="U286" s="4" t="s">
        <v>1341</v>
      </c>
      <c r="V286" s="14" t="s">
        <v>1005</v>
      </c>
      <c r="W286" s="4" t="s">
        <v>1686</v>
      </c>
      <c r="X286" s="14" t="s">
        <v>1005</v>
      </c>
      <c r="Y286" s="4"/>
      <c r="Z286" s="49" t="s">
        <v>1687</v>
      </c>
      <c r="AA286" s="10" t="s">
        <v>1624</v>
      </c>
      <c r="AB286" s="10" t="s">
        <v>1356</v>
      </c>
      <c r="AC286" s="10" t="s">
        <v>1688</v>
      </c>
      <c r="AD286" s="11" t="s">
        <v>1143</v>
      </c>
      <c r="AE286" s="10" t="s">
        <v>1689</v>
      </c>
      <c r="AF286" s="10" t="s">
        <v>101</v>
      </c>
      <c r="AG286" s="10" t="s">
        <v>11</v>
      </c>
      <c r="AH286" s="10" t="s">
        <v>1690</v>
      </c>
      <c r="AI286" s="10" t="s">
        <v>1005</v>
      </c>
      <c r="AJ286" s="10" t="s">
        <v>1005</v>
      </c>
      <c r="AK286" s="10" t="s">
        <v>1006</v>
      </c>
      <c r="AL286" s="51" t="s">
        <v>1006</v>
      </c>
      <c r="AM286" s="52">
        <v>35</v>
      </c>
      <c r="AN286" s="51" t="s">
        <v>59</v>
      </c>
      <c r="AO286" s="51" t="s">
        <v>67</v>
      </c>
      <c r="AP286" s="51" t="s">
        <v>119</v>
      </c>
      <c r="AQ286" s="51" t="s">
        <v>172</v>
      </c>
      <c r="AX286" s="51"/>
      <c r="AY286" s="51"/>
      <c r="BA286" s="56" t="s">
        <v>1356</v>
      </c>
      <c r="BB286" s="56" t="s">
        <v>1356</v>
      </c>
      <c r="BC286" s="56" t="s">
        <v>1356</v>
      </c>
      <c r="BD286" s="56" t="s">
        <v>1356</v>
      </c>
      <c r="BG286" s="56" t="s">
        <v>1356</v>
      </c>
      <c r="BH286" s="56" t="s">
        <v>1356</v>
      </c>
      <c r="BI286" s="56" t="s">
        <v>1356</v>
      </c>
      <c r="BJ286" s="67" t="s">
        <v>1356</v>
      </c>
    </row>
    <row r="287" spans="1:62" x14ac:dyDescent="0.35">
      <c r="A287" s="1" t="s">
        <v>5723</v>
      </c>
      <c r="B287" s="15" t="s">
        <v>1338</v>
      </c>
      <c r="C287" s="4" t="s">
        <v>2376</v>
      </c>
      <c r="D287" s="82" t="s">
        <v>6797</v>
      </c>
      <c r="E287" s="59" t="e">
        <f>VLOOKUP(A287,#REF!,2,FALSE)</f>
        <v>#REF!</v>
      </c>
      <c r="F287" s="4" t="s">
        <v>1005</v>
      </c>
      <c r="G287" s="4" t="s">
        <v>1005</v>
      </c>
      <c r="H287" s="4" t="s">
        <v>1006</v>
      </c>
      <c r="I287" s="4" t="s">
        <v>1006</v>
      </c>
      <c r="J287" s="4" t="s">
        <v>1005</v>
      </c>
      <c r="K287" s="4" t="s">
        <v>1005</v>
      </c>
      <c r="L287" s="4" t="s">
        <v>1005</v>
      </c>
      <c r="M287" s="5" t="s">
        <v>24</v>
      </c>
      <c r="P287" s="4" t="s">
        <v>2377</v>
      </c>
      <c r="Q287" s="4">
        <v>9</v>
      </c>
      <c r="R287" s="7">
        <v>246</v>
      </c>
      <c r="S287" s="14" t="s">
        <v>1006</v>
      </c>
      <c r="T287" s="14" t="s">
        <v>1005</v>
      </c>
      <c r="U287" s="4" t="s">
        <v>1824</v>
      </c>
      <c r="V287" s="14" t="s">
        <v>1005</v>
      </c>
      <c r="W287" s="4" t="s">
        <v>377</v>
      </c>
      <c r="X287" s="14" t="s">
        <v>1005</v>
      </c>
      <c r="Y287" s="4"/>
      <c r="Z287" s="49" t="s">
        <v>1011</v>
      </c>
      <c r="AA287" s="10" t="s">
        <v>24</v>
      </c>
      <c r="AB287" s="10" t="s">
        <v>1356</v>
      </c>
      <c r="AC287" s="10" t="s">
        <v>2378</v>
      </c>
      <c r="AD287" s="11" t="s">
        <v>2379</v>
      </c>
      <c r="AE287" s="10" t="s">
        <v>2380</v>
      </c>
      <c r="AF287" s="10" t="s">
        <v>101</v>
      </c>
      <c r="AG287" s="10" t="s">
        <v>12</v>
      </c>
      <c r="AH287" s="10" t="s">
        <v>2381</v>
      </c>
      <c r="AI287" s="10" t="s">
        <v>1005</v>
      </c>
      <c r="AJ287" s="10" t="s">
        <v>1005</v>
      </c>
      <c r="AK287" s="10" t="s">
        <v>1005</v>
      </c>
      <c r="AL287" s="51" t="s">
        <v>1005</v>
      </c>
      <c r="AM287" s="52">
        <v>0</v>
      </c>
      <c r="AN287" s="51" t="s">
        <v>59</v>
      </c>
      <c r="AO287" s="51" t="s">
        <v>65</v>
      </c>
      <c r="AX287" s="51"/>
      <c r="AY287" s="51"/>
      <c r="BA287" s="56" t="s">
        <v>1356</v>
      </c>
      <c r="BB287" s="56" t="s">
        <v>1356</v>
      </c>
      <c r="BC287" s="56" t="s">
        <v>1356</v>
      </c>
      <c r="BD287" s="56" t="s">
        <v>1356</v>
      </c>
      <c r="BG287" s="56" t="s">
        <v>1356</v>
      </c>
      <c r="BH287" s="56" t="s">
        <v>1356</v>
      </c>
      <c r="BI287" s="56" t="s">
        <v>1356</v>
      </c>
      <c r="BJ287" s="67" t="s">
        <v>1356</v>
      </c>
    </row>
    <row r="288" spans="1:62" x14ac:dyDescent="0.35">
      <c r="A288" s="1" t="s">
        <v>5724</v>
      </c>
      <c r="B288" s="15" t="s">
        <v>1338</v>
      </c>
      <c r="C288" s="4" t="s">
        <v>925</v>
      </c>
      <c r="D288" s="82" t="s">
        <v>6896</v>
      </c>
      <c r="E288" s="59" t="e">
        <f>VLOOKUP(A288,#REF!,2,FALSE)</f>
        <v>#REF!</v>
      </c>
      <c r="F288" s="4" t="s">
        <v>1006</v>
      </c>
      <c r="G288" s="4" t="s">
        <v>1006</v>
      </c>
      <c r="H288" s="4" t="s">
        <v>1006</v>
      </c>
      <c r="I288" s="4" t="s">
        <v>1006</v>
      </c>
      <c r="J288" s="4" t="s">
        <v>1006</v>
      </c>
      <c r="K288" s="4" t="s">
        <v>1006</v>
      </c>
      <c r="L288" s="4" t="s">
        <v>1006</v>
      </c>
      <c r="M288" s="5" t="s">
        <v>24</v>
      </c>
      <c r="P288" s="4" t="s">
        <v>523</v>
      </c>
      <c r="Q288" s="4">
        <v>3</v>
      </c>
      <c r="R288" s="7">
        <v>81</v>
      </c>
      <c r="S288" s="14" t="s">
        <v>1006</v>
      </c>
      <c r="T288" s="14" t="s">
        <v>1006</v>
      </c>
      <c r="U288" s="4" t="s">
        <v>1341</v>
      </c>
      <c r="V288" s="14" t="s">
        <v>1005</v>
      </c>
      <c r="W288" s="4" t="s">
        <v>1584</v>
      </c>
      <c r="X288" s="14" t="s">
        <v>1006</v>
      </c>
      <c r="Y288" s="4" t="s">
        <v>502</v>
      </c>
      <c r="Z288" s="49" t="s">
        <v>926</v>
      </c>
      <c r="AA288" s="10" t="s">
        <v>24</v>
      </c>
      <c r="AB288" s="10" t="s">
        <v>1356</v>
      </c>
      <c r="AC288" s="10" t="s">
        <v>1585</v>
      </c>
      <c r="AD288" s="11" t="s">
        <v>927</v>
      </c>
      <c r="AE288" s="10" t="s">
        <v>928</v>
      </c>
      <c r="AF288" s="10" t="s">
        <v>101</v>
      </c>
      <c r="AG288" s="10" t="s">
        <v>38</v>
      </c>
      <c r="AH288" s="10" t="s">
        <v>929</v>
      </c>
      <c r="AI288" s="10" t="s">
        <v>1006</v>
      </c>
      <c r="AJ288" s="10" t="s">
        <v>1006</v>
      </c>
      <c r="AK288" s="10" t="s">
        <v>1006</v>
      </c>
      <c r="AL288" s="51" t="s">
        <v>1006</v>
      </c>
      <c r="AM288" s="52">
        <v>6</v>
      </c>
      <c r="AN288" s="51" t="s">
        <v>1348</v>
      </c>
      <c r="AO288" s="51" t="s">
        <v>69</v>
      </c>
      <c r="AP288" s="51" t="s">
        <v>128</v>
      </c>
      <c r="AQ288" s="51" t="s">
        <v>184</v>
      </c>
      <c r="AR288" s="51" t="s">
        <v>187</v>
      </c>
      <c r="AS288" s="51" t="s">
        <v>120</v>
      </c>
      <c r="AX288" s="51"/>
      <c r="AY288" s="51" t="s">
        <v>1586</v>
      </c>
      <c r="BA288" s="56" t="s">
        <v>1356</v>
      </c>
      <c r="BB288" s="56" t="s">
        <v>1356</v>
      </c>
      <c r="BC288" s="56" t="s">
        <v>1356</v>
      </c>
      <c r="BD288" s="56" t="s">
        <v>1356</v>
      </c>
      <c r="BG288" s="56" t="s">
        <v>1356</v>
      </c>
      <c r="BH288" s="56" t="s">
        <v>1356</v>
      </c>
      <c r="BI288" s="56" t="s">
        <v>1356</v>
      </c>
      <c r="BJ288" s="67" t="s">
        <v>1356</v>
      </c>
    </row>
    <row r="289" spans="1:62" x14ac:dyDescent="0.35">
      <c r="A289" s="1" t="s">
        <v>5725</v>
      </c>
      <c r="B289" s="15" t="s">
        <v>1338</v>
      </c>
      <c r="C289" s="4" t="s">
        <v>1839</v>
      </c>
      <c r="D289" s="82" t="s">
        <v>6386</v>
      </c>
      <c r="E289" s="59" t="e">
        <f>VLOOKUP(A289,#REF!,2,FALSE)</f>
        <v>#REF!</v>
      </c>
      <c r="F289" s="4" t="s">
        <v>1005</v>
      </c>
      <c r="G289" s="4" t="s">
        <v>1006</v>
      </c>
      <c r="H289" s="4" t="s">
        <v>1006</v>
      </c>
      <c r="I289" s="4" t="s">
        <v>1006</v>
      </c>
      <c r="J289" s="4" t="s">
        <v>1005</v>
      </c>
      <c r="K289" s="4" t="s">
        <v>1005</v>
      </c>
      <c r="L289" s="4" t="s">
        <v>1005</v>
      </c>
      <c r="M289" s="5" t="s">
        <v>1351</v>
      </c>
      <c r="N289" s="6" t="s">
        <v>31</v>
      </c>
      <c r="P289" s="4" t="s">
        <v>1840</v>
      </c>
      <c r="Q289" s="4">
        <v>1</v>
      </c>
      <c r="R289" s="7">
        <v>70</v>
      </c>
      <c r="S289" s="14" t="s">
        <v>1006</v>
      </c>
      <c r="T289" s="14" t="s">
        <v>1006</v>
      </c>
      <c r="U289" s="4" t="s">
        <v>1364</v>
      </c>
      <c r="V289" s="14" t="s">
        <v>1006</v>
      </c>
      <c r="W289" s="4" t="s">
        <v>1841</v>
      </c>
      <c r="X289" s="14" t="s">
        <v>1006</v>
      </c>
      <c r="Y289" s="4" t="s">
        <v>1842</v>
      </c>
      <c r="Z289" s="49" t="s">
        <v>1843</v>
      </c>
      <c r="AA289" s="10" t="s">
        <v>1351</v>
      </c>
      <c r="AB289" s="10" t="s">
        <v>1356</v>
      </c>
      <c r="AC289" s="10" t="s">
        <v>1844</v>
      </c>
      <c r="AD289" s="11" t="s">
        <v>1845</v>
      </c>
      <c r="AE289" s="10" t="s">
        <v>1846</v>
      </c>
      <c r="AF289" s="10" t="s">
        <v>101</v>
      </c>
      <c r="AG289" s="10" t="s">
        <v>14</v>
      </c>
      <c r="AH289" s="10" t="s">
        <v>1847</v>
      </c>
      <c r="AI289" s="10" t="s">
        <v>1005</v>
      </c>
      <c r="AJ289" s="10" t="s">
        <v>1005</v>
      </c>
      <c r="AK289" s="10" t="s">
        <v>1005</v>
      </c>
      <c r="AL289" s="51" t="s">
        <v>1005</v>
      </c>
      <c r="AM289" s="52">
        <v>0</v>
      </c>
      <c r="AN289" s="51" t="s">
        <v>1348</v>
      </c>
      <c r="AO289" s="51" t="s">
        <v>1361</v>
      </c>
      <c r="AX289" s="51"/>
      <c r="AY289" s="51"/>
      <c r="BA289" s="56" t="s">
        <v>1356</v>
      </c>
      <c r="BB289" s="56" t="s">
        <v>1356</v>
      </c>
      <c r="BC289" s="56" t="s">
        <v>1356</v>
      </c>
      <c r="BD289" s="56" t="s">
        <v>1356</v>
      </c>
      <c r="BG289" s="56" t="s">
        <v>1356</v>
      </c>
      <c r="BH289" s="56" t="s">
        <v>1356</v>
      </c>
      <c r="BI289" s="56" t="s">
        <v>1356</v>
      </c>
      <c r="BJ289" s="67" t="s">
        <v>1356</v>
      </c>
    </row>
    <row r="290" spans="1:62" x14ac:dyDescent="0.35">
      <c r="A290" s="1" t="s">
        <v>5726</v>
      </c>
      <c r="B290" s="15" t="s">
        <v>1338</v>
      </c>
      <c r="C290" s="4" t="s">
        <v>5197</v>
      </c>
      <c r="D290" s="82" t="s">
        <v>6842</v>
      </c>
      <c r="E290" s="59" t="e">
        <f>VLOOKUP(A290,#REF!,2,FALSE)</f>
        <v>#REF!</v>
      </c>
      <c r="F290" s="4" t="s">
        <v>1006</v>
      </c>
      <c r="G290" s="4" t="s">
        <v>1006</v>
      </c>
      <c r="H290" s="4" t="s">
        <v>1005</v>
      </c>
      <c r="I290" s="4" t="s">
        <v>1006</v>
      </c>
      <c r="J290" s="4" t="s">
        <v>1006</v>
      </c>
      <c r="K290" s="4" t="s">
        <v>1005</v>
      </c>
      <c r="L290" s="4" t="s">
        <v>1005</v>
      </c>
      <c r="M290" s="5" t="s">
        <v>20</v>
      </c>
      <c r="N290" s="6" t="s">
        <v>22</v>
      </c>
      <c r="P290" s="4" t="s">
        <v>5198</v>
      </c>
      <c r="Q290" s="4">
        <v>10</v>
      </c>
      <c r="R290" s="7">
        <v>200</v>
      </c>
      <c r="S290" s="14" t="s">
        <v>1006</v>
      </c>
      <c r="T290" s="14" t="s">
        <v>1005</v>
      </c>
      <c r="U290" s="4" t="s">
        <v>1341</v>
      </c>
      <c r="V290" s="14" t="s">
        <v>1005</v>
      </c>
      <c r="W290" s="4" t="s">
        <v>5199</v>
      </c>
      <c r="X290" s="14" t="s">
        <v>1006</v>
      </c>
      <c r="Y290" s="4" t="s">
        <v>5200</v>
      </c>
      <c r="Z290" s="49" t="s">
        <v>112</v>
      </c>
      <c r="AA290" s="10" t="s">
        <v>22</v>
      </c>
      <c r="AB290" s="10" t="s">
        <v>1356</v>
      </c>
      <c r="AC290" s="10" t="s">
        <v>113</v>
      </c>
      <c r="AD290" s="11" t="s">
        <v>114</v>
      </c>
      <c r="AE290" s="10" t="s">
        <v>115</v>
      </c>
      <c r="AF290" s="10" t="s">
        <v>101</v>
      </c>
      <c r="AG290" s="10" t="s">
        <v>9</v>
      </c>
      <c r="AH290" s="10" t="s">
        <v>116</v>
      </c>
      <c r="AI290" s="10" t="s">
        <v>1006</v>
      </c>
      <c r="AJ290" s="10" t="s">
        <v>1005</v>
      </c>
      <c r="AK290" s="10" t="s">
        <v>1006</v>
      </c>
      <c r="AL290" s="51" t="s">
        <v>1005</v>
      </c>
      <c r="AM290" s="52">
        <v>0</v>
      </c>
      <c r="AN290" s="51" t="s">
        <v>57</v>
      </c>
      <c r="AO290" s="51" t="s">
        <v>68</v>
      </c>
      <c r="AP290" s="51" t="s">
        <v>189</v>
      </c>
      <c r="AQ290" s="51" t="s">
        <v>139</v>
      </c>
      <c r="AX290" s="51"/>
      <c r="AY290" s="51"/>
      <c r="BA290" s="56" t="s">
        <v>1356</v>
      </c>
      <c r="BB290" s="56" t="s">
        <v>1356</v>
      </c>
      <c r="BC290" s="56" t="s">
        <v>1356</v>
      </c>
      <c r="BD290" s="56" t="s">
        <v>1356</v>
      </c>
      <c r="BG290" s="56" t="s">
        <v>1356</v>
      </c>
      <c r="BH290" s="56" t="s">
        <v>1356</v>
      </c>
      <c r="BI290" s="56" t="s">
        <v>1356</v>
      </c>
      <c r="BJ290" s="67" t="s">
        <v>1356</v>
      </c>
    </row>
    <row r="291" spans="1:62" x14ac:dyDescent="0.35">
      <c r="A291" s="1" t="s">
        <v>5727</v>
      </c>
      <c r="B291" s="15" t="s">
        <v>1338</v>
      </c>
      <c r="C291" s="4" t="s">
        <v>3815</v>
      </c>
      <c r="D291" s="82" t="s">
        <v>6899</v>
      </c>
      <c r="E291" s="59" t="e">
        <f>VLOOKUP(A291,#REF!,2,FALSE)</f>
        <v>#REF!</v>
      </c>
      <c r="F291" s="4" t="s">
        <v>1006</v>
      </c>
      <c r="G291" s="4" t="s">
        <v>1006</v>
      </c>
      <c r="H291" s="4" t="s">
        <v>1006</v>
      </c>
      <c r="I291" s="4" t="s">
        <v>1006</v>
      </c>
      <c r="J291" s="4" t="s">
        <v>1006</v>
      </c>
      <c r="K291" s="4" t="s">
        <v>1006</v>
      </c>
      <c r="L291" s="4" t="s">
        <v>1006</v>
      </c>
      <c r="M291" s="5" t="s">
        <v>22</v>
      </c>
      <c r="N291" s="6" t="s">
        <v>24</v>
      </c>
      <c r="O291" s="65" t="s">
        <v>8123</v>
      </c>
      <c r="P291" s="4" t="s">
        <v>3816</v>
      </c>
      <c r="Q291" s="4">
        <v>50</v>
      </c>
      <c r="R291" s="7">
        <v>1000</v>
      </c>
      <c r="S291" s="14" t="s">
        <v>1006</v>
      </c>
      <c r="T291" s="14" t="s">
        <v>1006</v>
      </c>
      <c r="U291" s="4" t="s">
        <v>1341</v>
      </c>
      <c r="V291" s="14" t="s">
        <v>1005</v>
      </c>
      <c r="W291" s="4" t="s">
        <v>3817</v>
      </c>
      <c r="X291" s="14" t="s">
        <v>1006</v>
      </c>
      <c r="Y291" s="4" t="s">
        <v>3818</v>
      </c>
      <c r="Z291" s="49" t="s">
        <v>743</v>
      </c>
      <c r="AA291" s="10" t="s">
        <v>1624</v>
      </c>
      <c r="AB291" s="10" t="s">
        <v>1356</v>
      </c>
      <c r="AC291" s="10" t="s">
        <v>3819</v>
      </c>
      <c r="AD291" s="11" t="s">
        <v>744</v>
      </c>
      <c r="AE291" s="10" t="s">
        <v>745</v>
      </c>
      <c r="AF291" s="10" t="s">
        <v>746</v>
      </c>
      <c r="AG291" s="10" t="s">
        <v>48</v>
      </c>
      <c r="AH291" s="10" t="s">
        <v>3820</v>
      </c>
      <c r="AI291" s="10" t="s">
        <v>1005</v>
      </c>
      <c r="AJ291" s="10" t="s">
        <v>1005</v>
      </c>
      <c r="AK291" s="10" t="s">
        <v>1006</v>
      </c>
      <c r="AL291" s="51" t="s">
        <v>1005</v>
      </c>
      <c r="AM291" s="52">
        <v>0</v>
      </c>
      <c r="AN291" s="51" t="s">
        <v>2128</v>
      </c>
      <c r="AO291" s="51" t="s">
        <v>67</v>
      </c>
      <c r="AP291" s="51" t="s">
        <v>119</v>
      </c>
      <c r="AQ291" s="51" t="s">
        <v>172</v>
      </c>
      <c r="AR291" s="51" t="s">
        <v>128</v>
      </c>
      <c r="AX291" s="51"/>
      <c r="AY291" s="51"/>
      <c r="BA291" s="56" t="s">
        <v>1356</v>
      </c>
      <c r="BB291" s="56" t="s">
        <v>1356</v>
      </c>
      <c r="BC291" s="56" t="s">
        <v>1356</v>
      </c>
      <c r="BD291" s="56" t="s">
        <v>1356</v>
      </c>
      <c r="BG291" s="56" t="s">
        <v>1356</v>
      </c>
      <c r="BH291" s="56" t="s">
        <v>1356</v>
      </c>
      <c r="BI291" s="56" t="s">
        <v>1356</v>
      </c>
      <c r="BJ291" s="67" t="s">
        <v>1356</v>
      </c>
    </row>
    <row r="292" spans="1:62" x14ac:dyDescent="0.35">
      <c r="A292" s="1" t="s">
        <v>5728</v>
      </c>
      <c r="B292" s="15" t="s">
        <v>1338</v>
      </c>
      <c r="C292" s="4" t="s">
        <v>1957</v>
      </c>
      <c r="D292" s="82" t="s">
        <v>6898</v>
      </c>
      <c r="E292" s="59" t="e">
        <f>VLOOKUP(A292,#REF!,2,FALSE)</f>
        <v>#REF!</v>
      </c>
      <c r="F292" s="4" t="s">
        <v>1006</v>
      </c>
      <c r="G292" s="4" t="s">
        <v>1006</v>
      </c>
      <c r="H292" s="4" t="s">
        <v>1005</v>
      </c>
      <c r="I292" s="4" t="s">
        <v>1006</v>
      </c>
      <c r="J292" s="4" t="s">
        <v>1006</v>
      </c>
      <c r="K292" s="4" t="s">
        <v>1005</v>
      </c>
      <c r="L292" s="4" t="s">
        <v>1005</v>
      </c>
      <c r="M292" s="5" t="s">
        <v>22</v>
      </c>
      <c r="P292" s="4" t="s">
        <v>179</v>
      </c>
      <c r="Q292" s="4">
        <v>2</v>
      </c>
      <c r="R292" s="7">
        <v>48</v>
      </c>
      <c r="S292" s="14" t="s">
        <v>1006</v>
      </c>
      <c r="T292" s="14" t="s">
        <v>1006</v>
      </c>
      <c r="U292" s="4" t="s">
        <v>1341</v>
      </c>
      <c r="V292" s="14" t="s">
        <v>1006</v>
      </c>
      <c r="W292" s="4" t="s">
        <v>496</v>
      </c>
      <c r="X292" s="14" t="s">
        <v>1005</v>
      </c>
      <c r="Y292" s="4"/>
      <c r="Z292" s="49" t="s">
        <v>1044</v>
      </c>
      <c r="AA292" s="10" t="s">
        <v>22</v>
      </c>
      <c r="AB292" s="10" t="s">
        <v>1356</v>
      </c>
      <c r="AC292" s="10" t="s">
        <v>1045</v>
      </c>
      <c r="AD292" s="11" t="s">
        <v>1046</v>
      </c>
      <c r="AE292" s="10" t="s">
        <v>1047</v>
      </c>
      <c r="AF292" s="10" t="s">
        <v>101</v>
      </c>
      <c r="AG292" s="10" t="s">
        <v>5</v>
      </c>
      <c r="AH292" s="10" t="s">
        <v>1048</v>
      </c>
      <c r="AI292" s="10" t="s">
        <v>1006</v>
      </c>
      <c r="AJ292" s="10" t="s">
        <v>1005</v>
      </c>
      <c r="AK292" s="10" t="s">
        <v>1006</v>
      </c>
      <c r="AL292" s="51" t="s">
        <v>1005</v>
      </c>
      <c r="AM292" s="52">
        <v>0</v>
      </c>
      <c r="AN292" s="51" t="s">
        <v>57</v>
      </c>
      <c r="AO292" s="51" t="s">
        <v>68</v>
      </c>
      <c r="AX292" s="51"/>
      <c r="AY292" s="51"/>
      <c r="BA292" s="56" t="s">
        <v>1356</v>
      </c>
      <c r="BB292" s="56" t="s">
        <v>1356</v>
      </c>
      <c r="BC292" s="56" t="s">
        <v>1356</v>
      </c>
      <c r="BD292" s="56" t="s">
        <v>1356</v>
      </c>
      <c r="BG292" s="56" t="s">
        <v>1356</v>
      </c>
      <c r="BH292" s="56" t="s">
        <v>1356</v>
      </c>
      <c r="BI292" s="56" t="s">
        <v>1356</v>
      </c>
      <c r="BJ292" s="67" t="s">
        <v>1356</v>
      </c>
    </row>
    <row r="293" spans="1:62" x14ac:dyDescent="0.35">
      <c r="A293" s="1" t="s">
        <v>5729</v>
      </c>
      <c r="B293" s="15" t="s">
        <v>1338</v>
      </c>
      <c r="C293" s="4" t="s">
        <v>190</v>
      </c>
      <c r="D293" s="82" t="s">
        <v>6883</v>
      </c>
      <c r="E293" s="59" t="e">
        <f>VLOOKUP(A293,#REF!,2,FALSE)</f>
        <v>#REF!</v>
      </c>
      <c r="F293" s="4" t="s">
        <v>1006</v>
      </c>
      <c r="G293" s="4" t="s">
        <v>1006</v>
      </c>
      <c r="H293" s="4" t="s">
        <v>1006</v>
      </c>
      <c r="I293" s="4" t="s">
        <v>1006</v>
      </c>
      <c r="J293" s="4" t="s">
        <v>1006</v>
      </c>
      <c r="K293" s="4" t="s">
        <v>1005</v>
      </c>
      <c r="L293" s="4" t="s">
        <v>1005</v>
      </c>
      <c r="M293" s="5" t="s">
        <v>22</v>
      </c>
      <c r="P293" s="4" t="s">
        <v>4137</v>
      </c>
      <c r="Q293" s="4">
        <v>29</v>
      </c>
      <c r="R293" s="7">
        <v>700</v>
      </c>
      <c r="S293" s="14" t="s">
        <v>1006</v>
      </c>
      <c r="T293" s="14" t="s">
        <v>1005</v>
      </c>
      <c r="U293" s="4" t="s">
        <v>1364</v>
      </c>
      <c r="V293" s="14" t="s">
        <v>1005</v>
      </c>
      <c r="W293" s="4" t="s">
        <v>4138</v>
      </c>
      <c r="X293" s="14" t="s">
        <v>1005</v>
      </c>
      <c r="Y293" s="4"/>
      <c r="Z293" s="49" t="s">
        <v>4139</v>
      </c>
      <c r="AA293" s="10" t="s">
        <v>44</v>
      </c>
      <c r="AB293" s="10" t="s">
        <v>1356</v>
      </c>
      <c r="AC293" s="10" t="s">
        <v>4140</v>
      </c>
      <c r="AD293" s="11" t="s">
        <v>406</v>
      </c>
      <c r="AE293" s="10" t="s">
        <v>407</v>
      </c>
      <c r="AF293" s="10" t="s">
        <v>101</v>
      </c>
      <c r="AG293" s="10" t="s">
        <v>16</v>
      </c>
      <c r="AH293" s="10" t="s">
        <v>4141</v>
      </c>
      <c r="AI293" s="10" t="s">
        <v>1005</v>
      </c>
      <c r="AJ293" s="10" t="s">
        <v>1005</v>
      </c>
      <c r="AK293" s="10" t="s">
        <v>1005</v>
      </c>
      <c r="AL293" s="51" t="s">
        <v>1005</v>
      </c>
      <c r="AM293" s="52">
        <v>0</v>
      </c>
      <c r="AN293" s="51" t="s">
        <v>1348</v>
      </c>
      <c r="AO293" s="51" t="s">
        <v>1361</v>
      </c>
      <c r="AX293" s="51"/>
      <c r="AY293" s="51"/>
      <c r="BA293" s="56" t="s">
        <v>1356</v>
      </c>
      <c r="BB293" s="56" t="s">
        <v>1356</v>
      </c>
      <c r="BC293" s="56" t="s">
        <v>1356</v>
      </c>
      <c r="BD293" s="56" t="s">
        <v>1356</v>
      </c>
      <c r="BG293" s="56" t="s">
        <v>1356</v>
      </c>
      <c r="BH293" s="56" t="s">
        <v>1356</v>
      </c>
      <c r="BI293" s="56" t="s">
        <v>1356</v>
      </c>
      <c r="BJ293" s="67" t="s">
        <v>1356</v>
      </c>
    </row>
    <row r="294" spans="1:62" x14ac:dyDescent="0.35">
      <c r="A294" s="1" t="s">
        <v>5730</v>
      </c>
      <c r="B294" s="15" t="s">
        <v>1338</v>
      </c>
      <c r="C294" s="4" t="s">
        <v>4189</v>
      </c>
      <c r="D294" s="82" t="s">
        <v>6882</v>
      </c>
      <c r="E294" s="59" t="e">
        <f>VLOOKUP(A294,#REF!,2,FALSE)</f>
        <v>#REF!</v>
      </c>
      <c r="F294" s="4" t="s">
        <v>1006</v>
      </c>
      <c r="G294" s="4" t="s">
        <v>1006</v>
      </c>
      <c r="H294" s="4" t="s">
        <v>1005</v>
      </c>
      <c r="I294" s="4" t="s">
        <v>1006</v>
      </c>
      <c r="J294" s="4" t="s">
        <v>1006</v>
      </c>
      <c r="K294" s="4" t="s">
        <v>1005</v>
      </c>
      <c r="L294" s="4" t="s">
        <v>1005</v>
      </c>
      <c r="M294" s="5" t="s">
        <v>22</v>
      </c>
      <c r="N294" s="6" t="s">
        <v>20</v>
      </c>
      <c r="P294" s="4" t="s">
        <v>4226</v>
      </c>
      <c r="Q294" s="4">
        <v>18</v>
      </c>
      <c r="R294" s="7">
        <v>500</v>
      </c>
      <c r="S294" s="14" t="s">
        <v>1006</v>
      </c>
      <c r="T294" s="14" t="s">
        <v>1005</v>
      </c>
      <c r="U294" s="4" t="s">
        <v>1364</v>
      </c>
      <c r="V294" s="14" t="s">
        <v>1005</v>
      </c>
      <c r="W294" s="4" t="s">
        <v>4227</v>
      </c>
      <c r="X294" s="14" t="s">
        <v>1005</v>
      </c>
      <c r="Y294" s="4"/>
      <c r="Z294" s="49" t="s">
        <v>4228</v>
      </c>
      <c r="AA294" s="10" t="s">
        <v>44</v>
      </c>
      <c r="AB294" s="10" t="s">
        <v>1356</v>
      </c>
      <c r="AC294" s="10" t="s">
        <v>4229</v>
      </c>
      <c r="AD294" s="11" t="s">
        <v>921</v>
      </c>
      <c r="AE294" s="10" t="s">
        <v>922</v>
      </c>
      <c r="AF294" s="10" t="s">
        <v>101</v>
      </c>
      <c r="AG294" s="10" t="s">
        <v>12</v>
      </c>
      <c r="AH294" s="10" t="s">
        <v>4230</v>
      </c>
      <c r="AI294" s="10" t="s">
        <v>1005</v>
      </c>
      <c r="AJ294" s="10" t="s">
        <v>1005</v>
      </c>
      <c r="AK294" s="10" t="s">
        <v>1006</v>
      </c>
      <c r="AL294" s="51" t="s">
        <v>1005</v>
      </c>
      <c r="AM294" s="52">
        <v>0</v>
      </c>
      <c r="AN294" s="51" t="s">
        <v>1348</v>
      </c>
      <c r="AO294" s="51" t="s">
        <v>223</v>
      </c>
      <c r="AP294" s="51" t="s">
        <v>104</v>
      </c>
      <c r="AQ294" s="51" t="s">
        <v>120</v>
      </c>
      <c r="AX294" s="51"/>
      <c r="AY294" s="51" t="s">
        <v>4231</v>
      </c>
      <c r="BA294" s="56" t="s">
        <v>1356</v>
      </c>
      <c r="BB294" s="56" t="s">
        <v>1356</v>
      </c>
      <c r="BC294" s="56" t="s">
        <v>1356</v>
      </c>
      <c r="BD294" s="56" t="s">
        <v>1356</v>
      </c>
      <c r="BG294" s="56" t="s">
        <v>1356</v>
      </c>
      <c r="BH294" s="56" t="s">
        <v>1356</v>
      </c>
      <c r="BI294" s="56" t="s">
        <v>1356</v>
      </c>
      <c r="BJ294" s="67" t="s">
        <v>1356</v>
      </c>
    </row>
    <row r="295" spans="1:62" x14ac:dyDescent="0.35">
      <c r="A295" s="1" t="s">
        <v>5731</v>
      </c>
      <c r="B295" s="15" t="s">
        <v>1338</v>
      </c>
      <c r="C295" s="4" t="s">
        <v>4189</v>
      </c>
      <c r="D295" s="82" t="s">
        <v>6894</v>
      </c>
      <c r="E295" s="59" t="e">
        <f>VLOOKUP(A295,#REF!,2,FALSE)</f>
        <v>#REF!</v>
      </c>
      <c r="F295" s="4" t="s">
        <v>1006</v>
      </c>
      <c r="G295" s="4" t="s">
        <v>1006</v>
      </c>
      <c r="H295" s="4" t="s">
        <v>1005</v>
      </c>
      <c r="I295" s="4" t="s">
        <v>1006</v>
      </c>
      <c r="J295" s="4" t="s">
        <v>1006</v>
      </c>
      <c r="K295" s="4" t="s">
        <v>1005</v>
      </c>
      <c r="L295" s="4" t="s">
        <v>1005</v>
      </c>
      <c r="M295" s="5" t="s">
        <v>22</v>
      </c>
      <c r="N295" s="6" t="s">
        <v>24</v>
      </c>
      <c r="P295" s="4" t="s">
        <v>4197</v>
      </c>
      <c r="Q295" s="4">
        <v>12</v>
      </c>
      <c r="R295" s="7">
        <v>300</v>
      </c>
      <c r="S295" s="14" t="s">
        <v>1006</v>
      </c>
      <c r="T295" s="14" t="s">
        <v>1006</v>
      </c>
      <c r="U295" s="4" t="s">
        <v>1411</v>
      </c>
      <c r="V295" s="14" t="s">
        <v>1005</v>
      </c>
      <c r="W295" s="4" t="s">
        <v>3099</v>
      </c>
      <c r="X295" s="14" t="s">
        <v>1005</v>
      </c>
      <c r="Y295" s="4"/>
      <c r="Z295" s="49" t="s">
        <v>4198</v>
      </c>
      <c r="AA295" s="10" t="s">
        <v>44</v>
      </c>
      <c r="AB295" s="10" t="s">
        <v>1356</v>
      </c>
      <c r="AC295" s="10" t="s">
        <v>1107</v>
      </c>
      <c r="AD295" s="11" t="s">
        <v>306</v>
      </c>
      <c r="AE295" s="10" t="s">
        <v>4199</v>
      </c>
      <c r="AF295" s="10" t="s">
        <v>101</v>
      </c>
      <c r="AG295" s="10" t="s">
        <v>7</v>
      </c>
      <c r="AH295" s="10" t="s">
        <v>4200</v>
      </c>
      <c r="AI295" s="10" t="s">
        <v>1006</v>
      </c>
      <c r="AJ295" s="10" t="s">
        <v>1005</v>
      </c>
      <c r="AK295" s="10" t="s">
        <v>1006</v>
      </c>
      <c r="AL295" s="51" t="s">
        <v>1006</v>
      </c>
      <c r="AM295" s="52">
        <v>4</v>
      </c>
      <c r="AN295" s="51" t="s">
        <v>2388</v>
      </c>
      <c r="AO295" s="51" t="s">
        <v>69</v>
      </c>
      <c r="AP295" s="51" t="s">
        <v>104</v>
      </c>
      <c r="AQ295" s="51" t="s">
        <v>186</v>
      </c>
      <c r="AX295" s="51"/>
      <c r="AY295" s="51"/>
      <c r="BA295" s="56" t="s">
        <v>1356</v>
      </c>
      <c r="BB295" s="56" t="s">
        <v>1356</v>
      </c>
      <c r="BC295" s="56" t="s">
        <v>1356</v>
      </c>
      <c r="BD295" s="56" t="s">
        <v>1356</v>
      </c>
      <c r="BG295" s="56" t="s">
        <v>1356</v>
      </c>
      <c r="BH295" s="56" t="s">
        <v>1356</v>
      </c>
      <c r="BI295" s="56" t="s">
        <v>1356</v>
      </c>
      <c r="BJ295" s="67" t="s">
        <v>1356</v>
      </c>
    </row>
    <row r="296" spans="1:62" x14ac:dyDescent="0.35">
      <c r="A296" s="1" t="s">
        <v>5732</v>
      </c>
      <c r="B296" s="15" t="s">
        <v>1338</v>
      </c>
      <c r="C296" s="4" t="s">
        <v>4189</v>
      </c>
      <c r="D296" s="82" t="s">
        <v>6893</v>
      </c>
      <c r="E296" s="59" t="e">
        <f>VLOOKUP(A296,#REF!,2,FALSE)</f>
        <v>#REF!</v>
      </c>
      <c r="F296" s="4" t="s">
        <v>1006</v>
      </c>
      <c r="G296" s="4" t="s">
        <v>1006</v>
      </c>
      <c r="H296" s="4" t="s">
        <v>1005</v>
      </c>
      <c r="I296" s="4" t="s">
        <v>1006</v>
      </c>
      <c r="J296" s="4" t="s">
        <v>1006</v>
      </c>
      <c r="K296" s="4" t="s">
        <v>1005</v>
      </c>
      <c r="L296" s="4" t="s">
        <v>1005</v>
      </c>
      <c r="M296" s="5" t="s">
        <v>22</v>
      </c>
      <c r="P296" s="4" t="s">
        <v>4211</v>
      </c>
      <c r="Q296" s="4">
        <v>2</v>
      </c>
      <c r="R296" s="7">
        <v>36</v>
      </c>
      <c r="S296" s="14" t="s">
        <v>1006</v>
      </c>
      <c r="T296" s="14" t="s">
        <v>1006</v>
      </c>
      <c r="U296" s="4" t="s">
        <v>1341</v>
      </c>
      <c r="V296" s="14" t="s">
        <v>1005</v>
      </c>
      <c r="W296" s="4" t="s">
        <v>4212</v>
      </c>
      <c r="X296" s="14" t="s">
        <v>1006</v>
      </c>
      <c r="Y296" s="4" t="s">
        <v>4213</v>
      </c>
      <c r="Z296" s="49" t="s">
        <v>753</v>
      </c>
      <c r="AA296" s="10" t="s">
        <v>22</v>
      </c>
      <c r="AB296" s="10" t="s">
        <v>1356</v>
      </c>
      <c r="AC296" s="10" t="s">
        <v>4214</v>
      </c>
      <c r="AD296" s="11" t="s">
        <v>863</v>
      </c>
      <c r="AE296" s="10" t="s">
        <v>4215</v>
      </c>
      <c r="AF296" s="10" t="s">
        <v>101</v>
      </c>
      <c r="AG296" s="10" t="s">
        <v>14</v>
      </c>
      <c r="AH296" s="10" t="s">
        <v>4216</v>
      </c>
      <c r="AI296" s="10" t="s">
        <v>1005</v>
      </c>
      <c r="AJ296" s="10" t="s">
        <v>1006</v>
      </c>
      <c r="AK296" s="10" t="s">
        <v>1005</v>
      </c>
      <c r="AL296" s="51" t="s">
        <v>1005</v>
      </c>
      <c r="AM296" s="52">
        <v>0</v>
      </c>
      <c r="AN296" s="51" t="s">
        <v>57</v>
      </c>
      <c r="AO296" s="51" t="s">
        <v>1361</v>
      </c>
      <c r="AX296" s="51"/>
      <c r="AY296" s="51"/>
      <c r="BA296" s="56" t="s">
        <v>1356</v>
      </c>
      <c r="BB296" s="56" t="s">
        <v>1356</v>
      </c>
      <c r="BC296" s="56" t="s">
        <v>1356</v>
      </c>
      <c r="BD296" s="56" t="s">
        <v>1356</v>
      </c>
      <c r="BG296" s="56" t="s">
        <v>1356</v>
      </c>
      <c r="BH296" s="56" t="s">
        <v>1356</v>
      </c>
      <c r="BI296" s="56" t="s">
        <v>1356</v>
      </c>
      <c r="BJ296" s="67" t="s">
        <v>1356</v>
      </c>
    </row>
    <row r="297" spans="1:62" x14ac:dyDescent="0.35">
      <c r="A297" s="1" t="s">
        <v>5733</v>
      </c>
      <c r="B297" s="15" t="s">
        <v>1338</v>
      </c>
      <c r="C297" s="4" t="s">
        <v>4189</v>
      </c>
      <c r="D297" s="82" t="s">
        <v>6915</v>
      </c>
      <c r="E297" s="59" t="e">
        <f>VLOOKUP(A297,#REF!,2,FALSE)</f>
        <v>#REF!</v>
      </c>
      <c r="F297" s="4" t="s">
        <v>1006</v>
      </c>
      <c r="G297" s="4" t="s">
        <v>1006</v>
      </c>
      <c r="H297" s="4" t="s">
        <v>1005</v>
      </c>
      <c r="I297" s="4" t="s">
        <v>1006</v>
      </c>
      <c r="J297" s="4" t="s">
        <v>1006</v>
      </c>
      <c r="K297" s="4" t="s">
        <v>1005</v>
      </c>
      <c r="L297" s="4" t="s">
        <v>1005</v>
      </c>
      <c r="M297" s="5" t="s">
        <v>20</v>
      </c>
      <c r="N297" s="6" t="s">
        <v>22</v>
      </c>
      <c r="P297" s="4" t="s">
        <v>4282</v>
      </c>
      <c r="Q297" s="4">
        <v>6</v>
      </c>
      <c r="R297" s="7">
        <v>130</v>
      </c>
      <c r="S297" s="14" t="s">
        <v>1006</v>
      </c>
      <c r="T297" s="14" t="s">
        <v>1005</v>
      </c>
      <c r="U297" s="4" t="s">
        <v>1364</v>
      </c>
      <c r="V297" s="14" t="s">
        <v>1005</v>
      </c>
      <c r="W297" s="4" t="s">
        <v>31</v>
      </c>
      <c r="X297" s="14" t="s">
        <v>1005</v>
      </c>
      <c r="Y297" s="4"/>
      <c r="Z297" s="49" t="s">
        <v>4283</v>
      </c>
      <c r="AA297" s="10" t="s">
        <v>44</v>
      </c>
      <c r="AB297" s="10" t="s">
        <v>1356</v>
      </c>
      <c r="AC297" s="10" t="s">
        <v>4284</v>
      </c>
      <c r="AD297" s="11" t="s">
        <v>1030</v>
      </c>
      <c r="AE297" s="10" t="s">
        <v>4285</v>
      </c>
      <c r="AF297" s="10" t="s">
        <v>101</v>
      </c>
      <c r="AG297" s="10" t="s">
        <v>7</v>
      </c>
      <c r="AH297" s="10" t="s">
        <v>4286</v>
      </c>
      <c r="AI297" s="10" t="s">
        <v>1006</v>
      </c>
      <c r="AJ297" s="10" t="s">
        <v>1005</v>
      </c>
      <c r="AK297" s="10" t="s">
        <v>1006</v>
      </c>
      <c r="AL297" s="51" t="s">
        <v>1006</v>
      </c>
      <c r="AM297" s="52">
        <v>1</v>
      </c>
      <c r="AN297" s="51" t="s">
        <v>1348</v>
      </c>
      <c r="AO297" s="51" t="s">
        <v>1361</v>
      </c>
      <c r="AX297" s="51"/>
      <c r="AY297" s="51"/>
      <c r="AZ297" s="56" t="s">
        <v>1349</v>
      </c>
      <c r="BA297" s="56" t="s">
        <v>4287</v>
      </c>
      <c r="BB297" s="56" t="s">
        <v>22</v>
      </c>
      <c r="BC297" s="56" t="s">
        <v>7</v>
      </c>
      <c r="BD297" s="56" t="s">
        <v>4288</v>
      </c>
      <c r="BE297" s="56" t="s">
        <v>1006</v>
      </c>
      <c r="BF297" s="56" t="s">
        <v>1005</v>
      </c>
      <c r="BG297" s="56" t="s">
        <v>4284</v>
      </c>
      <c r="BH297" s="56" t="s">
        <v>1030</v>
      </c>
      <c r="BI297" s="56" t="s">
        <v>4285</v>
      </c>
      <c r="BJ297" s="67" t="s">
        <v>101</v>
      </c>
    </row>
    <row r="298" spans="1:62" x14ac:dyDescent="0.35">
      <c r="A298" s="1" t="s">
        <v>5734</v>
      </c>
      <c r="B298" s="15" t="s">
        <v>1338</v>
      </c>
      <c r="C298" s="4" t="s">
        <v>4189</v>
      </c>
      <c r="D298" s="82" t="s">
        <v>6914</v>
      </c>
      <c r="E298" s="59" t="e">
        <f>VLOOKUP(A298,#REF!,2,FALSE)</f>
        <v>#REF!</v>
      </c>
      <c r="F298" s="4" t="s">
        <v>1006</v>
      </c>
      <c r="G298" s="4" t="s">
        <v>1006</v>
      </c>
      <c r="H298" s="4" t="s">
        <v>1005</v>
      </c>
      <c r="I298" s="4" t="s">
        <v>1006</v>
      </c>
      <c r="J298" s="4" t="s">
        <v>1006</v>
      </c>
      <c r="K298" s="4" t="s">
        <v>1005</v>
      </c>
      <c r="L298" s="4" t="s">
        <v>1005</v>
      </c>
      <c r="M298" s="5" t="s">
        <v>22</v>
      </c>
      <c r="P298" s="4" t="s">
        <v>4277</v>
      </c>
      <c r="Q298" s="4">
        <v>14</v>
      </c>
      <c r="R298" s="7">
        <v>220</v>
      </c>
      <c r="S298" s="14" t="s">
        <v>1006</v>
      </c>
      <c r="T298" s="14" t="s">
        <v>1006</v>
      </c>
      <c r="U298" s="4" t="s">
        <v>1341</v>
      </c>
      <c r="V298" s="14" t="s">
        <v>1006</v>
      </c>
      <c r="W298" s="4" t="s">
        <v>108</v>
      </c>
      <c r="X298" s="14" t="s">
        <v>1005</v>
      </c>
      <c r="Y298" s="4"/>
      <c r="Z298" s="49" t="s">
        <v>4278</v>
      </c>
      <c r="AA298" s="10" t="s">
        <v>22</v>
      </c>
      <c r="AB298" s="10" t="s">
        <v>1356</v>
      </c>
      <c r="AC298" s="10" t="s">
        <v>4279</v>
      </c>
      <c r="AD298" s="11" t="s">
        <v>581</v>
      </c>
      <c r="AE298" s="10" t="s">
        <v>4280</v>
      </c>
      <c r="AF298" s="10" t="s">
        <v>101</v>
      </c>
      <c r="AG298" s="10" t="s">
        <v>9</v>
      </c>
      <c r="AH298" s="10" t="s">
        <v>4281</v>
      </c>
      <c r="AI298" s="10" t="s">
        <v>1006</v>
      </c>
      <c r="AJ298" s="10" t="s">
        <v>1005</v>
      </c>
      <c r="AK298" s="10" t="s">
        <v>1006</v>
      </c>
      <c r="AL298" s="51" t="s">
        <v>1005</v>
      </c>
      <c r="AM298" s="52">
        <v>0</v>
      </c>
      <c r="AN298" s="51" t="s">
        <v>1348</v>
      </c>
      <c r="AO298" s="51" t="s">
        <v>66</v>
      </c>
      <c r="AX298" s="51"/>
      <c r="AY298" s="51"/>
      <c r="BA298" s="56" t="s">
        <v>1356</v>
      </c>
      <c r="BB298" s="56" t="s">
        <v>1356</v>
      </c>
      <c r="BC298" s="56" t="s">
        <v>1356</v>
      </c>
      <c r="BD298" s="56" t="s">
        <v>1356</v>
      </c>
      <c r="BG298" s="56" t="s">
        <v>1356</v>
      </c>
      <c r="BH298" s="56" t="s">
        <v>1356</v>
      </c>
      <c r="BI298" s="56" t="s">
        <v>1356</v>
      </c>
      <c r="BJ298" s="67" t="s">
        <v>1356</v>
      </c>
    </row>
    <row r="299" spans="1:62" x14ac:dyDescent="0.35">
      <c r="A299" s="1" t="s">
        <v>5735</v>
      </c>
      <c r="B299" s="15" t="s">
        <v>1338</v>
      </c>
      <c r="C299" s="4" t="s">
        <v>190</v>
      </c>
      <c r="D299" s="82" t="s">
        <v>4119</v>
      </c>
      <c r="E299" s="59" t="e">
        <f>VLOOKUP(A299,#REF!,2,FALSE)</f>
        <v>#REF!</v>
      </c>
      <c r="F299" s="4" t="s">
        <v>1006</v>
      </c>
      <c r="G299" s="4" t="s">
        <v>1006</v>
      </c>
      <c r="H299" s="4" t="s">
        <v>1005</v>
      </c>
      <c r="I299" s="4" t="s">
        <v>1006</v>
      </c>
      <c r="J299" s="4" t="s">
        <v>1006</v>
      </c>
      <c r="K299" s="4" t="s">
        <v>1005</v>
      </c>
      <c r="L299" s="4" t="s">
        <v>1005</v>
      </c>
      <c r="M299" s="5" t="s">
        <v>22</v>
      </c>
      <c r="P299" s="4" t="s">
        <v>4120</v>
      </c>
      <c r="Q299" s="4">
        <v>10</v>
      </c>
      <c r="R299" s="7">
        <v>98</v>
      </c>
      <c r="S299" s="14" t="s">
        <v>1006</v>
      </c>
      <c r="T299" s="14" t="s">
        <v>1005</v>
      </c>
      <c r="U299" s="4" t="s">
        <v>1364</v>
      </c>
      <c r="V299" s="14" t="s">
        <v>1005</v>
      </c>
      <c r="W299" s="4" t="s">
        <v>4121</v>
      </c>
      <c r="X299" s="14" t="s">
        <v>1005</v>
      </c>
      <c r="Y299" s="4"/>
      <c r="Z299" s="49" t="s">
        <v>4122</v>
      </c>
      <c r="AA299" s="10" t="s">
        <v>44</v>
      </c>
      <c r="AB299" s="10" t="s">
        <v>1356</v>
      </c>
      <c r="AC299" s="10" t="s">
        <v>4123</v>
      </c>
      <c r="AD299" s="11" t="s">
        <v>110</v>
      </c>
      <c r="AE299" s="10" t="s">
        <v>111</v>
      </c>
      <c r="AF299" s="10" t="s">
        <v>101</v>
      </c>
      <c r="AG299" s="10" t="s">
        <v>7</v>
      </c>
      <c r="AH299" s="10" t="s">
        <v>4124</v>
      </c>
      <c r="AI299" s="10" t="s">
        <v>1006</v>
      </c>
      <c r="AJ299" s="10" t="s">
        <v>1005</v>
      </c>
      <c r="AK299" s="10" t="s">
        <v>1006</v>
      </c>
      <c r="AL299" s="51" t="s">
        <v>1005</v>
      </c>
      <c r="AM299" s="52">
        <v>0</v>
      </c>
      <c r="AN299" s="51" t="s">
        <v>1348</v>
      </c>
      <c r="AO299" s="51" t="s">
        <v>67</v>
      </c>
      <c r="AP299" s="51" t="s">
        <v>128</v>
      </c>
      <c r="AQ299" s="51" t="s">
        <v>104</v>
      </c>
      <c r="AX299" s="51"/>
      <c r="AY299" s="51"/>
      <c r="BA299" s="56" t="s">
        <v>1356</v>
      </c>
      <c r="BB299" s="56" t="s">
        <v>1356</v>
      </c>
      <c r="BC299" s="56" t="s">
        <v>1356</v>
      </c>
      <c r="BD299" s="56" t="s">
        <v>1356</v>
      </c>
      <c r="BG299" s="56" t="s">
        <v>1356</v>
      </c>
      <c r="BH299" s="56" t="s">
        <v>1356</v>
      </c>
      <c r="BI299" s="56" t="s">
        <v>1356</v>
      </c>
      <c r="BJ299" s="67" t="s">
        <v>1356</v>
      </c>
    </row>
    <row r="300" spans="1:62" x14ac:dyDescent="0.35">
      <c r="A300" s="1" t="s">
        <v>5736</v>
      </c>
      <c r="B300" s="15" t="s">
        <v>1338</v>
      </c>
      <c r="C300" s="4" t="s">
        <v>1923</v>
      </c>
      <c r="D300" s="82" t="s">
        <v>6881</v>
      </c>
      <c r="E300" s="59" t="e">
        <f>VLOOKUP(A300,#REF!,2,FALSE)</f>
        <v>#REF!</v>
      </c>
      <c r="F300" s="4" t="s">
        <v>1006</v>
      </c>
      <c r="G300" s="4" t="s">
        <v>1006</v>
      </c>
      <c r="H300" s="4" t="s">
        <v>1006</v>
      </c>
      <c r="I300" s="4" t="s">
        <v>1006</v>
      </c>
      <c r="J300" s="4" t="s">
        <v>1006</v>
      </c>
      <c r="K300" s="4" t="s">
        <v>1006</v>
      </c>
      <c r="L300" s="4" t="s">
        <v>1006</v>
      </c>
      <c r="M300" s="5" t="s">
        <v>22</v>
      </c>
      <c r="P300" s="4" t="s">
        <v>1924</v>
      </c>
      <c r="Q300" s="4">
        <v>9</v>
      </c>
      <c r="R300" s="7">
        <v>140</v>
      </c>
      <c r="S300" s="14" t="s">
        <v>1006</v>
      </c>
      <c r="T300" s="14" t="s">
        <v>1006</v>
      </c>
      <c r="U300" s="4" t="s">
        <v>1341</v>
      </c>
      <c r="V300" s="14" t="s">
        <v>1005</v>
      </c>
      <c r="W300" s="4" t="s">
        <v>1925</v>
      </c>
      <c r="X300" s="14" t="s">
        <v>1005</v>
      </c>
      <c r="Y300" s="4"/>
      <c r="Z300" s="49" t="s">
        <v>1926</v>
      </c>
      <c r="AA300" s="10" t="s">
        <v>22</v>
      </c>
      <c r="AB300" s="10" t="s">
        <v>1356</v>
      </c>
      <c r="AC300" s="10" t="s">
        <v>1927</v>
      </c>
      <c r="AD300" s="11" t="s">
        <v>963</v>
      </c>
      <c r="AE300" s="10" t="s">
        <v>964</v>
      </c>
      <c r="AF300" s="10" t="s">
        <v>101</v>
      </c>
      <c r="AG300" s="10" t="s">
        <v>45</v>
      </c>
      <c r="AH300" s="10" t="s">
        <v>978</v>
      </c>
      <c r="AI300" s="10" t="s">
        <v>1006</v>
      </c>
      <c r="AJ300" s="10" t="s">
        <v>1005</v>
      </c>
      <c r="AK300" s="10" t="s">
        <v>1006</v>
      </c>
      <c r="AL300" s="51" t="s">
        <v>1005</v>
      </c>
      <c r="AM300" s="52">
        <v>0</v>
      </c>
      <c r="AN300" s="51" t="s">
        <v>57</v>
      </c>
      <c r="AO300" s="51" t="s">
        <v>68</v>
      </c>
      <c r="AP300" s="51" t="s">
        <v>104</v>
      </c>
      <c r="AX300" s="51"/>
      <c r="AY300" s="51"/>
      <c r="BA300" s="56" t="s">
        <v>1356</v>
      </c>
      <c r="BB300" s="56" t="s">
        <v>1356</v>
      </c>
      <c r="BC300" s="56" t="s">
        <v>1356</v>
      </c>
      <c r="BD300" s="56" t="s">
        <v>1356</v>
      </c>
      <c r="BG300" s="56" t="s">
        <v>1356</v>
      </c>
      <c r="BH300" s="56" t="s">
        <v>1356</v>
      </c>
      <c r="BI300" s="56" t="s">
        <v>1356</v>
      </c>
      <c r="BJ300" s="67" t="s">
        <v>1356</v>
      </c>
    </row>
    <row r="301" spans="1:62" x14ac:dyDescent="0.35">
      <c r="A301" s="1" t="s">
        <v>5737</v>
      </c>
      <c r="B301" s="15" t="s">
        <v>1369</v>
      </c>
      <c r="C301" s="4" t="s">
        <v>1374</v>
      </c>
      <c r="D301" s="82" t="s">
        <v>6649</v>
      </c>
      <c r="E301" s="59" t="e">
        <f>VLOOKUP(A301,#REF!,2,FALSE)</f>
        <v>#REF!</v>
      </c>
      <c r="F301" s="4" t="s">
        <v>1006</v>
      </c>
      <c r="G301" s="4" t="s">
        <v>1006</v>
      </c>
      <c r="H301" s="4" t="s">
        <v>1006</v>
      </c>
      <c r="I301" s="4" t="s">
        <v>1006</v>
      </c>
      <c r="J301" s="4" t="s">
        <v>1006</v>
      </c>
      <c r="K301" s="4" t="s">
        <v>1005</v>
      </c>
      <c r="L301" s="4" t="s">
        <v>1005</v>
      </c>
      <c r="M301" s="5" t="s">
        <v>31</v>
      </c>
      <c r="P301" s="4" t="s">
        <v>103</v>
      </c>
      <c r="Q301" s="4">
        <v>16</v>
      </c>
      <c r="R301" s="7">
        <v>600</v>
      </c>
      <c r="S301" s="14" t="s">
        <v>1006</v>
      </c>
      <c r="T301" s="14" t="s">
        <v>1006</v>
      </c>
      <c r="U301" s="4" t="s">
        <v>1341</v>
      </c>
      <c r="V301" s="14" t="s">
        <v>1006</v>
      </c>
      <c r="W301" s="4" t="s">
        <v>460</v>
      </c>
      <c r="X301" s="14" t="s">
        <v>1006</v>
      </c>
      <c r="Y301" s="4"/>
      <c r="Z301" s="49" t="s">
        <v>1375</v>
      </c>
      <c r="AA301" s="10" t="s">
        <v>44</v>
      </c>
      <c r="AB301" s="10" t="s">
        <v>1356</v>
      </c>
      <c r="AC301" s="10" t="s">
        <v>1376</v>
      </c>
      <c r="AD301" s="11" t="s">
        <v>1377</v>
      </c>
      <c r="AE301" s="10" t="s">
        <v>1378</v>
      </c>
      <c r="AF301" s="10" t="s">
        <v>101</v>
      </c>
      <c r="AG301" s="10" t="s">
        <v>10</v>
      </c>
      <c r="AH301" s="10" t="s">
        <v>1379</v>
      </c>
      <c r="AI301" s="10" t="s">
        <v>1006</v>
      </c>
      <c r="AJ301" s="10" t="s">
        <v>1005</v>
      </c>
      <c r="AK301" s="10" t="s">
        <v>1005</v>
      </c>
      <c r="AL301" s="51" t="s">
        <v>1006</v>
      </c>
      <c r="AM301" s="52">
        <v>11</v>
      </c>
      <c r="AN301" s="51" t="s">
        <v>1348</v>
      </c>
      <c r="AO301" s="51" t="s">
        <v>68</v>
      </c>
      <c r="AP301" s="51" t="s">
        <v>128</v>
      </c>
      <c r="AQ301" s="51" t="s">
        <v>104</v>
      </c>
      <c r="AX301" s="51"/>
      <c r="AY301" s="51"/>
      <c r="BA301" s="56" t="s">
        <v>1356</v>
      </c>
      <c r="BB301" s="56" t="s">
        <v>1356</v>
      </c>
      <c r="BC301" s="56" t="s">
        <v>1356</v>
      </c>
      <c r="BD301" s="56" t="s">
        <v>1356</v>
      </c>
      <c r="BG301" s="56" t="s">
        <v>1356</v>
      </c>
      <c r="BH301" s="56" t="s">
        <v>1356</v>
      </c>
      <c r="BI301" s="56" t="s">
        <v>1356</v>
      </c>
      <c r="BJ301" s="67" t="s">
        <v>1356</v>
      </c>
    </row>
    <row r="302" spans="1:62" x14ac:dyDescent="0.35">
      <c r="A302" s="1" t="s">
        <v>5738</v>
      </c>
      <c r="B302" s="15" t="s">
        <v>1369</v>
      </c>
      <c r="C302" s="4" t="s">
        <v>2619</v>
      </c>
      <c r="D302" s="82" t="s">
        <v>6648</v>
      </c>
      <c r="E302" s="59" t="e">
        <f>VLOOKUP(A302,#REF!,2,FALSE)</f>
        <v>#REF!</v>
      </c>
      <c r="F302" s="4" t="s">
        <v>1006</v>
      </c>
      <c r="G302" s="4" t="s">
        <v>1006</v>
      </c>
      <c r="H302" s="4" t="s">
        <v>1006</v>
      </c>
      <c r="I302" s="4" t="s">
        <v>1006</v>
      </c>
      <c r="J302" s="4" t="s">
        <v>1006</v>
      </c>
      <c r="K302" s="4" t="s">
        <v>1005</v>
      </c>
      <c r="L302" s="4" t="s">
        <v>1005</v>
      </c>
      <c r="M302" s="5" t="s">
        <v>24</v>
      </c>
      <c r="P302" s="4" t="s">
        <v>2620</v>
      </c>
      <c r="Q302" s="4">
        <v>16</v>
      </c>
      <c r="R302" s="7">
        <v>428</v>
      </c>
      <c r="S302" s="14" t="s">
        <v>1006</v>
      </c>
      <c r="T302" s="14" t="s">
        <v>1006</v>
      </c>
      <c r="U302" s="4" t="s">
        <v>1341</v>
      </c>
      <c r="V302" s="14" t="s">
        <v>1005</v>
      </c>
      <c r="W302" s="4" t="s">
        <v>2621</v>
      </c>
      <c r="X302" s="14" t="s">
        <v>1006</v>
      </c>
      <c r="Y302" s="4" t="s">
        <v>2622</v>
      </c>
      <c r="Z302" s="49" t="s">
        <v>380</v>
      </c>
      <c r="AA302" s="10" t="s">
        <v>24</v>
      </c>
      <c r="AB302" s="10" t="s">
        <v>1356</v>
      </c>
      <c r="AC302" s="10" t="s">
        <v>381</v>
      </c>
      <c r="AD302" s="11" t="s">
        <v>382</v>
      </c>
      <c r="AE302" s="10" t="s">
        <v>383</v>
      </c>
      <c r="AF302" s="10" t="s">
        <v>101</v>
      </c>
      <c r="AG302" s="10" t="s">
        <v>35</v>
      </c>
      <c r="AH302" s="10" t="s">
        <v>384</v>
      </c>
      <c r="AI302" s="10" t="s">
        <v>1006</v>
      </c>
      <c r="AJ302" s="10" t="s">
        <v>1006</v>
      </c>
      <c r="AK302" s="10" t="s">
        <v>1006</v>
      </c>
      <c r="AL302" s="51" t="s">
        <v>1005</v>
      </c>
      <c r="AM302" s="52">
        <v>0</v>
      </c>
      <c r="AN302" s="51" t="s">
        <v>59</v>
      </c>
      <c r="AO302" s="51" t="s">
        <v>69</v>
      </c>
      <c r="AX302" s="51"/>
      <c r="AY302" s="51"/>
      <c r="BA302" s="56" t="s">
        <v>1356</v>
      </c>
      <c r="BB302" s="56" t="s">
        <v>1356</v>
      </c>
      <c r="BC302" s="56" t="s">
        <v>1356</v>
      </c>
      <c r="BD302" s="56" t="s">
        <v>1356</v>
      </c>
      <c r="BG302" s="56" t="s">
        <v>1356</v>
      </c>
      <c r="BH302" s="56" t="s">
        <v>1356</v>
      </c>
      <c r="BI302" s="56" t="s">
        <v>1356</v>
      </c>
      <c r="BJ302" s="67" t="s">
        <v>1356</v>
      </c>
    </row>
    <row r="303" spans="1:62" x14ac:dyDescent="0.35">
      <c r="A303" s="1" t="s">
        <v>5739</v>
      </c>
      <c r="B303" s="15" t="s">
        <v>1369</v>
      </c>
      <c r="C303" s="4" t="s">
        <v>1599</v>
      </c>
      <c r="D303" s="82" t="s">
        <v>6386</v>
      </c>
      <c r="E303" s="59" t="e">
        <f>VLOOKUP(A303,#REF!,2,FALSE)</f>
        <v>#REF!</v>
      </c>
      <c r="F303" s="4" t="s">
        <v>1006</v>
      </c>
      <c r="G303" s="4" t="s">
        <v>1006</v>
      </c>
      <c r="H303" s="4" t="s">
        <v>1006</v>
      </c>
      <c r="I303" s="4" t="s">
        <v>1006</v>
      </c>
      <c r="J303" s="4" t="s">
        <v>1006</v>
      </c>
      <c r="K303" s="4" t="s">
        <v>1006</v>
      </c>
      <c r="L303" s="4" t="s">
        <v>1006</v>
      </c>
      <c r="M303" s="5" t="s">
        <v>22</v>
      </c>
      <c r="P303" s="4" t="s">
        <v>1600</v>
      </c>
      <c r="Q303" s="4">
        <v>3</v>
      </c>
      <c r="R303" s="7">
        <v>48</v>
      </c>
      <c r="S303" s="14" t="s">
        <v>1006</v>
      </c>
      <c r="T303" s="14" t="s">
        <v>1006</v>
      </c>
      <c r="U303" s="4" t="s">
        <v>1341</v>
      </c>
      <c r="V303" s="14" t="s">
        <v>1005</v>
      </c>
      <c r="W303" s="4" t="s">
        <v>31</v>
      </c>
      <c r="X303" s="14" t="s">
        <v>1005</v>
      </c>
      <c r="Y303" s="4"/>
      <c r="Z303" s="49" t="s">
        <v>932</v>
      </c>
      <c r="AA303" s="10" t="s">
        <v>22</v>
      </c>
      <c r="AB303" s="10" t="s">
        <v>1356</v>
      </c>
      <c r="AC303" s="10" t="s">
        <v>933</v>
      </c>
      <c r="AD303" s="11" t="s">
        <v>732</v>
      </c>
      <c r="AE303" s="10" t="s">
        <v>733</v>
      </c>
      <c r="AF303" s="10" t="s">
        <v>101</v>
      </c>
      <c r="AG303" s="10" t="s">
        <v>14</v>
      </c>
      <c r="AH303" s="10" t="s">
        <v>934</v>
      </c>
      <c r="AI303" s="10" t="s">
        <v>1005</v>
      </c>
      <c r="AJ303" s="10" t="s">
        <v>1006</v>
      </c>
      <c r="AK303" s="10" t="s">
        <v>1005</v>
      </c>
      <c r="AL303" s="51" t="s">
        <v>1005</v>
      </c>
      <c r="AM303" s="52">
        <v>0</v>
      </c>
      <c r="AN303" s="51" t="s">
        <v>1480</v>
      </c>
      <c r="AO303" s="51" t="s">
        <v>68</v>
      </c>
      <c r="AP303" s="51" t="s">
        <v>429</v>
      </c>
      <c r="AQ303" s="51" t="s">
        <v>189</v>
      </c>
      <c r="AR303" s="51" t="s">
        <v>139</v>
      </c>
      <c r="AS303" s="51" t="s">
        <v>119</v>
      </c>
      <c r="AT303" s="51" t="s">
        <v>172</v>
      </c>
      <c r="AU303" s="51" t="s">
        <v>104</v>
      </c>
      <c r="AV303" s="51" t="s">
        <v>184</v>
      </c>
      <c r="AW303" s="51" t="s">
        <v>187</v>
      </c>
      <c r="AX303" s="51"/>
      <c r="AY303" s="51"/>
      <c r="BA303" s="56" t="s">
        <v>1356</v>
      </c>
      <c r="BB303" s="56" t="s">
        <v>1356</v>
      </c>
      <c r="BC303" s="56" t="s">
        <v>1356</v>
      </c>
      <c r="BD303" s="56" t="s">
        <v>1356</v>
      </c>
      <c r="BG303" s="56" t="s">
        <v>1356</v>
      </c>
      <c r="BH303" s="56" t="s">
        <v>1356</v>
      </c>
      <c r="BI303" s="56" t="s">
        <v>1356</v>
      </c>
      <c r="BJ303" s="67" t="s">
        <v>1356</v>
      </c>
    </row>
    <row r="304" spans="1:62" x14ac:dyDescent="0.35">
      <c r="A304" s="1" t="s">
        <v>5740</v>
      </c>
      <c r="B304" s="15" t="s">
        <v>1369</v>
      </c>
      <c r="C304" s="4" t="s">
        <v>4773</v>
      </c>
      <c r="D304" s="82" t="s">
        <v>4774</v>
      </c>
      <c r="E304" s="59" t="e">
        <f>VLOOKUP(A304,#REF!,2,FALSE)</f>
        <v>#REF!</v>
      </c>
      <c r="F304" s="4" t="s">
        <v>1005</v>
      </c>
      <c r="G304" s="4" t="s">
        <v>1005</v>
      </c>
      <c r="H304" s="4" t="s">
        <v>1006</v>
      </c>
      <c r="I304" s="4" t="s">
        <v>1005</v>
      </c>
      <c r="J304" s="4" t="s">
        <v>1005</v>
      </c>
      <c r="K304" s="4" t="s">
        <v>1005</v>
      </c>
      <c r="L304" s="4" t="s">
        <v>1005</v>
      </c>
      <c r="M304" s="5" t="s">
        <v>20</v>
      </c>
      <c r="N304" s="6" t="s">
        <v>22</v>
      </c>
      <c r="P304" s="4" t="s">
        <v>4775</v>
      </c>
      <c r="Q304" s="4">
        <v>5</v>
      </c>
      <c r="R304" s="7">
        <v>150</v>
      </c>
      <c r="S304" s="14" t="s">
        <v>1006</v>
      </c>
      <c r="T304" s="14" t="s">
        <v>1006</v>
      </c>
      <c r="U304" s="4" t="s">
        <v>1341</v>
      </c>
      <c r="V304" s="14" t="s">
        <v>1005</v>
      </c>
      <c r="W304" s="4" t="s">
        <v>4776</v>
      </c>
      <c r="X304" s="14" t="s">
        <v>1005</v>
      </c>
      <c r="Y304" s="4"/>
      <c r="Z304" s="49" t="s">
        <v>4777</v>
      </c>
      <c r="AA304" s="10" t="s">
        <v>44</v>
      </c>
      <c r="AB304" s="10" t="s">
        <v>1356</v>
      </c>
      <c r="AC304" s="10" t="s">
        <v>4778</v>
      </c>
      <c r="AD304" s="11" t="s">
        <v>4779</v>
      </c>
      <c r="AE304" s="10" t="s">
        <v>4780</v>
      </c>
      <c r="AF304" s="10" t="s">
        <v>101</v>
      </c>
      <c r="AG304" s="10" t="s">
        <v>5</v>
      </c>
      <c r="AH304" s="10" t="s">
        <v>4781</v>
      </c>
      <c r="AI304" s="10" t="s">
        <v>1006</v>
      </c>
      <c r="AJ304" s="10" t="s">
        <v>1005</v>
      </c>
      <c r="AK304" s="10" t="s">
        <v>1005</v>
      </c>
      <c r="AL304" s="51" t="s">
        <v>1005</v>
      </c>
      <c r="AM304" s="52">
        <v>0</v>
      </c>
      <c r="AN304" s="51" t="s">
        <v>1348</v>
      </c>
      <c r="AO304" s="51" t="s">
        <v>68</v>
      </c>
      <c r="AP304" s="51" t="s">
        <v>104</v>
      </c>
      <c r="AQ304" s="51" t="s">
        <v>184</v>
      </c>
      <c r="AX304" s="51"/>
      <c r="AY304" s="51"/>
      <c r="BA304" s="56" t="s">
        <v>1356</v>
      </c>
      <c r="BB304" s="56" t="s">
        <v>1356</v>
      </c>
      <c r="BC304" s="56" t="s">
        <v>1356</v>
      </c>
      <c r="BD304" s="56" t="s">
        <v>1356</v>
      </c>
      <c r="BG304" s="56" t="s">
        <v>1356</v>
      </c>
      <c r="BH304" s="56" t="s">
        <v>1356</v>
      </c>
      <c r="BI304" s="56" t="s">
        <v>1356</v>
      </c>
      <c r="BJ304" s="67" t="s">
        <v>1356</v>
      </c>
    </row>
    <row r="305" spans="1:62" x14ac:dyDescent="0.35">
      <c r="A305" s="1" t="s">
        <v>5741</v>
      </c>
      <c r="B305" s="15" t="s">
        <v>1369</v>
      </c>
      <c r="C305" s="4" t="s">
        <v>2802</v>
      </c>
      <c r="D305" s="82" t="s">
        <v>6647</v>
      </c>
      <c r="E305" s="59" t="e">
        <f>VLOOKUP(A305,#REF!,2,FALSE)</f>
        <v>#REF!</v>
      </c>
      <c r="F305" s="4" t="s">
        <v>1006</v>
      </c>
      <c r="G305" s="4" t="s">
        <v>1006</v>
      </c>
      <c r="H305" s="4" t="s">
        <v>1006</v>
      </c>
      <c r="I305" s="4" t="s">
        <v>1006</v>
      </c>
      <c r="J305" s="4" t="s">
        <v>1006</v>
      </c>
      <c r="K305" s="4" t="s">
        <v>1005</v>
      </c>
      <c r="L305" s="4" t="s">
        <v>1005</v>
      </c>
      <c r="M305" s="5" t="s">
        <v>22</v>
      </c>
      <c r="N305" s="6" t="s">
        <v>20</v>
      </c>
      <c r="O305" s="6" t="s">
        <v>24</v>
      </c>
      <c r="P305" s="4" t="s">
        <v>2803</v>
      </c>
      <c r="Q305" s="4">
        <v>10</v>
      </c>
      <c r="R305" s="7">
        <v>200</v>
      </c>
      <c r="S305" s="14" t="s">
        <v>1006</v>
      </c>
      <c r="T305" s="14" t="s">
        <v>1006</v>
      </c>
      <c r="U305" s="4" t="s">
        <v>1341</v>
      </c>
      <c r="V305" s="14" t="s">
        <v>1005</v>
      </c>
      <c r="W305" s="4" t="s">
        <v>2804</v>
      </c>
      <c r="X305" s="14" t="s">
        <v>1006</v>
      </c>
      <c r="Y305" s="4" t="s">
        <v>2805</v>
      </c>
      <c r="Z305" s="49" t="s">
        <v>2806</v>
      </c>
      <c r="AA305" s="10" t="s">
        <v>1624</v>
      </c>
      <c r="AB305" s="10" t="s">
        <v>1356</v>
      </c>
      <c r="AC305" s="10" t="s">
        <v>2807</v>
      </c>
      <c r="AD305" s="11" t="s">
        <v>2328</v>
      </c>
      <c r="AE305" s="10" t="s">
        <v>2329</v>
      </c>
      <c r="AF305" s="10" t="s">
        <v>101</v>
      </c>
      <c r="AG305" s="10" t="s">
        <v>5</v>
      </c>
      <c r="AH305" s="10" t="s">
        <v>2808</v>
      </c>
      <c r="AI305" s="10" t="s">
        <v>1005</v>
      </c>
      <c r="AJ305" s="10" t="s">
        <v>1005</v>
      </c>
      <c r="AK305" s="10" t="s">
        <v>1005</v>
      </c>
      <c r="AL305" s="51" t="s">
        <v>1006</v>
      </c>
      <c r="AM305" s="52">
        <v>6</v>
      </c>
      <c r="AN305" s="51" t="s">
        <v>1348</v>
      </c>
      <c r="AO305" s="51" t="s">
        <v>68</v>
      </c>
      <c r="AP305" s="51" t="s">
        <v>189</v>
      </c>
      <c r="AQ305" s="51" t="s">
        <v>131</v>
      </c>
      <c r="AR305" s="51" t="s">
        <v>172</v>
      </c>
      <c r="AS305" s="51" t="s">
        <v>128</v>
      </c>
      <c r="AT305" s="51" t="s">
        <v>104</v>
      </c>
      <c r="AX305" s="51"/>
      <c r="AY305" s="51"/>
      <c r="AZ305" s="56" t="s">
        <v>1349</v>
      </c>
      <c r="BA305" s="56" t="s">
        <v>2812</v>
      </c>
      <c r="BB305" s="56" t="s">
        <v>24</v>
      </c>
      <c r="BC305" s="56" t="s">
        <v>5</v>
      </c>
      <c r="BD305" s="56" t="s">
        <v>2813</v>
      </c>
      <c r="BE305" s="56" t="s">
        <v>1005</v>
      </c>
      <c r="BF305" s="56" t="s">
        <v>1005</v>
      </c>
      <c r="BG305" s="56" t="s">
        <v>2814</v>
      </c>
      <c r="BH305" s="56" t="s">
        <v>2328</v>
      </c>
      <c r="BI305" s="56" t="s">
        <v>2329</v>
      </c>
      <c r="BJ305" s="67" t="s">
        <v>101</v>
      </c>
    </row>
    <row r="306" spans="1:62" x14ac:dyDescent="0.35">
      <c r="A306" s="1"/>
      <c r="B306" s="15"/>
      <c r="C306" s="4"/>
      <c r="D306" s="82"/>
      <c r="E306" s="59" t="e">
        <f>VLOOKUP(A306,#REF!,2,FALSE)</f>
        <v>#REF!</v>
      </c>
      <c r="M306" s="5"/>
      <c r="R306" s="7"/>
      <c r="Y306" s="4"/>
      <c r="Z306" s="49"/>
      <c r="AD306" s="11"/>
      <c r="AK306" s="10"/>
      <c r="AL306" s="51"/>
      <c r="AX306" s="51"/>
      <c r="AY306" s="51"/>
      <c r="AZ306" s="56" t="s">
        <v>1349</v>
      </c>
      <c r="BA306" s="56" t="s">
        <v>2809</v>
      </c>
      <c r="BB306" s="56" t="s">
        <v>22</v>
      </c>
      <c r="BC306" s="56" t="s">
        <v>5</v>
      </c>
      <c r="BD306" s="56" t="s">
        <v>2810</v>
      </c>
      <c r="BE306" s="56" t="s">
        <v>1005</v>
      </c>
      <c r="BF306" s="56" t="s">
        <v>1005</v>
      </c>
      <c r="BG306" s="56" t="s">
        <v>2811</v>
      </c>
      <c r="BH306" s="56" t="s">
        <v>2328</v>
      </c>
      <c r="BI306" s="56" t="s">
        <v>2329</v>
      </c>
      <c r="BJ306" s="67" t="s">
        <v>101</v>
      </c>
    </row>
    <row r="307" spans="1:62" x14ac:dyDescent="0.35">
      <c r="A307" s="1"/>
      <c r="B307" s="15"/>
      <c r="C307" s="4"/>
      <c r="D307" s="82"/>
      <c r="E307" s="59" t="e">
        <f>VLOOKUP(A307,#REF!,2,FALSE)</f>
        <v>#REF!</v>
      </c>
      <c r="M307" s="5"/>
      <c r="R307" s="7"/>
      <c r="Y307" s="4"/>
      <c r="Z307" s="49"/>
      <c r="AD307" s="11"/>
      <c r="AK307" s="10"/>
      <c r="AL307" s="51"/>
      <c r="AX307" s="51"/>
      <c r="AY307" s="51"/>
      <c r="AZ307" s="56" t="s">
        <v>1349</v>
      </c>
      <c r="BA307" s="56" t="s">
        <v>2815</v>
      </c>
      <c r="BB307" s="56" t="s">
        <v>22</v>
      </c>
      <c r="BC307" s="56" t="s">
        <v>5</v>
      </c>
      <c r="BD307" s="56" t="s">
        <v>2816</v>
      </c>
      <c r="BE307" s="56" t="s">
        <v>1005</v>
      </c>
      <c r="BF307" s="56" t="s">
        <v>1005</v>
      </c>
      <c r="BG307" s="56" t="s">
        <v>2817</v>
      </c>
      <c r="BH307" s="56" t="s">
        <v>2328</v>
      </c>
      <c r="BI307" s="56" t="s">
        <v>2329</v>
      </c>
      <c r="BJ307" s="67" t="s">
        <v>101</v>
      </c>
    </row>
    <row r="308" spans="1:62" x14ac:dyDescent="0.35">
      <c r="A308" s="1"/>
      <c r="B308" s="15"/>
      <c r="C308" s="4"/>
      <c r="D308" s="82"/>
      <c r="E308" s="59" t="e">
        <f>VLOOKUP(A308,#REF!,2,FALSE)</f>
        <v>#REF!</v>
      </c>
      <c r="M308" s="5"/>
      <c r="R308" s="7"/>
      <c r="Y308" s="4"/>
      <c r="Z308" s="49"/>
      <c r="AD308" s="11"/>
      <c r="AK308" s="10"/>
      <c r="AL308" s="51"/>
      <c r="AX308" s="51"/>
      <c r="AY308" s="51"/>
      <c r="AZ308" s="56" t="s">
        <v>1349</v>
      </c>
      <c r="BA308" s="56" t="s">
        <v>2818</v>
      </c>
      <c r="BB308" s="56" t="s">
        <v>20</v>
      </c>
      <c r="BC308" s="56" t="s">
        <v>5</v>
      </c>
      <c r="BD308" s="56" t="s">
        <v>2819</v>
      </c>
      <c r="BE308" s="56" t="s">
        <v>1005</v>
      </c>
      <c r="BF308" s="56" t="s">
        <v>1005</v>
      </c>
      <c r="BG308" s="56" t="s">
        <v>2820</v>
      </c>
      <c r="BH308" s="56" t="s">
        <v>2328</v>
      </c>
      <c r="BI308" s="56" t="s">
        <v>2329</v>
      </c>
      <c r="BJ308" s="67" t="s">
        <v>101</v>
      </c>
    </row>
    <row r="309" spans="1:62" x14ac:dyDescent="0.35">
      <c r="A309" s="1"/>
      <c r="B309" s="15"/>
      <c r="C309" s="4"/>
      <c r="D309" s="82"/>
      <c r="E309" s="59" t="e">
        <f>VLOOKUP(A309,#REF!,2,FALSE)</f>
        <v>#REF!</v>
      </c>
      <c r="M309" s="5"/>
      <c r="R309" s="7"/>
      <c r="Y309" s="4"/>
      <c r="Z309" s="49"/>
      <c r="AD309" s="11"/>
      <c r="AK309" s="10"/>
      <c r="AL309" s="51"/>
      <c r="AX309" s="51"/>
      <c r="AY309" s="51"/>
      <c r="AZ309" s="56" t="s">
        <v>1349</v>
      </c>
      <c r="BA309" s="56" t="s">
        <v>2821</v>
      </c>
      <c r="BB309" s="56" t="s">
        <v>22</v>
      </c>
      <c r="BC309" s="56" t="s">
        <v>5</v>
      </c>
      <c r="BD309" s="56" t="s">
        <v>2822</v>
      </c>
      <c r="BE309" s="56" t="s">
        <v>1005</v>
      </c>
      <c r="BF309" s="56" t="s">
        <v>1005</v>
      </c>
      <c r="BG309" s="56" t="s">
        <v>2823</v>
      </c>
      <c r="BH309" s="56" t="s">
        <v>2328</v>
      </c>
      <c r="BI309" s="56" t="s">
        <v>2329</v>
      </c>
      <c r="BJ309" s="67" t="s">
        <v>101</v>
      </c>
    </row>
    <row r="310" spans="1:62" x14ac:dyDescent="0.35">
      <c r="A310" s="1" t="s">
        <v>5742</v>
      </c>
      <c r="B310" s="15" t="s">
        <v>1369</v>
      </c>
      <c r="C310" s="4" t="s">
        <v>4558</v>
      </c>
      <c r="D310" s="82" t="s">
        <v>6659</v>
      </c>
      <c r="E310" s="59" t="e">
        <f>VLOOKUP(A310,#REF!,2,FALSE)</f>
        <v>#REF!</v>
      </c>
      <c r="F310" s="4" t="s">
        <v>1006</v>
      </c>
      <c r="G310" s="4" t="s">
        <v>1006</v>
      </c>
      <c r="H310" s="4" t="s">
        <v>1006</v>
      </c>
      <c r="I310" s="4" t="s">
        <v>1006</v>
      </c>
      <c r="J310" s="4" t="s">
        <v>1006</v>
      </c>
      <c r="K310" s="4" t="s">
        <v>1005</v>
      </c>
      <c r="L310" s="4" t="s">
        <v>1005</v>
      </c>
      <c r="M310" s="5" t="s">
        <v>22</v>
      </c>
      <c r="N310" s="6" t="s">
        <v>20</v>
      </c>
      <c r="P310" s="4" t="s">
        <v>894</v>
      </c>
      <c r="Q310" s="4">
        <v>10</v>
      </c>
      <c r="R310" s="7">
        <v>300</v>
      </c>
      <c r="S310" s="14" t="s">
        <v>1006</v>
      </c>
      <c r="T310" s="14" t="s">
        <v>1005</v>
      </c>
      <c r="U310" s="4" t="s">
        <v>1341</v>
      </c>
      <c r="V310" s="14" t="s">
        <v>1005</v>
      </c>
      <c r="W310" s="4" t="s">
        <v>4559</v>
      </c>
      <c r="X310" s="14" t="s">
        <v>1006</v>
      </c>
      <c r="Y310" s="4" t="s">
        <v>4560</v>
      </c>
      <c r="Z310" s="49" t="s">
        <v>4561</v>
      </c>
      <c r="AA310" s="10" t="s">
        <v>20</v>
      </c>
      <c r="AB310" s="10" t="s">
        <v>1356</v>
      </c>
      <c r="AC310" s="10" t="s">
        <v>4562</v>
      </c>
      <c r="AD310" s="11" t="s">
        <v>4563</v>
      </c>
      <c r="AE310" s="10" t="s">
        <v>4564</v>
      </c>
      <c r="AF310" s="10" t="s">
        <v>101</v>
      </c>
      <c r="AG310" s="10" t="s">
        <v>15</v>
      </c>
      <c r="AH310" s="10" t="s">
        <v>4565</v>
      </c>
      <c r="AI310" s="10" t="s">
        <v>1006</v>
      </c>
      <c r="AJ310" s="10" t="s">
        <v>1005</v>
      </c>
      <c r="AK310" s="10" t="s">
        <v>1005</v>
      </c>
      <c r="AL310" s="51" t="s">
        <v>1005</v>
      </c>
      <c r="AM310" s="52">
        <v>0</v>
      </c>
      <c r="AN310" s="51" t="s">
        <v>1348</v>
      </c>
      <c r="AO310" s="51" t="s">
        <v>69</v>
      </c>
      <c r="AP310" s="51" t="s">
        <v>139</v>
      </c>
      <c r="AQ310" s="51" t="s">
        <v>128</v>
      </c>
      <c r="AX310" s="51"/>
      <c r="AY310" s="51"/>
      <c r="BA310" s="56" t="s">
        <v>1356</v>
      </c>
      <c r="BB310" s="56" t="s">
        <v>1356</v>
      </c>
      <c r="BC310" s="56" t="s">
        <v>1356</v>
      </c>
      <c r="BD310" s="56" t="s">
        <v>1356</v>
      </c>
      <c r="BG310" s="56" t="s">
        <v>1356</v>
      </c>
      <c r="BH310" s="56" t="s">
        <v>1356</v>
      </c>
      <c r="BI310" s="56" t="s">
        <v>1356</v>
      </c>
      <c r="BJ310" s="67" t="s">
        <v>1356</v>
      </c>
    </row>
    <row r="311" spans="1:62" x14ac:dyDescent="0.35">
      <c r="A311" s="1" t="s">
        <v>5743</v>
      </c>
      <c r="B311" s="15" t="s">
        <v>1369</v>
      </c>
      <c r="C311" s="4" t="s">
        <v>2771</v>
      </c>
      <c r="D311" s="82" t="s">
        <v>6663</v>
      </c>
      <c r="E311" s="59" t="e">
        <f>VLOOKUP(A311,#REF!,2,FALSE)</f>
        <v>#REF!</v>
      </c>
      <c r="F311" s="4" t="s">
        <v>1006</v>
      </c>
      <c r="G311" s="4" t="s">
        <v>1006</v>
      </c>
      <c r="H311" s="4" t="s">
        <v>1005</v>
      </c>
      <c r="I311" s="4" t="s">
        <v>1006</v>
      </c>
      <c r="J311" s="4" t="s">
        <v>1006</v>
      </c>
      <c r="K311" s="4" t="s">
        <v>1005</v>
      </c>
      <c r="L311" s="4" t="s">
        <v>1005</v>
      </c>
      <c r="M311" s="5" t="s">
        <v>22</v>
      </c>
      <c r="P311" s="4" t="s">
        <v>2772</v>
      </c>
      <c r="Q311" s="4">
        <v>1</v>
      </c>
      <c r="R311" s="7">
        <v>29</v>
      </c>
      <c r="S311" s="14" t="s">
        <v>1006</v>
      </c>
      <c r="T311" s="14" t="s">
        <v>1005</v>
      </c>
      <c r="U311" s="4" t="s">
        <v>1341</v>
      </c>
      <c r="V311" s="14" t="s">
        <v>1005</v>
      </c>
      <c r="W311" s="4" t="s">
        <v>2773</v>
      </c>
      <c r="X311" s="14" t="s">
        <v>1006</v>
      </c>
      <c r="Y311" s="4" t="s">
        <v>2774</v>
      </c>
      <c r="Z311" s="49" t="s">
        <v>1017</v>
      </c>
      <c r="AA311" s="10" t="s">
        <v>22</v>
      </c>
      <c r="AB311" s="10" t="s">
        <v>1356</v>
      </c>
      <c r="AC311" s="10" t="s">
        <v>1018</v>
      </c>
      <c r="AD311" s="11" t="s">
        <v>1019</v>
      </c>
      <c r="AE311" s="10" t="s">
        <v>1020</v>
      </c>
      <c r="AF311" s="10" t="s">
        <v>101</v>
      </c>
      <c r="AG311" s="10" t="s">
        <v>23</v>
      </c>
      <c r="AH311" s="10" t="s">
        <v>1021</v>
      </c>
      <c r="AI311" s="10" t="s">
        <v>1006</v>
      </c>
      <c r="AJ311" s="10" t="s">
        <v>1005</v>
      </c>
      <c r="AK311" s="10" t="s">
        <v>1006</v>
      </c>
      <c r="AL311" s="51" t="s">
        <v>1005</v>
      </c>
      <c r="AM311" s="52">
        <v>0</v>
      </c>
      <c r="AN311" s="51" t="s">
        <v>57</v>
      </c>
      <c r="AO311" s="51" t="s">
        <v>68</v>
      </c>
      <c r="AP311" s="51" t="s">
        <v>189</v>
      </c>
      <c r="AQ311" s="51" t="s">
        <v>104</v>
      </c>
      <c r="AR311" s="51" t="s">
        <v>120</v>
      </c>
      <c r="AX311" s="51"/>
      <c r="AY311" s="51" t="s">
        <v>2775</v>
      </c>
      <c r="BA311" s="56" t="s">
        <v>1356</v>
      </c>
      <c r="BB311" s="56" t="s">
        <v>1356</v>
      </c>
      <c r="BC311" s="56" t="s">
        <v>1356</v>
      </c>
      <c r="BD311" s="56" t="s">
        <v>1356</v>
      </c>
      <c r="BG311" s="56" t="s">
        <v>1356</v>
      </c>
      <c r="BH311" s="56" t="s">
        <v>1356</v>
      </c>
      <c r="BI311" s="56" t="s">
        <v>1356</v>
      </c>
      <c r="BJ311" s="67" t="s">
        <v>1356</v>
      </c>
    </row>
    <row r="312" spans="1:62" x14ac:dyDescent="0.35">
      <c r="A312" s="1" t="s">
        <v>5744</v>
      </c>
      <c r="B312" s="15" t="s">
        <v>1369</v>
      </c>
      <c r="C312" s="4" t="s">
        <v>4838</v>
      </c>
      <c r="D312" s="82" t="s">
        <v>6662</v>
      </c>
      <c r="E312" s="59" t="e">
        <f>VLOOKUP(A312,#REF!,2,FALSE)</f>
        <v>#REF!</v>
      </c>
      <c r="F312" s="4" t="s">
        <v>1006</v>
      </c>
      <c r="G312" s="4" t="s">
        <v>1006</v>
      </c>
      <c r="H312" s="4" t="s">
        <v>1006</v>
      </c>
      <c r="I312" s="4" t="s">
        <v>1006</v>
      </c>
      <c r="J312" s="4" t="s">
        <v>1006</v>
      </c>
      <c r="K312" s="4" t="s">
        <v>1006</v>
      </c>
      <c r="L312" s="4" t="s">
        <v>1006</v>
      </c>
      <c r="M312" s="5" t="s">
        <v>24</v>
      </c>
      <c r="P312" s="4" t="s">
        <v>4848</v>
      </c>
      <c r="Q312" s="4">
        <v>15</v>
      </c>
      <c r="R312" s="7">
        <v>350</v>
      </c>
      <c r="S312" s="14" t="s">
        <v>1006</v>
      </c>
      <c r="T312" s="14" t="s">
        <v>1005</v>
      </c>
      <c r="U312" s="4" t="s">
        <v>1364</v>
      </c>
      <c r="V312" s="14" t="s">
        <v>1005</v>
      </c>
      <c r="W312" s="4" t="s">
        <v>4849</v>
      </c>
      <c r="X312" s="14" t="s">
        <v>1005</v>
      </c>
      <c r="Y312" s="4"/>
      <c r="Z312" s="49" t="s">
        <v>1224</v>
      </c>
      <c r="AA312" s="10" t="s">
        <v>24</v>
      </c>
      <c r="AB312" s="10" t="s">
        <v>1356</v>
      </c>
      <c r="AC312" s="10" t="s">
        <v>1225</v>
      </c>
      <c r="AD312" s="11" t="s">
        <v>1152</v>
      </c>
      <c r="AE312" s="10" t="s">
        <v>1226</v>
      </c>
      <c r="AF312" s="10" t="s">
        <v>101</v>
      </c>
      <c r="AG312" s="10" t="s">
        <v>18</v>
      </c>
      <c r="AH312" s="10" t="s">
        <v>1227</v>
      </c>
      <c r="AI312" s="10" t="s">
        <v>1006</v>
      </c>
      <c r="AJ312" s="10" t="s">
        <v>1005</v>
      </c>
      <c r="AK312" s="10" t="s">
        <v>1006</v>
      </c>
      <c r="AL312" s="51" t="s">
        <v>1006</v>
      </c>
      <c r="AM312" s="52">
        <v>1</v>
      </c>
      <c r="AN312" s="51" t="s">
        <v>59</v>
      </c>
      <c r="AO312" s="51" t="s">
        <v>69</v>
      </c>
      <c r="AP312" s="51" t="s">
        <v>187</v>
      </c>
      <c r="AX312" s="51"/>
      <c r="AY312" s="51"/>
      <c r="BA312" s="56" t="s">
        <v>1356</v>
      </c>
      <c r="BB312" s="56" t="s">
        <v>1356</v>
      </c>
      <c r="BC312" s="56" t="s">
        <v>1356</v>
      </c>
      <c r="BD312" s="56" t="s">
        <v>1356</v>
      </c>
      <c r="BG312" s="56" t="s">
        <v>1356</v>
      </c>
      <c r="BH312" s="56" t="s">
        <v>1356</v>
      </c>
      <c r="BI312" s="56" t="s">
        <v>1356</v>
      </c>
      <c r="BJ312" s="67" t="s">
        <v>1356</v>
      </c>
    </row>
    <row r="313" spans="1:62" x14ac:dyDescent="0.35">
      <c r="A313" s="1" t="s">
        <v>5745</v>
      </c>
      <c r="B313" s="15" t="s">
        <v>1369</v>
      </c>
      <c r="C313" s="4" t="s">
        <v>1502</v>
      </c>
      <c r="D313" s="82" t="s">
        <v>6661</v>
      </c>
      <c r="E313" s="59" t="e">
        <f>VLOOKUP(A313,#REF!,2,FALSE)</f>
        <v>#REF!</v>
      </c>
      <c r="F313" s="4" t="s">
        <v>1005</v>
      </c>
      <c r="G313" s="4" t="s">
        <v>1005</v>
      </c>
      <c r="H313" s="4" t="s">
        <v>1005</v>
      </c>
      <c r="I313" s="4" t="s">
        <v>1006</v>
      </c>
      <c r="J313" s="4" t="s">
        <v>1005</v>
      </c>
      <c r="K313" s="4" t="s">
        <v>1005</v>
      </c>
      <c r="L313" s="4" t="s">
        <v>1005</v>
      </c>
      <c r="M313" s="5" t="s">
        <v>24</v>
      </c>
      <c r="N313" s="6" t="s">
        <v>1351</v>
      </c>
      <c r="O313" s="6" t="s">
        <v>31</v>
      </c>
      <c r="P313" s="4" t="s">
        <v>809</v>
      </c>
      <c r="Q313" s="4">
        <v>2</v>
      </c>
      <c r="R313" s="7">
        <v>70</v>
      </c>
      <c r="S313" s="14" t="s">
        <v>1006</v>
      </c>
      <c r="T313" s="14" t="s">
        <v>1006</v>
      </c>
      <c r="U313" s="4" t="s">
        <v>1341</v>
      </c>
      <c r="V313" s="14" t="s">
        <v>1005</v>
      </c>
      <c r="W313" s="4" t="s">
        <v>135</v>
      </c>
      <c r="X313" s="14" t="s">
        <v>1006</v>
      </c>
      <c r="Y313" s="4" t="s">
        <v>1504</v>
      </c>
      <c r="Z313" s="49" t="s">
        <v>339</v>
      </c>
      <c r="AA313" s="10" t="s">
        <v>1435</v>
      </c>
      <c r="AB313" s="10" t="s">
        <v>1356</v>
      </c>
      <c r="AC313" s="10" t="s">
        <v>340</v>
      </c>
      <c r="AD313" s="11" t="s">
        <v>341</v>
      </c>
      <c r="AE313" s="10" t="s">
        <v>137</v>
      </c>
      <c r="AF313" s="10" t="s">
        <v>101</v>
      </c>
      <c r="AG313" s="10" t="s">
        <v>25</v>
      </c>
      <c r="AH313" s="10" t="s">
        <v>1505</v>
      </c>
      <c r="AI313" s="10" t="s">
        <v>1005</v>
      </c>
      <c r="AJ313" s="10" t="s">
        <v>1005</v>
      </c>
      <c r="AK313" s="10" t="s">
        <v>1006</v>
      </c>
      <c r="AL313" s="51" t="s">
        <v>1006</v>
      </c>
      <c r="AM313" s="52">
        <v>8</v>
      </c>
      <c r="AN313" s="51" t="s">
        <v>59</v>
      </c>
      <c r="AO313" s="51" t="s">
        <v>64</v>
      </c>
      <c r="AP313" s="51" t="s">
        <v>189</v>
      </c>
      <c r="AQ313" s="51" t="s">
        <v>131</v>
      </c>
      <c r="AR313" s="51" t="s">
        <v>139</v>
      </c>
      <c r="AS313" s="51" t="s">
        <v>119</v>
      </c>
      <c r="AT313" s="51" t="s">
        <v>104</v>
      </c>
      <c r="AU313" s="51" t="s">
        <v>184</v>
      </c>
      <c r="AX313" s="51"/>
      <c r="AY313" s="51"/>
      <c r="BA313" s="56" t="s">
        <v>1356</v>
      </c>
      <c r="BB313" s="56" t="s">
        <v>1356</v>
      </c>
      <c r="BC313" s="56" t="s">
        <v>1356</v>
      </c>
      <c r="BD313" s="56" t="s">
        <v>1356</v>
      </c>
      <c r="BG313" s="56" t="s">
        <v>1356</v>
      </c>
      <c r="BH313" s="56" t="s">
        <v>1356</v>
      </c>
      <c r="BI313" s="56" t="s">
        <v>1356</v>
      </c>
      <c r="BJ313" s="67" t="s">
        <v>1356</v>
      </c>
    </row>
    <row r="314" spans="1:62" x14ac:dyDescent="0.35">
      <c r="A314" s="1" t="s">
        <v>5746</v>
      </c>
      <c r="B314" s="15" t="s">
        <v>1369</v>
      </c>
      <c r="C314" s="4" t="s">
        <v>293</v>
      </c>
      <c r="D314" s="82" t="s">
        <v>6660</v>
      </c>
      <c r="E314" s="59" t="e">
        <f>VLOOKUP(A314,#REF!,2,FALSE)</f>
        <v>#REF!</v>
      </c>
      <c r="F314" s="4" t="s">
        <v>1005</v>
      </c>
      <c r="G314" s="4" t="s">
        <v>1005</v>
      </c>
      <c r="H314" s="4" t="s">
        <v>1005</v>
      </c>
      <c r="I314" s="4" t="s">
        <v>1006</v>
      </c>
      <c r="J314" s="4" t="s">
        <v>1005</v>
      </c>
      <c r="K314" s="4" t="s">
        <v>1005</v>
      </c>
      <c r="L314" s="4" t="s">
        <v>1005</v>
      </c>
      <c r="M314" s="5" t="s">
        <v>24</v>
      </c>
      <c r="P314" s="4" t="s">
        <v>2444</v>
      </c>
      <c r="Q314" s="4">
        <v>5</v>
      </c>
      <c r="R314" s="7">
        <v>150</v>
      </c>
      <c r="S314" s="14" t="s">
        <v>1006</v>
      </c>
      <c r="T314" s="14" t="s">
        <v>1005</v>
      </c>
      <c r="U314" s="4" t="s">
        <v>1341</v>
      </c>
      <c r="V314" s="14" t="s">
        <v>1005</v>
      </c>
      <c r="W314" s="4" t="s">
        <v>2445</v>
      </c>
      <c r="X314" s="14" t="s">
        <v>1006</v>
      </c>
      <c r="Y314" s="4" t="s">
        <v>2446</v>
      </c>
      <c r="Z314" s="49" t="s">
        <v>2447</v>
      </c>
      <c r="AA314" s="10" t="s">
        <v>24</v>
      </c>
      <c r="AB314" s="10" t="s">
        <v>1356</v>
      </c>
      <c r="AC314" s="10" t="s">
        <v>2448</v>
      </c>
      <c r="AD314" s="11" t="s">
        <v>497</v>
      </c>
      <c r="AE314" s="10" t="s">
        <v>2449</v>
      </c>
      <c r="AF314" s="10" t="s">
        <v>101</v>
      </c>
      <c r="AG314" s="10" t="s">
        <v>35</v>
      </c>
      <c r="AH314" s="10" t="s">
        <v>2450</v>
      </c>
      <c r="AI314" s="10" t="s">
        <v>1005</v>
      </c>
      <c r="AJ314" s="10" t="s">
        <v>1005</v>
      </c>
      <c r="AK314" s="10" t="s">
        <v>1005</v>
      </c>
      <c r="AL314" s="51" t="s">
        <v>1005</v>
      </c>
      <c r="AM314" s="52">
        <v>0</v>
      </c>
      <c r="AN314" s="51" t="s">
        <v>1348</v>
      </c>
      <c r="AO314" s="51" t="s">
        <v>1361</v>
      </c>
      <c r="AX314" s="51"/>
      <c r="AY314" s="51"/>
      <c r="BA314" s="56" t="s">
        <v>1356</v>
      </c>
      <c r="BB314" s="56" t="s">
        <v>1356</v>
      </c>
      <c r="BC314" s="56" t="s">
        <v>1356</v>
      </c>
      <c r="BD314" s="56" t="s">
        <v>1356</v>
      </c>
      <c r="BG314" s="56" t="s">
        <v>1356</v>
      </c>
      <c r="BH314" s="56" t="s">
        <v>1356</v>
      </c>
      <c r="BI314" s="56" t="s">
        <v>1356</v>
      </c>
      <c r="BJ314" s="67" t="s">
        <v>1356</v>
      </c>
    </row>
    <row r="315" spans="1:62" x14ac:dyDescent="0.35">
      <c r="A315" s="1" t="s">
        <v>5747</v>
      </c>
      <c r="B315" s="15" t="s">
        <v>1369</v>
      </c>
      <c r="C315" s="4" t="s">
        <v>4545</v>
      </c>
      <c r="D315" s="82" t="s">
        <v>6656</v>
      </c>
      <c r="E315" s="59" t="e">
        <f>VLOOKUP(A315,#REF!,2,FALSE)</f>
        <v>#REF!</v>
      </c>
      <c r="F315" s="4" t="s">
        <v>1006</v>
      </c>
      <c r="G315" s="4" t="s">
        <v>1006</v>
      </c>
      <c r="H315" s="4" t="s">
        <v>1006</v>
      </c>
      <c r="I315" s="4" t="s">
        <v>1005</v>
      </c>
      <c r="J315" s="4" t="s">
        <v>1006</v>
      </c>
      <c r="K315" s="4" t="s">
        <v>1005</v>
      </c>
      <c r="L315" s="4" t="s">
        <v>1005</v>
      </c>
      <c r="M315" s="5" t="s">
        <v>26</v>
      </c>
      <c r="N315" s="6" t="s">
        <v>24</v>
      </c>
      <c r="P315" s="4" t="s">
        <v>4546</v>
      </c>
      <c r="Q315" s="4">
        <v>5</v>
      </c>
      <c r="R315" s="7">
        <v>250</v>
      </c>
      <c r="S315" s="14" t="s">
        <v>1006</v>
      </c>
      <c r="T315" s="14" t="s">
        <v>1006</v>
      </c>
      <c r="U315" s="4" t="s">
        <v>1341</v>
      </c>
      <c r="V315" s="14" t="s">
        <v>1005</v>
      </c>
      <c r="W315" s="4" t="s">
        <v>126</v>
      </c>
      <c r="X315" s="14" t="s">
        <v>1006</v>
      </c>
      <c r="Y315" s="4" t="s">
        <v>4547</v>
      </c>
      <c r="Z315" s="49" t="s">
        <v>554</v>
      </c>
      <c r="AA315" s="10" t="s">
        <v>26</v>
      </c>
      <c r="AB315" s="10" t="s">
        <v>1356</v>
      </c>
      <c r="AC315" s="10" t="s">
        <v>555</v>
      </c>
      <c r="AD315" s="11" t="s">
        <v>556</v>
      </c>
      <c r="AE315" s="10" t="s">
        <v>557</v>
      </c>
      <c r="AF315" s="10" t="s">
        <v>101</v>
      </c>
      <c r="AG315" s="10" t="s">
        <v>34</v>
      </c>
      <c r="AH315" s="10" t="s">
        <v>558</v>
      </c>
      <c r="AI315" s="10" t="s">
        <v>1006</v>
      </c>
      <c r="AJ315" s="10" t="s">
        <v>1005</v>
      </c>
      <c r="AK315" s="10" t="s">
        <v>1006</v>
      </c>
      <c r="AL315" s="51" t="s">
        <v>1006</v>
      </c>
      <c r="AM315" s="52">
        <v>3</v>
      </c>
      <c r="AN315" s="51" t="s">
        <v>59</v>
      </c>
      <c r="AO315" s="51" t="s">
        <v>69</v>
      </c>
      <c r="AP315" s="51" t="s">
        <v>139</v>
      </c>
      <c r="AQ315" s="51" t="s">
        <v>128</v>
      </c>
      <c r="AR315" s="51" t="s">
        <v>104</v>
      </c>
      <c r="AS315" s="51" t="s">
        <v>187</v>
      </c>
      <c r="AX315" s="51"/>
      <c r="AY315" s="51"/>
      <c r="AZ315" s="56" t="s">
        <v>1349</v>
      </c>
      <c r="BA315" s="56" t="s">
        <v>4555</v>
      </c>
      <c r="BB315" s="56" t="s">
        <v>1435</v>
      </c>
      <c r="BC315" s="56" t="s">
        <v>34</v>
      </c>
      <c r="BD315" s="56" t="s">
        <v>4556</v>
      </c>
      <c r="BE315" s="56" t="s">
        <v>1005</v>
      </c>
      <c r="BF315" s="56" t="s">
        <v>1005</v>
      </c>
      <c r="BG315" s="56" t="s">
        <v>4557</v>
      </c>
      <c r="BH315" s="56" t="s">
        <v>556</v>
      </c>
      <c r="BI315" s="56" t="s">
        <v>557</v>
      </c>
      <c r="BJ315" s="67" t="s">
        <v>101</v>
      </c>
    </row>
    <row r="316" spans="1:62" x14ac:dyDescent="0.35">
      <c r="A316" s="1"/>
      <c r="B316" s="15"/>
      <c r="C316" s="4"/>
      <c r="D316" s="82"/>
      <c r="E316" s="59" t="e">
        <f>VLOOKUP(A316,#REF!,2,FALSE)</f>
        <v>#REF!</v>
      </c>
      <c r="M316" s="5"/>
      <c r="R316" s="7"/>
      <c r="Y316" s="4"/>
      <c r="Z316" s="49"/>
      <c r="AD316" s="11"/>
      <c r="AK316" s="10"/>
      <c r="AL316" s="51"/>
      <c r="AX316" s="51"/>
      <c r="AY316" s="51"/>
      <c r="AZ316" s="56" t="s">
        <v>1349</v>
      </c>
      <c r="BA316" s="56" t="s">
        <v>4551</v>
      </c>
      <c r="BB316" s="56" t="s">
        <v>1624</v>
      </c>
      <c r="BC316" s="56" t="s">
        <v>34</v>
      </c>
      <c r="BD316" s="56" t="s">
        <v>4552</v>
      </c>
      <c r="BE316" s="56" t="s">
        <v>1005</v>
      </c>
      <c r="BF316" s="56" t="s">
        <v>1005</v>
      </c>
      <c r="BG316" s="56" t="s">
        <v>4553</v>
      </c>
      <c r="BH316" s="56" t="s">
        <v>907</v>
      </c>
      <c r="BI316" s="56" t="s">
        <v>4554</v>
      </c>
      <c r="BJ316" s="67" t="s">
        <v>101</v>
      </c>
    </row>
    <row r="317" spans="1:62" x14ac:dyDescent="0.35">
      <c r="A317" s="1"/>
      <c r="B317" s="15"/>
      <c r="C317" s="4"/>
      <c r="D317" s="82"/>
      <c r="E317" s="59" t="e">
        <f>VLOOKUP(A317,#REF!,2,FALSE)</f>
        <v>#REF!</v>
      </c>
      <c r="M317" s="5"/>
      <c r="R317" s="7"/>
      <c r="Y317" s="4"/>
      <c r="Z317" s="49"/>
      <c r="AD317" s="11"/>
      <c r="AK317" s="10"/>
      <c r="AL317" s="51"/>
      <c r="AX317" s="51"/>
      <c r="AY317" s="51"/>
      <c r="AZ317" s="56" t="s">
        <v>1349</v>
      </c>
      <c r="BA317" s="56" t="s">
        <v>4548</v>
      </c>
      <c r="BB317" s="56" t="s">
        <v>1624</v>
      </c>
      <c r="BC317" s="56" t="s">
        <v>34</v>
      </c>
      <c r="BD317" s="56" t="s">
        <v>4549</v>
      </c>
      <c r="BE317" s="56" t="s">
        <v>1005</v>
      </c>
      <c r="BF317" s="56" t="s">
        <v>1005</v>
      </c>
      <c r="BG317" s="56" t="s">
        <v>4550</v>
      </c>
      <c r="BH317" s="56" t="s">
        <v>556</v>
      </c>
      <c r="BI317" s="56" t="s">
        <v>557</v>
      </c>
      <c r="BJ317" s="67" t="s">
        <v>101</v>
      </c>
    </row>
    <row r="318" spans="1:62" x14ac:dyDescent="0.35">
      <c r="A318" s="1" t="s">
        <v>5748</v>
      </c>
      <c r="B318" s="15" t="s">
        <v>1369</v>
      </c>
      <c r="C318" s="4" t="s">
        <v>5173</v>
      </c>
      <c r="D318" s="82" t="s">
        <v>6658</v>
      </c>
      <c r="E318" s="59" t="e">
        <f>VLOOKUP(A318,#REF!,2,FALSE)</f>
        <v>#REF!</v>
      </c>
      <c r="F318" s="4" t="s">
        <v>1006</v>
      </c>
      <c r="G318" s="4" t="s">
        <v>1006</v>
      </c>
      <c r="H318" s="4" t="s">
        <v>1006</v>
      </c>
      <c r="I318" s="4" t="s">
        <v>1006</v>
      </c>
      <c r="J318" s="4" t="s">
        <v>1006</v>
      </c>
      <c r="K318" s="4" t="s">
        <v>1005</v>
      </c>
      <c r="L318" s="4" t="s">
        <v>1005</v>
      </c>
      <c r="M318" s="5" t="s">
        <v>24</v>
      </c>
      <c r="N318" s="6" t="s">
        <v>22</v>
      </c>
      <c r="O318" s="6" t="s">
        <v>1351</v>
      </c>
      <c r="P318" s="4" t="s">
        <v>5174</v>
      </c>
      <c r="Q318" s="4">
        <v>24</v>
      </c>
      <c r="R318" s="7">
        <v>650</v>
      </c>
      <c r="S318" s="14" t="s">
        <v>1006</v>
      </c>
      <c r="T318" s="14" t="s">
        <v>1006</v>
      </c>
      <c r="U318" s="4" t="s">
        <v>1341</v>
      </c>
      <c r="V318" s="14" t="s">
        <v>1005</v>
      </c>
      <c r="W318" s="4" t="s">
        <v>5175</v>
      </c>
      <c r="X318" s="14" t="s">
        <v>1006</v>
      </c>
      <c r="Y318" s="4" t="s">
        <v>5176</v>
      </c>
      <c r="Z318" s="49" t="s">
        <v>380</v>
      </c>
      <c r="AA318" s="10" t="s">
        <v>24</v>
      </c>
      <c r="AB318" s="10" t="s">
        <v>1356</v>
      </c>
      <c r="AC318" s="10" t="s">
        <v>801</v>
      </c>
      <c r="AD318" s="11" t="s">
        <v>802</v>
      </c>
      <c r="AE318" s="10" t="s">
        <v>803</v>
      </c>
      <c r="AF318" s="10" t="s">
        <v>101</v>
      </c>
      <c r="AG318" s="10" t="s">
        <v>7</v>
      </c>
      <c r="AH318" s="10" t="s">
        <v>804</v>
      </c>
      <c r="AI318" s="10" t="s">
        <v>1006</v>
      </c>
      <c r="AJ318" s="10" t="s">
        <v>1005</v>
      </c>
      <c r="AK318" s="10" t="s">
        <v>1006</v>
      </c>
      <c r="AL318" s="51" t="s">
        <v>1006</v>
      </c>
      <c r="AM318" s="52">
        <v>1</v>
      </c>
      <c r="AN318" s="51" t="s">
        <v>59</v>
      </c>
      <c r="AO318" s="51" t="s">
        <v>69</v>
      </c>
      <c r="AP318" s="51" t="s">
        <v>139</v>
      </c>
      <c r="AQ318" s="51" t="s">
        <v>128</v>
      </c>
      <c r="AR318" s="51" t="s">
        <v>104</v>
      </c>
      <c r="AS318" s="51" t="s">
        <v>187</v>
      </c>
      <c r="AX318" s="51"/>
      <c r="AY318" s="51"/>
      <c r="AZ318" s="56" t="s">
        <v>1349</v>
      </c>
      <c r="BA318" s="56" t="s">
        <v>5177</v>
      </c>
      <c r="BB318" s="56" t="s">
        <v>22</v>
      </c>
      <c r="BC318" s="56" t="s">
        <v>7</v>
      </c>
      <c r="BD318" s="56" t="s">
        <v>5178</v>
      </c>
      <c r="BE318" s="56" t="s">
        <v>1005</v>
      </c>
      <c r="BF318" s="56" t="s">
        <v>1005</v>
      </c>
      <c r="BG318" s="56" t="s">
        <v>5179</v>
      </c>
      <c r="BH318" s="56" t="s">
        <v>802</v>
      </c>
      <c r="BI318" s="56" t="s">
        <v>803</v>
      </c>
      <c r="BJ318" s="67" t="s">
        <v>101</v>
      </c>
    </row>
    <row r="319" spans="1:62" x14ac:dyDescent="0.35">
      <c r="A319" s="1" t="s">
        <v>5749</v>
      </c>
      <c r="B319" s="15" t="s">
        <v>1369</v>
      </c>
      <c r="C319" s="4" t="s">
        <v>1884</v>
      </c>
      <c r="D319" s="82" t="s">
        <v>6657</v>
      </c>
      <c r="E319" s="59" t="e">
        <f>VLOOKUP(A319,#REF!,2,FALSE)</f>
        <v>#REF!</v>
      </c>
      <c r="F319" s="4" t="s">
        <v>1006</v>
      </c>
      <c r="G319" s="4" t="s">
        <v>1006</v>
      </c>
      <c r="H319" s="4" t="s">
        <v>1006</v>
      </c>
      <c r="I319" s="4" t="s">
        <v>1006</v>
      </c>
      <c r="J319" s="4" t="s">
        <v>1006</v>
      </c>
      <c r="K319" s="4" t="s">
        <v>1006</v>
      </c>
      <c r="L319" s="4" t="s">
        <v>1006</v>
      </c>
      <c r="M319" s="5" t="s">
        <v>24</v>
      </c>
      <c r="N319" s="6" t="s">
        <v>28</v>
      </c>
      <c r="P319" s="4" t="s">
        <v>1885</v>
      </c>
      <c r="Q319" s="4">
        <v>23</v>
      </c>
      <c r="R319" s="7">
        <v>800</v>
      </c>
      <c r="S319" s="14" t="s">
        <v>1006</v>
      </c>
      <c r="T319" s="14" t="s">
        <v>1006</v>
      </c>
      <c r="U319" s="4" t="s">
        <v>1824</v>
      </c>
      <c r="V319" s="14" t="s">
        <v>1005</v>
      </c>
      <c r="W319" s="4" t="s">
        <v>626</v>
      </c>
      <c r="X319" s="14" t="s">
        <v>1006</v>
      </c>
      <c r="Y319" s="4" t="s">
        <v>1886</v>
      </c>
      <c r="Z319" s="49" t="s">
        <v>1887</v>
      </c>
      <c r="AA319" s="10" t="s">
        <v>24</v>
      </c>
      <c r="AB319" s="10" t="s">
        <v>1356</v>
      </c>
      <c r="AC319" s="10" t="s">
        <v>1888</v>
      </c>
      <c r="AD319" s="11" t="s">
        <v>371</v>
      </c>
      <c r="AE319" s="10" t="s">
        <v>372</v>
      </c>
      <c r="AF319" s="10" t="s">
        <v>101</v>
      </c>
      <c r="AG319" s="10" t="s">
        <v>7</v>
      </c>
      <c r="AH319" s="10" t="s">
        <v>1889</v>
      </c>
      <c r="AI319" s="10" t="s">
        <v>1006</v>
      </c>
      <c r="AJ319" s="10" t="s">
        <v>1006</v>
      </c>
      <c r="AK319" s="10" t="s">
        <v>1006</v>
      </c>
      <c r="AL319" s="51" t="s">
        <v>1006</v>
      </c>
      <c r="AM319" s="52">
        <v>2</v>
      </c>
      <c r="AN319" s="51" t="s">
        <v>58</v>
      </c>
      <c r="AO319" s="51" t="s">
        <v>69</v>
      </c>
      <c r="AP319" s="51" t="s">
        <v>139</v>
      </c>
      <c r="AX319" s="51"/>
      <c r="AY319" s="51"/>
      <c r="AZ319" s="56" t="s">
        <v>1349</v>
      </c>
      <c r="BA319" s="56" t="s">
        <v>1890</v>
      </c>
      <c r="BB319" s="56" t="s">
        <v>50</v>
      </c>
      <c r="BC319" s="56" t="s">
        <v>7</v>
      </c>
      <c r="BD319" s="56" t="s">
        <v>1891</v>
      </c>
      <c r="BE319" s="56" t="s">
        <v>1005</v>
      </c>
      <c r="BF319" s="56" t="s">
        <v>1005</v>
      </c>
      <c r="BG319" s="56" t="s">
        <v>372</v>
      </c>
      <c r="BH319" s="56" t="s">
        <v>1892</v>
      </c>
      <c r="BI319" s="56" t="s">
        <v>372</v>
      </c>
      <c r="BJ319" s="67" t="s">
        <v>101</v>
      </c>
    </row>
    <row r="320" spans="1:62" x14ac:dyDescent="0.35">
      <c r="A320" s="1" t="s">
        <v>5750</v>
      </c>
      <c r="B320" s="15" t="s">
        <v>1369</v>
      </c>
      <c r="C320" s="4" t="s">
        <v>2044</v>
      </c>
      <c r="D320" s="82" t="s">
        <v>6655</v>
      </c>
      <c r="E320" s="59" t="e">
        <f>VLOOKUP(A320,#REF!,2,FALSE)</f>
        <v>#REF!</v>
      </c>
      <c r="F320" s="4" t="s">
        <v>1005</v>
      </c>
      <c r="G320" s="4" t="s">
        <v>1005</v>
      </c>
      <c r="H320" s="4" t="s">
        <v>1005</v>
      </c>
      <c r="I320" s="4" t="s">
        <v>1005</v>
      </c>
      <c r="J320" s="4" t="s">
        <v>1006</v>
      </c>
      <c r="K320" s="4" t="s">
        <v>1005</v>
      </c>
      <c r="L320" s="4" t="s">
        <v>1005</v>
      </c>
      <c r="M320" s="5" t="s">
        <v>24</v>
      </c>
      <c r="N320" s="6" t="s">
        <v>22</v>
      </c>
      <c r="P320" s="4" t="s">
        <v>2045</v>
      </c>
      <c r="Q320" s="4">
        <v>9</v>
      </c>
      <c r="R320" s="7">
        <v>270</v>
      </c>
      <c r="S320" s="14" t="s">
        <v>1006</v>
      </c>
      <c r="T320" s="14" t="s">
        <v>1006</v>
      </c>
      <c r="U320" s="4" t="s">
        <v>1341</v>
      </c>
      <c r="V320" s="14" t="s">
        <v>1005</v>
      </c>
      <c r="W320" s="4" t="s">
        <v>2046</v>
      </c>
      <c r="X320" s="14" t="s">
        <v>1006</v>
      </c>
      <c r="Y320" s="4" t="s">
        <v>563</v>
      </c>
      <c r="Z320" s="49" t="s">
        <v>2047</v>
      </c>
      <c r="AA320" s="10" t="s">
        <v>24</v>
      </c>
      <c r="AB320" s="10" t="s">
        <v>1356</v>
      </c>
      <c r="AC320" s="10" t="s">
        <v>2048</v>
      </c>
      <c r="AD320" s="11" t="s">
        <v>2049</v>
      </c>
      <c r="AE320" s="10" t="s">
        <v>2050</v>
      </c>
      <c r="AF320" s="10" t="s">
        <v>101</v>
      </c>
      <c r="AG320" s="10" t="s">
        <v>16</v>
      </c>
      <c r="AH320" s="10" t="s">
        <v>2051</v>
      </c>
      <c r="AI320" s="10" t="s">
        <v>1005</v>
      </c>
      <c r="AJ320" s="10" t="s">
        <v>1005</v>
      </c>
      <c r="AK320" s="10" t="s">
        <v>1005</v>
      </c>
      <c r="AL320" s="51" t="s">
        <v>1006</v>
      </c>
      <c r="AM320" s="52">
        <v>1</v>
      </c>
      <c r="AN320" s="51" t="s">
        <v>1348</v>
      </c>
      <c r="AO320" s="51" t="s">
        <v>1361</v>
      </c>
      <c r="AX320" s="51"/>
      <c r="AY320" s="51"/>
      <c r="AZ320" s="56" t="s">
        <v>1349</v>
      </c>
      <c r="BA320" s="56" t="s">
        <v>2052</v>
      </c>
      <c r="BB320" s="56" t="s">
        <v>22</v>
      </c>
      <c r="BC320" s="56" t="s">
        <v>16</v>
      </c>
      <c r="BD320" s="56" t="s">
        <v>2053</v>
      </c>
      <c r="BE320" s="56" t="s">
        <v>1005</v>
      </c>
      <c r="BF320" s="56" t="s">
        <v>1005</v>
      </c>
      <c r="BG320" s="56" t="s">
        <v>2054</v>
      </c>
      <c r="BH320" s="56" t="s">
        <v>2049</v>
      </c>
      <c r="BI320" s="56" t="s">
        <v>2050</v>
      </c>
      <c r="BJ320" s="67" t="s">
        <v>101</v>
      </c>
    </row>
    <row r="321" spans="1:62" x14ac:dyDescent="0.35">
      <c r="A321" s="1" t="s">
        <v>5751</v>
      </c>
      <c r="B321" s="15" t="s">
        <v>1369</v>
      </c>
      <c r="C321" s="4" t="s">
        <v>5023</v>
      </c>
      <c r="D321" s="82" t="s">
        <v>6651</v>
      </c>
      <c r="E321" s="59" t="e">
        <f>VLOOKUP(A321,#REF!,2,FALSE)</f>
        <v>#REF!</v>
      </c>
      <c r="F321" s="4" t="s">
        <v>1006</v>
      </c>
      <c r="G321" s="4" t="s">
        <v>1006</v>
      </c>
      <c r="H321" s="4" t="s">
        <v>1006</v>
      </c>
      <c r="I321" s="4" t="s">
        <v>1006</v>
      </c>
      <c r="J321" s="4" t="s">
        <v>1006</v>
      </c>
      <c r="K321" s="4" t="s">
        <v>1006</v>
      </c>
      <c r="L321" s="4" t="s">
        <v>1006</v>
      </c>
      <c r="M321" s="5" t="s">
        <v>22</v>
      </c>
      <c r="P321" s="4" t="s">
        <v>5024</v>
      </c>
      <c r="Q321" s="4">
        <v>16</v>
      </c>
      <c r="R321" s="7">
        <v>400</v>
      </c>
      <c r="S321" s="14" t="s">
        <v>1006</v>
      </c>
      <c r="T321" s="14" t="s">
        <v>1006</v>
      </c>
      <c r="U321" s="4" t="s">
        <v>1341</v>
      </c>
      <c r="V321" s="14" t="s">
        <v>1006</v>
      </c>
      <c r="W321" s="4" t="s">
        <v>108</v>
      </c>
      <c r="X321" s="14" t="s">
        <v>1006</v>
      </c>
      <c r="Y321" s="4" t="s">
        <v>5025</v>
      </c>
      <c r="Z321" s="49" t="s">
        <v>5026</v>
      </c>
      <c r="AA321" s="10" t="s">
        <v>1624</v>
      </c>
      <c r="AB321" s="10" t="s">
        <v>5027</v>
      </c>
      <c r="AC321" s="10" t="s">
        <v>5028</v>
      </c>
      <c r="AD321" s="11" t="s">
        <v>420</v>
      </c>
      <c r="AE321" s="10" t="s">
        <v>1181</v>
      </c>
      <c r="AF321" s="10" t="s">
        <v>101</v>
      </c>
      <c r="AG321" s="10" t="s">
        <v>18</v>
      </c>
      <c r="AH321" s="10" t="s">
        <v>5029</v>
      </c>
      <c r="AI321" s="10" t="s">
        <v>1005</v>
      </c>
      <c r="AJ321" s="10" t="s">
        <v>1006</v>
      </c>
      <c r="AK321" s="10" t="s">
        <v>1006</v>
      </c>
      <c r="AL321" s="51" t="s">
        <v>1006</v>
      </c>
      <c r="AM321" s="52">
        <v>1</v>
      </c>
      <c r="AN321" s="51" t="s">
        <v>57</v>
      </c>
      <c r="AO321" s="51" t="s">
        <v>69</v>
      </c>
      <c r="AP321" s="51" t="s">
        <v>128</v>
      </c>
      <c r="AX321" s="51"/>
      <c r="AY321" s="51"/>
      <c r="AZ321" s="56" t="s">
        <v>1349</v>
      </c>
      <c r="BA321" s="56" t="s">
        <v>5030</v>
      </c>
      <c r="BB321" s="56" t="s">
        <v>1624</v>
      </c>
      <c r="BC321" s="56" t="s">
        <v>18</v>
      </c>
      <c r="BD321" s="56" t="s">
        <v>5031</v>
      </c>
      <c r="BE321" s="56" t="s">
        <v>1005</v>
      </c>
      <c r="BF321" s="56" t="s">
        <v>1005</v>
      </c>
      <c r="BG321" s="56" t="s">
        <v>5032</v>
      </c>
      <c r="BH321" s="56" t="s">
        <v>420</v>
      </c>
      <c r="BI321" s="56" t="s">
        <v>1181</v>
      </c>
      <c r="BJ321" s="67" t="s">
        <v>101</v>
      </c>
    </row>
    <row r="322" spans="1:62" s="91" customFormat="1" x14ac:dyDescent="0.35">
      <c r="A322" s="1" t="s">
        <v>5752</v>
      </c>
      <c r="B322" s="15" t="s">
        <v>1369</v>
      </c>
      <c r="C322" s="4" t="s">
        <v>2696</v>
      </c>
      <c r="D322" s="82" t="s">
        <v>6650</v>
      </c>
      <c r="E322" s="59" t="e">
        <f>VLOOKUP(A322,#REF!,2,FALSE)</f>
        <v>#REF!</v>
      </c>
      <c r="F322" s="4" t="s">
        <v>1006</v>
      </c>
      <c r="G322" s="4" t="s">
        <v>1006</v>
      </c>
      <c r="H322" s="4" t="s">
        <v>1006</v>
      </c>
      <c r="I322" s="4" t="s">
        <v>1006</v>
      </c>
      <c r="J322" s="4" t="s">
        <v>1006</v>
      </c>
      <c r="K322" s="4" t="s">
        <v>1006</v>
      </c>
      <c r="L322" s="4" t="s">
        <v>1006</v>
      </c>
      <c r="M322" s="5" t="s">
        <v>22</v>
      </c>
      <c r="N322" s="6" t="s">
        <v>20</v>
      </c>
      <c r="O322" s="6" t="s">
        <v>24</v>
      </c>
      <c r="P322" s="4" t="s">
        <v>291</v>
      </c>
      <c r="Q322" s="4">
        <v>6</v>
      </c>
      <c r="R322" s="7">
        <v>100</v>
      </c>
      <c r="S322" s="14" t="s">
        <v>1006</v>
      </c>
      <c r="T322" s="14" t="s">
        <v>1005</v>
      </c>
      <c r="U322" s="4" t="s">
        <v>1411</v>
      </c>
      <c r="V322" s="14" t="s">
        <v>1005</v>
      </c>
      <c r="W322" s="4" t="s">
        <v>2697</v>
      </c>
      <c r="X322" s="14" t="s">
        <v>1006</v>
      </c>
      <c r="Y322" s="4" t="s">
        <v>2698</v>
      </c>
      <c r="Z322" s="49" t="s">
        <v>2699</v>
      </c>
      <c r="AA322" s="10" t="s">
        <v>1624</v>
      </c>
      <c r="AB322" s="10" t="s">
        <v>1356</v>
      </c>
      <c r="AC322" s="10" t="s">
        <v>2700</v>
      </c>
      <c r="AD322" s="11" t="s">
        <v>435</v>
      </c>
      <c r="AE322" s="10" t="s">
        <v>1793</v>
      </c>
      <c r="AF322" s="10" t="s">
        <v>101</v>
      </c>
      <c r="AG322" s="10" t="s">
        <v>36</v>
      </c>
      <c r="AH322" s="10" t="s">
        <v>2701</v>
      </c>
      <c r="AI322" s="10" t="s">
        <v>1006</v>
      </c>
      <c r="AJ322" s="10" t="s">
        <v>1006</v>
      </c>
      <c r="AK322" s="10" t="s">
        <v>1005</v>
      </c>
      <c r="AL322" s="51" t="s">
        <v>1006</v>
      </c>
      <c r="AM322" s="52">
        <v>5</v>
      </c>
      <c r="AN322" s="51" t="s">
        <v>1348</v>
      </c>
      <c r="AO322" s="51" t="s">
        <v>67</v>
      </c>
      <c r="AP322" s="51" t="s">
        <v>119</v>
      </c>
      <c r="AQ322" s="51" t="s">
        <v>172</v>
      </c>
      <c r="AR322" s="51" t="s">
        <v>104</v>
      </c>
      <c r="AS322" s="51"/>
      <c r="AT322" s="51"/>
      <c r="AU322" s="51"/>
      <c r="AV322" s="51"/>
      <c r="AW322" s="51"/>
      <c r="AX322" s="51"/>
      <c r="AY322" s="51"/>
      <c r="AZ322" s="56" t="s">
        <v>1349</v>
      </c>
      <c r="BA322" s="57" t="s">
        <v>2702</v>
      </c>
      <c r="BB322" s="57" t="s">
        <v>1624</v>
      </c>
      <c r="BC322" s="57" t="s">
        <v>36</v>
      </c>
      <c r="BD322" s="57" t="s">
        <v>2703</v>
      </c>
      <c r="BE322" s="57" t="s">
        <v>1006</v>
      </c>
      <c r="BF322" s="57" t="s">
        <v>1006</v>
      </c>
      <c r="BG322" s="57" t="s">
        <v>2704</v>
      </c>
      <c r="BH322" s="57" t="s">
        <v>1145</v>
      </c>
      <c r="BI322" s="57" t="s">
        <v>1793</v>
      </c>
      <c r="BJ322" s="68" t="s">
        <v>101</v>
      </c>
    </row>
    <row r="323" spans="1:62" x14ac:dyDescent="0.35">
      <c r="A323" s="1"/>
      <c r="B323" s="15"/>
      <c r="C323" s="4"/>
      <c r="D323" s="82"/>
      <c r="E323" s="59" t="e">
        <f>VLOOKUP(A323,#REF!,2,FALSE)</f>
        <v>#REF!</v>
      </c>
      <c r="M323" s="5"/>
      <c r="R323" s="7"/>
      <c r="Y323" s="4"/>
      <c r="Z323" s="49"/>
      <c r="AD323" s="11"/>
      <c r="AK323" s="10"/>
      <c r="AL323" s="51"/>
      <c r="AX323" s="51"/>
      <c r="AY323" s="51"/>
      <c r="AZ323" s="56" t="s">
        <v>1349</v>
      </c>
      <c r="BA323" s="56" t="s">
        <v>2705</v>
      </c>
      <c r="BB323" s="56" t="s">
        <v>1624</v>
      </c>
      <c r="BC323" s="56" t="s">
        <v>36</v>
      </c>
      <c r="BD323" s="56" t="s">
        <v>2706</v>
      </c>
      <c r="BE323" s="56" t="s">
        <v>1006</v>
      </c>
      <c r="BF323" s="56" t="s">
        <v>1006</v>
      </c>
      <c r="BG323" s="56" t="s">
        <v>2707</v>
      </c>
      <c r="BH323" s="56" t="s">
        <v>435</v>
      </c>
      <c r="BI323" s="56" t="s">
        <v>1793</v>
      </c>
      <c r="BJ323" s="67" t="s">
        <v>101</v>
      </c>
    </row>
    <row r="324" spans="1:62" x14ac:dyDescent="0.35">
      <c r="A324" s="1"/>
      <c r="B324" s="15"/>
      <c r="C324" s="4"/>
      <c r="D324" s="82"/>
      <c r="E324" s="59" t="e">
        <f>VLOOKUP(A324,#REF!,2,FALSE)</f>
        <v>#REF!</v>
      </c>
      <c r="M324" s="5"/>
      <c r="R324" s="7"/>
      <c r="Y324" s="4"/>
      <c r="Z324" s="49"/>
      <c r="AD324" s="11"/>
      <c r="AK324" s="10"/>
      <c r="AL324" s="51"/>
      <c r="AX324" s="51"/>
      <c r="AY324" s="51"/>
      <c r="AZ324" s="56" t="s">
        <v>1349</v>
      </c>
      <c r="BA324" s="56" t="s">
        <v>2708</v>
      </c>
      <c r="BB324" s="56" t="s">
        <v>1624</v>
      </c>
      <c r="BC324" s="56" t="s">
        <v>36</v>
      </c>
      <c r="BD324" s="56" t="s">
        <v>2709</v>
      </c>
      <c r="BE324" s="56" t="s">
        <v>1006</v>
      </c>
      <c r="BF324" s="56" t="s">
        <v>1006</v>
      </c>
      <c r="BG324" s="56" t="s">
        <v>2710</v>
      </c>
      <c r="BH324" s="56" t="s">
        <v>1145</v>
      </c>
      <c r="BI324" s="56" t="s">
        <v>1793</v>
      </c>
      <c r="BJ324" s="67" t="s">
        <v>101</v>
      </c>
    </row>
    <row r="325" spans="1:62" x14ac:dyDescent="0.35">
      <c r="A325" s="1"/>
      <c r="B325" s="15"/>
      <c r="C325" s="4"/>
      <c r="D325" s="82"/>
      <c r="E325" s="59" t="e">
        <f>VLOOKUP(A325,#REF!,2,FALSE)</f>
        <v>#REF!</v>
      </c>
      <c r="M325" s="5"/>
      <c r="R325" s="7"/>
      <c r="Y325" s="4"/>
      <c r="Z325" s="49"/>
      <c r="AD325" s="11"/>
      <c r="AK325" s="10"/>
      <c r="AL325" s="51"/>
      <c r="AX325" s="51"/>
      <c r="AY325" s="51"/>
      <c r="AZ325" s="56" t="s">
        <v>1349</v>
      </c>
      <c r="BA325" s="56" t="s">
        <v>2711</v>
      </c>
      <c r="BB325" s="56" t="s">
        <v>1624</v>
      </c>
      <c r="BC325" s="56" t="s">
        <v>36</v>
      </c>
      <c r="BD325" s="56" t="s">
        <v>2712</v>
      </c>
      <c r="BE325" s="56" t="s">
        <v>1006</v>
      </c>
      <c r="BF325" s="56" t="s">
        <v>1005</v>
      </c>
      <c r="BG325" s="56" t="s">
        <v>2713</v>
      </c>
      <c r="BH325" s="56" t="s">
        <v>2714</v>
      </c>
      <c r="BI325" s="56" t="s">
        <v>2715</v>
      </c>
      <c r="BJ325" s="67" t="s">
        <v>101</v>
      </c>
    </row>
    <row r="326" spans="1:62" x14ac:dyDescent="0.35">
      <c r="A326" s="1"/>
      <c r="B326" s="15"/>
      <c r="C326" s="4"/>
      <c r="D326" s="82"/>
      <c r="E326" s="59" t="e">
        <f>VLOOKUP(A326,#REF!,2,FALSE)</f>
        <v>#REF!</v>
      </c>
      <c r="M326" s="5"/>
      <c r="R326" s="7"/>
      <c r="Y326" s="4"/>
      <c r="Z326" s="49"/>
      <c r="AD326" s="11"/>
      <c r="AK326" s="10"/>
      <c r="AL326" s="51"/>
      <c r="AX326" s="51"/>
      <c r="AY326" s="51"/>
      <c r="AZ326" s="56" t="s">
        <v>1349</v>
      </c>
      <c r="BA326" s="56" t="s">
        <v>2716</v>
      </c>
      <c r="BB326" s="56" t="s">
        <v>1624</v>
      </c>
      <c r="BC326" s="56" t="s">
        <v>36</v>
      </c>
      <c r="BD326" s="56" t="s">
        <v>2717</v>
      </c>
      <c r="BE326" s="56" t="s">
        <v>1006</v>
      </c>
      <c r="BF326" s="56" t="s">
        <v>1005</v>
      </c>
      <c r="BG326" s="56" t="s">
        <v>2718</v>
      </c>
      <c r="BH326" s="56" t="s">
        <v>2719</v>
      </c>
      <c r="BI326" s="56" t="s">
        <v>2720</v>
      </c>
      <c r="BJ326" s="67" t="s">
        <v>101</v>
      </c>
    </row>
    <row r="327" spans="1:62" x14ac:dyDescent="0.35">
      <c r="A327" s="1" t="s">
        <v>5753</v>
      </c>
      <c r="B327" s="15" t="s">
        <v>1369</v>
      </c>
      <c r="C327" s="4" t="s">
        <v>5228</v>
      </c>
      <c r="D327" s="82" t="s">
        <v>6654</v>
      </c>
      <c r="E327" s="59" t="e">
        <f>VLOOKUP(A327,#REF!,2,FALSE)</f>
        <v>#REF!</v>
      </c>
      <c r="F327" s="4" t="s">
        <v>1006</v>
      </c>
      <c r="G327" s="4" t="s">
        <v>1006</v>
      </c>
      <c r="H327" s="4" t="s">
        <v>1006</v>
      </c>
      <c r="I327" s="4" t="s">
        <v>1006</v>
      </c>
      <c r="J327" s="4" t="s">
        <v>1006</v>
      </c>
      <c r="K327" s="4" t="s">
        <v>1005</v>
      </c>
      <c r="L327" s="4" t="s">
        <v>1005</v>
      </c>
      <c r="M327" s="5" t="s">
        <v>22</v>
      </c>
      <c r="N327" s="6" t="s">
        <v>20</v>
      </c>
      <c r="O327" s="6" t="s">
        <v>24</v>
      </c>
      <c r="P327" s="4" t="s">
        <v>5229</v>
      </c>
      <c r="Q327" s="4">
        <v>15</v>
      </c>
      <c r="R327" s="7">
        <v>300</v>
      </c>
      <c r="S327" s="14" t="s">
        <v>1006</v>
      </c>
      <c r="T327" s="14" t="s">
        <v>1005</v>
      </c>
      <c r="U327" s="4" t="s">
        <v>1341</v>
      </c>
      <c r="V327" s="14" t="s">
        <v>1006</v>
      </c>
      <c r="W327" s="4" t="s">
        <v>5230</v>
      </c>
      <c r="X327" s="14" t="s">
        <v>1005</v>
      </c>
      <c r="Y327" s="4"/>
      <c r="Z327" s="49" t="s">
        <v>5231</v>
      </c>
      <c r="AA327" s="10" t="s">
        <v>31</v>
      </c>
      <c r="AB327" s="10" t="s">
        <v>2272</v>
      </c>
      <c r="AC327" s="10" t="s">
        <v>5232</v>
      </c>
      <c r="AD327" s="11" t="s">
        <v>5233</v>
      </c>
      <c r="AE327" s="10" t="s">
        <v>5234</v>
      </c>
      <c r="AF327" s="10" t="s">
        <v>101</v>
      </c>
      <c r="AG327" s="10" t="s">
        <v>36</v>
      </c>
      <c r="AH327" s="10" t="s">
        <v>5235</v>
      </c>
      <c r="AI327" s="10" t="s">
        <v>1005</v>
      </c>
      <c r="AJ327" s="10" t="s">
        <v>1005</v>
      </c>
      <c r="AK327" s="10" t="s">
        <v>1005</v>
      </c>
      <c r="AL327" s="51" t="s">
        <v>1005</v>
      </c>
      <c r="AM327" s="52">
        <v>0</v>
      </c>
      <c r="AN327" s="51" t="s">
        <v>1348</v>
      </c>
      <c r="AO327" s="51" t="s">
        <v>69</v>
      </c>
      <c r="AP327" s="51" t="s">
        <v>139</v>
      </c>
      <c r="AQ327" s="51" t="s">
        <v>119</v>
      </c>
      <c r="AR327" s="51" t="s">
        <v>104</v>
      </c>
      <c r="AS327" s="51" t="s">
        <v>184</v>
      </c>
      <c r="AT327" s="51" t="s">
        <v>185</v>
      </c>
      <c r="AX327" s="51"/>
      <c r="AY327" s="51"/>
      <c r="BA327" s="56" t="s">
        <v>1356</v>
      </c>
      <c r="BB327" s="56" t="s">
        <v>1356</v>
      </c>
      <c r="BC327" s="56" t="s">
        <v>1356</v>
      </c>
      <c r="BD327" s="56" t="s">
        <v>1356</v>
      </c>
      <c r="BG327" s="56" t="s">
        <v>1356</v>
      </c>
      <c r="BH327" s="56" t="s">
        <v>1356</v>
      </c>
      <c r="BI327" s="56" t="s">
        <v>1356</v>
      </c>
      <c r="BJ327" s="67" t="s">
        <v>1356</v>
      </c>
    </row>
    <row r="328" spans="1:62" x14ac:dyDescent="0.35">
      <c r="A328" s="1" t="s">
        <v>5754</v>
      </c>
      <c r="B328" s="15" t="s">
        <v>1369</v>
      </c>
      <c r="C328" s="4" t="s">
        <v>5236</v>
      </c>
      <c r="D328" s="82" t="s">
        <v>6653</v>
      </c>
      <c r="E328" s="59" t="e">
        <f>VLOOKUP(A328,#REF!,2,FALSE)</f>
        <v>#REF!</v>
      </c>
      <c r="F328" s="4" t="s">
        <v>1006</v>
      </c>
      <c r="G328" s="4" t="s">
        <v>1006</v>
      </c>
      <c r="H328" s="4" t="s">
        <v>1006</v>
      </c>
      <c r="I328" s="4" t="s">
        <v>1006</v>
      </c>
      <c r="J328" s="4" t="s">
        <v>1006</v>
      </c>
      <c r="K328" s="4" t="s">
        <v>1006</v>
      </c>
      <c r="L328" s="4" t="s">
        <v>1006</v>
      </c>
      <c r="M328" s="5" t="s">
        <v>20</v>
      </c>
      <c r="N328" s="6" t="s">
        <v>22</v>
      </c>
      <c r="P328" s="4" t="s">
        <v>698</v>
      </c>
      <c r="Q328" s="4">
        <v>14</v>
      </c>
      <c r="R328" s="7">
        <v>337</v>
      </c>
      <c r="S328" s="14" t="s">
        <v>1006</v>
      </c>
      <c r="T328" s="14" t="s">
        <v>1006</v>
      </c>
      <c r="U328" s="4" t="s">
        <v>1341</v>
      </c>
      <c r="V328" s="14" t="s">
        <v>1005</v>
      </c>
      <c r="W328" s="4" t="s">
        <v>5237</v>
      </c>
      <c r="X328" s="14" t="s">
        <v>1006</v>
      </c>
      <c r="Y328" s="4" t="s">
        <v>5238</v>
      </c>
      <c r="Z328" s="49" t="s">
        <v>5239</v>
      </c>
      <c r="AA328" s="10" t="s">
        <v>31</v>
      </c>
      <c r="AB328" s="10" t="s">
        <v>4598</v>
      </c>
      <c r="AC328" s="10" t="s">
        <v>1225</v>
      </c>
      <c r="AD328" s="11" t="s">
        <v>465</v>
      </c>
      <c r="AE328" s="10" t="s">
        <v>5240</v>
      </c>
      <c r="AF328" s="10" t="s">
        <v>101</v>
      </c>
      <c r="AG328" s="10" t="s">
        <v>23</v>
      </c>
      <c r="AH328" s="10" t="s">
        <v>466</v>
      </c>
      <c r="AI328" s="10" t="s">
        <v>1006</v>
      </c>
      <c r="AJ328" s="10" t="s">
        <v>1005</v>
      </c>
      <c r="AK328" s="10" t="s">
        <v>1006</v>
      </c>
      <c r="AL328" s="51" t="s">
        <v>1005</v>
      </c>
      <c r="AM328" s="52">
        <v>0</v>
      </c>
      <c r="AN328" s="51" t="s">
        <v>57</v>
      </c>
      <c r="AO328" s="51" t="s">
        <v>67</v>
      </c>
      <c r="AP328" s="51" t="s">
        <v>119</v>
      </c>
      <c r="AQ328" s="51" t="s">
        <v>172</v>
      </c>
      <c r="AR328" s="51" t="s">
        <v>104</v>
      </c>
      <c r="AX328" s="51"/>
      <c r="AY328" s="51"/>
      <c r="BA328" s="56" t="s">
        <v>1356</v>
      </c>
      <c r="BB328" s="56" t="s">
        <v>1356</v>
      </c>
      <c r="BC328" s="56" t="s">
        <v>1356</v>
      </c>
      <c r="BD328" s="56" t="s">
        <v>1356</v>
      </c>
      <c r="BG328" s="56" t="s">
        <v>1356</v>
      </c>
      <c r="BH328" s="56" t="s">
        <v>1356</v>
      </c>
      <c r="BI328" s="56" t="s">
        <v>1356</v>
      </c>
      <c r="BJ328" s="67" t="s">
        <v>1356</v>
      </c>
    </row>
    <row r="329" spans="1:62" x14ac:dyDescent="0.35">
      <c r="A329" s="1" t="s">
        <v>5755</v>
      </c>
      <c r="B329" s="15" t="s">
        <v>1369</v>
      </c>
      <c r="C329" s="4" t="s">
        <v>2593</v>
      </c>
      <c r="D329" s="82" t="s">
        <v>6652</v>
      </c>
      <c r="E329" s="59" t="e">
        <f>VLOOKUP(A329,#REF!,2,FALSE)</f>
        <v>#REF!</v>
      </c>
      <c r="F329" s="4" t="s">
        <v>1006</v>
      </c>
      <c r="G329" s="4" t="s">
        <v>1006</v>
      </c>
      <c r="H329" s="4" t="s">
        <v>1005</v>
      </c>
      <c r="I329" s="4" t="s">
        <v>1006</v>
      </c>
      <c r="J329" s="4" t="s">
        <v>1006</v>
      </c>
      <c r="K329" s="4" t="s">
        <v>1005</v>
      </c>
      <c r="L329" s="4" t="s">
        <v>1005</v>
      </c>
      <c r="M329" s="5" t="s">
        <v>22</v>
      </c>
      <c r="N329" s="6" t="s">
        <v>20</v>
      </c>
      <c r="P329" s="4" t="s">
        <v>2594</v>
      </c>
      <c r="Q329" s="4">
        <v>48</v>
      </c>
      <c r="R329" s="7">
        <v>1200</v>
      </c>
      <c r="S329" s="14" t="s">
        <v>1006</v>
      </c>
      <c r="T329" s="14" t="s">
        <v>1006</v>
      </c>
      <c r="U329" s="4" t="s">
        <v>1341</v>
      </c>
      <c r="V329" s="14" t="s">
        <v>1005</v>
      </c>
      <c r="W329" s="4" t="s">
        <v>2595</v>
      </c>
      <c r="X329" s="14" t="s">
        <v>1006</v>
      </c>
      <c r="Y329" s="4" t="s">
        <v>2596</v>
      </c>
      <c r="Z329" s="49" t="s">
        <v>2597</v>
      </c>
      <c r="AA329" s="10" t="s">
        <v>53</v>
      </c>
      <c r="AB329" s="10" t="s">
        <v>1356</v>
      </c>
      <c r="AC329" s="10" t="s">
        <v>212</v>
      </c>
      <c r="AD329" s="11" t="s">
        <v>213</v>
      </c>
      <c r="AE329" s="10" t="s">
        <v>214</v>
      </c>
      <c r="AF329" s="10" t="s">
        <v>101</v>
      </c>
      <c r="AG329" s="10" t="s">
        <v>5</v>
      </c>
      <c r="AH329" s="10" t="s">
        <v>2598</v>
      </c>
      <c r="AI329" s="10" t="s">
        <v>1006</v>
      </c>
      <c r="AJ329" s="10" t="s">
        <v>1005</v>
      </c>
      <c r="AK329" s="10" t="s">
        <v>1005</v>
      </c>
      <c r="AL329" s="51" t="s">
        <v>1006</v>
      </c>
      <c r="AM329" s="52">
        <v>2</v>
      </c>
      <c r="AN329" s="51" t="s">
        <v>57</v>
      </c>
      <c r="AO329" s="51" t="s">
        <v>68</v>
      </c>
      <c r="AP329" s="51" t="s">
        <v>189</v>
      </c>
      <c r="AQ329" s="51" t="s">
        <v>139</v>
      </c>
      <c r="AX329" s="51"/>
      <c r="AY329" s="51"/>
      <c r="AZ329" s="56" t="s">
        <v>1349</v>
      </c>
      <c r="BA329" s="56" t="s">
        <v>2599</v>
      </c>
      <c r="BB329" s="56" t="s">
        <v>44</v>
      </c>
      <c r="BC329" s="56" t="s">
        <v>5</v>
      </c>
      <c r="BD329" s="56" t="s">
        <v>2600</v>
      </c>
      <c r="BE329" s="56" t="s">
        <v>1006</v>
      </c>
      <c r="BF329" s="56" t="s">
        <v>1005</v>
      </c>
      <c r="BG329" s="56" t="s">
        <v>2601</v>
      </c>
      <c r="BH329" s="56" t="s">
        <v>213</v>
      </c>
      <c r="BI329" s="56" t="s">
        <v>214</v>
      </c>
      <c r="BJ329" s="67" t="s">
        <v>101</v>
      </c>
    </row>
    <row r="330" spans="1:62" x14ac:dyDescent="0.35">
      <c r="A330" s="1" t="s">
        <v>5756</v>
      </c>
      <c r="B330" s="15" t="s">
        <v>1369</v>
      </c>
      <c r="C330" s="4" t="s">
        <v>3785</v>
      </c>
      <c r="D330" s="82" t="s">
        <v>6416</v>
      </c>
      <c r="E330" s="59" t="e">
        <f>VLOOKUP(A330,#REF!,2,FALSE)</f>
        <v>#REF!</v>
      </c>
      <c r="F330" s="4" t="s">
        <v>1006</v>
      </c>
      <c r="G330" s="4" t="s">
        <v>1006</v>
      </c>
      <c r="H330" s="4" t="s">
        <v>1006</v>
      </c>
      <c r="I330" s="4" t="s">
        <v>1006</v>
      </c>
      <c r="J330" s="4" t="s">
        <v>1006</v>
      </c>
      <c r="K330" s="4" t="s">
        <v>1006</v>
      </c>
      <c r="L330" s="4" t="s">
        <v>1006</v>
      </c>
      <c r="M330" s="5" t="s">
        <v>24</v>
      </c>
      <c r="N330" s="6" t="s">
        <v>22</v>
      </c>
      <c r="O330" s="6" t="s">
        <v>26</v>
      </c>
      <c r="P330" s="4" t="s">
        <v>3786</v>
      </c>
      <c r="Q330" s="4">
        <v>22</v>
      </c>
      <c r="R330" s="7">
        <v>250</v>
      </c>
      <c r="S330" s="14" t="s">
        <v>1006</v>
      </c>
      <c r="T330" s="14" t="s">
        <v>1006</v>
      </c>
      <c r="U330" s="4" t="s">
        <v>1341</v>
      </c>
      <c r="V330" s="14" t="s">
        <v>1006</v>
      </c>
      <c r="W330" s="4" t="s">
        <v>3787</v>
      </c>
      <c r="X330" s="14" t="s">
        <v>1005</v>
      </c>
      <c r="Y330" s="4"/>
      <c r="Z330" s="49" t="s">
        <v>3788</v>
      </c>
      <c r="AA330" s="10" t="s">
        <v>31</v>
      </c>
      <c r="AB330" s="10" t="s">
        <v>3789</v>
      </c>
      <c r="AC330" s="10" t="s">
        <v>3790</v>
      </c>
      <c r="AD330" s="11" t="s">
        <v>3791</v>
      </c>
      <c r="AE330" s="10" t="s">
        <v>3792</v>
      </c>
      <c r="AF330" s="10" t="s">
        <v>101</v>
      </c>
      <c r="AG330" s="10" t="s">
        <v>11</v>
      </c>
      <c r="AH330" s="10" t="s">
        <v>3793</v>
      </c>
      <c r="AI330" s="10" t="s">
        <v>1005</v>
      </c>
      <c r="AJ330" s="10" t="s">
        <v>1005</v>
      </c>
      <c r="AK330" s="10" t="s">
        <v>1006</v>
      </c>
      <c r="AL330" s="51" t="s">
        <v>1006</v>
      </c>
      <c r="AM330" s="52">
        <v>12</v>
      </c>
      <c r="AN330" s="51" t="s">
        <v>59</v>
      </c>
      <c r="AO330" s="51" t="s">
        <v>66</v>
      </c>
      <c r="AP330" s="51" t="s">
        <v>184</v>
      </c>
      <c r="AQ330" s="51" t="s">
        <v>185</v>
      </c>
      <c r="AR330" s="51" t="s">
        <v>187</v>
      </c>
      <c r="AX330" s="51"/>
      <c r="AY330" s="51"/>
      <c r="BA330" s="56" t="s">
        <v>1356</v>
      </c>
      <c r="BB330" s="56" t="s">
        <v>1356</v>
      </c>
      <c r="BC330" s="56" t="s">
        <v>1356</v>
      </c>
      <c r="BD330" s="56" t="s">
        <v>1356</v>
      </c>
      <c r="BG330" s="56" t="s">
        <v>1356</v>
      </c>
      <c r="BH330" s="56" t="s">
        <v>1356</v>
      </c>
      <c r="BI330" s="56" t="s">
        <v>1356</v>
      </c>
      <c r="BJ330" s="67" t="s">
        <v>1356</v>
      </c>
    </row>
    <row r="331" spans="1:62" x14ac:dyDescent="0.35">
      <c r="A331" s="1" t="s">
        <v>5757</v>
      </c>
      <c r="B331" s="15" t="s">
        <v>1369</v>
      </c>
      <c r="C331" s="4" t="s">
        <v>1946</v>
      </c>
      <c r="D331" s="82" t="s">
        <v>6422</v>
      </c>
      <c r="E331" s="59" t="e">
        <f>VLOOKUP(A331,#REF!,2,FALSE)</f>
        <v>#REF!</v>
      </c>
      <c r="F331" s="4" t="s">
        <v>1006</v>
      </c>
      <c r="G331" s="4" t="s">
        <v>1006</v>
      </c>
      <c r="H331" s="4" t="s">
        <v>1005</v>
      </c>
      <c r="I331" s="4" t="s">
        <v>1006</v>
      </c>
      <c r="J331" s="4" t="s">
        <v>1006</v>
      </c>
      <c r="K331" s="4" t="s">
        <v>1005</v>
      </c>
      <c r="L331" s="4" t="s">
        <v>1005</v>
      </c>
      <c r="M331" s="5" t="s">
        <v>24</v>
      </c>
      <c r="P331" s="4" t="s">
        <v>1947</v>
      </c>
      <c r="Q331" s="4">
        <v>2</v>
      </c>
      <c r="R331" s="7">
        <v>52</v>
      </c>
      <c r="S331" s="14" t="s">
        <v>1005</v>
      </c>
      <c r="T331" s="14" t="s">
        <v>1005</v>
      </c>
      <c r="U331" s="4" t="s">
        <v>1364</v>
      </c>
      <c r="V331" s="14" t="s">
        <v>1005</v>
      </c>
      <c r="W331" s="4" t="s">
        <v>1161</v>
      </c>
      <c r="X331" s="14" t="s">
        <v>1005</v>
      </c>
      <c r="Y331" s="4"/>
      <c r="Z331" s="49" t="s">
        <v>1110</v>
      </c>
      <c r="AA331" s="10" t="s">
        <v>24</v>
      </c>
      <c r="AB331" s="10" t="s">
        <v>1356</v>
      </c>
      <c r="AC331" s="10" t="s">
        <v>1948</v>
      </c>
      <c r="AD331" s="11" t="s">
        <v>1949</v>
      </c>
      <c r="AE331" s="10" t="s">
        <v>1950</v>
      </c>
      <c r="AF331" s="10" t="s">
        <v>101</v>
      </c>
      <c r="AG331" s="10" t="s">
        <v>32</v>
      </c>
      <c r="AH331" s="10" t="s">
        <v>1951</v>
      </c>
      <c r="AI331" s="10" t="s">
        <v>1005</v>
      </c>
      <c r="AJ331" s="10" t="s">
        <v>1005</v>
      </c>
      <c r="AK331" s="10" t="s">
        <v>1005</v>
      </c>
      <c r="AL331" s="51" t="s">
        <v>1006</v>
      </c>
      <c r="AM331" s="52">
        <v>1</v>
      </c>
      <c r="AN331" s="51" t="s">
        <v>1348</v>
      </c>
      <c r="AO331" s="51" t="s">
        <v>1361</v>
      </c>
      <c r="AX331" s="51"/>
      <c r="AY331" s="51"/>
      <c r="AZ331" s="56" t="s">
        <v>1349</v>
      </c>
      <c r="BA331" s="56" t="s">
        <v>1952</v>
      </c>
      <c r="BB331" s="56" t="s">
        <v>24</v>
      </c>
      <c r="BC331" s="56" t="s">
        <v>32</v>
      </c>
      <c r="BD331" s="56" t="s">
        <v>1953</v>
      </c>
      <c r="BE331" s="56" t="s">
        <v>1005</v>
      </c>
      <c r="BF331" s="56" t="s">
        <v>1005</v>
      </c>
      <c r="BG331" s="56" t="s">
        <v>1954</v>
      </c>
      <c r="BH331" s="56" t="s">
        <v>1955</v>
      </c>
      <c r="BI331" s="56" t="s">
        <v>1956</v>
      </c>
      <c r="BJ331" s="67" t="s">
        <v>101</v>
      </c>
    </row>
    <row r="332" spans="1:62" x14ac:dyDescent="0.35">
      <c r="A332" s="1" t="s">
        <v>5758</v>
      </c>
      <c r="B332" s="15" t="s">
        <v>1369</v>
      </c>
      <c r="C332" s="4" t="s">
        <v>2239</v>
      </c>
      <c r="D332" s="82" t="s">
        <v>6421</v>
      </c>
      <c r="E332" s="59" t="e">
        <f>VLOOKUP(A332,#REF!,2,FALSE)</f>
        <v>#REF!</v>
      </c>
      <c r="F332" s="4" t="s">
        <v>1005</v>
      </c>
      <c r="G332" s="4" t="s">
        <v>1005</v>
      </c>
      <c r="H332" s="4" t="s">
        <v>1005</v>
      </c>
      <c r="I332" s="4" t="s">
        <v>1006</v>
      </c>
      <c r="J332" s="4" t="s">
        <v>1005</v>
      </c>
      <c r="K332" s="4" t="s">
        <v>1005</v>
      </c>
      <c r="L332" s="4" t="s">
        <v>1005</v>
      </c>
      <c r="M332" s="5" t="s">
        <v>24</v>
      </c>
      <c r="P332" s="4" t="s">
        <v>2240</v>
      </c>
      <c r="Q332" s="4">
        <v>2</v>
      </c>
      <c r="R332" s="7">
        <v>50</v>
      </c>
      <c r="S332" s="14" t="s">
        <v>1006</v>
      </c>
      <c r="T332" s="14" t="s">
        <v>1006</v>
      </c>
      <c r="U332" s="4" t="s">
        <v>1341</v>
      </c>
      <c r="V332" s="14" t="s">
        <v>1005</v>
      </c>
      <c r="W332" s="4" t="s">
        <v>2241</v>
      </c>
      <c r="X332" s="14" t="s">
        <v>1006</v>
      </c>
      <c r="Y332" s="4" t="s">
        <v>2242</v>
      </c>
      <c r="Z332" s="49" t="s">
        <v>285</v>
      </c>
      <c r="AA332" s="10" t="s">
        <v>24</v>
      </c>
      <c r="AB332" s="10" t="s">
        <v>1356</v>
      </c>
      <c r="AC332" s="10" t="s">
        <v>286</v>
      </c>
      <c r="AD332" s="11" t="s">
        <v>206</v>
      </c>
      <c r="AE332" s="10" t="s">
        <v>207</v>
      </c>
      <c r="AF332" s="10" t="s">
        <v>101</v>
      </c>
      <c r="AG332" s="10" t="s">
        <v>5</v>
      </c>
      <c r="AH332" s="10" t="s">
        <v>287</v>
      </c>
      <c r="AI332" s="10" t="s">
        <v>1006</v>
      </c>
      <c r="AJ332" s="10" t="s">
        <v>1006</v>
      </c>
      <c r="AK332" s="10" t="s">
        <v>1006</v>
      </c>
      <c r="AL332" s="51" t="s">
        <v>1006</v>
      </c>
      <c r="AM332" s="52">
        <v>1</v>
      </c>
      <c r="AN332" s="51" t="s">
        <v>1480</v>
      </c>
      <c r="AO332" s="51" t="s">
        <v>67</v>
      </c>
      <c r="AP332" s="51" t="s">
        <v>104</v>
      </c>
      <c r="AQ332" s="51" t="s">
        <v>120</v>
      </c>
      <c r="AX332" s="51"/>
      <c r="AY332" s="51" t="s">
        <v>2243</v>
      </c>
      <c r="BA332" s="56" t="s">
        <v>1356</v>
      </c>
      <c r="BB332" s="56" t="s">
        <v>1356</v>
      </c>
      <c r="BC332" s="56" t="s">
        <v>1356</v>
      </c>
      <c r="BD332" s="56" t="s">
        <v>1356</v>
      </c>
      <c r="BG332" s="56" t="s">
        <v>1356</v>
      </c>
      <c r="BH332" s="56" t="s">
        <v>1356</v>
      </c>
      <c r="BI332" s="56" t="s">
        <v>1356</v>
      </c>
      <c r="BJ332" s="67" t="s">
        <v>1356</v>
      </c>
    </row>
    <row r="333" spans="1:62" x14ac:dyDescent="0.35">
      <c r="A333" s="1" t="s">
        <v>5759</v>
      </c>
      <c r="B333" s="15" t="s">
        <v>1369</v>
      </c>
      <c r="C333" s="4" t="s">
        <v>3998</v>
      </c>
      <c r="D333" s="82" t="s">
        <v>6410</v>
      </c>
      <c r="E333" s="59" t="e">
        <f>VLOOKUP(A333,#REF!,2,FALSE)</f>
        <v>#REF!</v>
      </c>
      <c r="F333" s="4" t="s">
        <v>1006</v>
      </c>
      <c r="G333" s="4" t="s">
        <v>1006</v>
      </c>
      <c r="H333" s="4" t="s">
        <v>1005</v>
      </c>
      <c r="I333" s="4" t="s">
        <v>1006</v>
      </c>
      <c r="J333" s="4" t="s">
        <v>1006</v>
      </c>
      <c r="K333" s="4" t="s">
        <v>1005</v>
      </c>
      <c r="L333" s="4" t="s">
        <v>1005</v>
      </c>
      <c r="M333" s="5" t="s">
        <v>22</v>
      </c>
      <c r="N333" s="6" t="s">
        <v>1351</v>
      </c>
      <c r="O333" s="6" t="s">
        <v>31</v>
      </c>
      <c r="P333" s="4" t="s">
        <v>3999</v>
      </c>
      <c r="Q333" s="4">
        <v>21</v>
      </c>
      <c r="R333" s="7">
        <v>480</v>
      </c>
      <c r="S333" s="14" t="s">
        <v>1006</v>
      </c>
      <c r="T333" s="14" t="s">
        <v>1006</v>
      </c>
      <c r="U333" s="4" t="s">
        <v>1364</v>
      </c>
      <c r="V333" s="14" t="s">
        <v>1005</v>
      </c>
      <c r="W333" s="4" t="s">
        <v>4000</v>
      </c>
      <c r="X333" s="14" t="s">
        <v>1006</v>
      </c>
      <c r="Y333" s="4" t="s">
        <v>4001</v>
      </c>
      <c r="Z333" s="49" t="s">
        <v>4002</v>
      </c>
      <c r="AA333" s="10" t="s">
        <v>44</v>
      </c>
      <c r="AB333" s="10" t="s">
        <v>1356</v>
      </c>
      <c r="AC333" s="10" t="s">
        <v>4003</v>
      </c>
      <c r="AD333" s="11" t="s">
        <v>451</v>
      </c>
      <c r="AE333" s="10" t="s">
        <v>526</v>
      </c>
      <c r="AF333" s="10" t="s">
        <v>101</v>
      </c>
      <c r="AG333" s="10" t="s">
        <v>12</v>
      </c>
      <c r="AH333" s="10" t="s">
        <v>4004</v>
      </c>
      <c r="AI333" s="10" t="s">
        <v>1006</v>
      </c>
      <c r="AJ333" s="10" t="s">
        <v>1005</v>
      </c>
      <c r="AK333" s="10" t="s">
        <v>1006</v>
      </c>
      <c r="AL333" s="51" t="s">
        <v>1006</v>
      </c>
      <c r="AM333" s="52">
        <v>1</v>
      </c>
      <c r="AN333" s="51" t="s">
        <v>1348</v>
      </c>
      <c r="AO333" s="51" t="s">
        <v>68</v>
      </c>
      <c r="AP333" s="51" t="s">
        <v>139</v>
      </c>
      <c r="AQ333" s="51" t="s">
        <v>104</v>
      </c>
      <c r="AX333" s="51"/>
      <c r="AY333" s="51"/>
      <c r="AZ333" s="56" t="s">
        <v>1349</v>
      </c>
      <c r="BA333" s="56" t="s">
        <v>4005</v>
      </c>
      <c r="BB333" s="56" t="s">
        <v>53</v>
      </c>
      <c r="BC333" s="56" t="s">
        <v>12</v>
      </c>
      <c r="BD333" s="56" t="s">
        <v>4006</v>
      </c>
      <c r="BE333" s="56" t="s">
        <v>1005</v>
      </c>
      <c r="BF333" s="56" t="s">
        <v>1005</v>
      </c>
      <c r="BG333" s="56" t="s">
        <v>4007</v>
      </c>
      <c r="BH333" s="56" t="s">
        <v>451</v>
      </c>
      <c r="BI333" s="56" t="s">
        <v>526</v>
      </c>
      <c r="BJ333" s="67" t="s">
        <v>101</v>
      </c>
    </row>
    <row r="334" spans="1:62" x14ac:dyDescent="0.35">
      <c r="A334" s="1" t="s">
        <v>5760</v>
      </c>
      <c r="B334" s="15" t="s">
        <v>1369</v>
      </c>
      <c r="C334" s="4" t="s">
        <v>2531</v>
      </c>
      <c r="D334" s="82" t="s">
        <v>6390</v>
      </c>
      <c r="E334" s="59" t="e">
        <f>VLOOKUP(A334,#REF!,2,FALSE)</f>
        <v>#REF!</v>
      </c>
      <c r="F334" s="4" t="s">
        <v>1006</v>
      </c>
      <c r="G334" s="4" t="s">
        <v>1006</v>
      </c>
      <c r="H334" s="4" t="s">
        <v>1005</v>
      </c>
      <c r="I334" s="4" t="s">
        <v>1006</v>
      </c>
      <c r="J334" s="4" t="s">
        <v>1006</v>
      </c>
      <c r="K334" s="4" t="s">
        <v>1005</v>
      </c>
      <c r="L334" s="4" t="s">
        <v>1006</v>
      </c>
      <c r="M334" s="5" t="s">
        <v>20</v>
      </c>
      <c r="P334" s="4" t="s">
        <v>2532</v>
      </c>
      <c r="Q334" s="4">
        <v>2</v>
      </c>
      <c r="R334" s="7">
        <v>35</v>
      </c>
      <c r="S334" s="14" t="s">
        <v>1005</v>
      </c>
      <c r="T334" s="14" t="s">
        <v>1005</v>
      </c>
      <c r="U334" s="4" t="s">
        <v>1364</v>
      </c>
      <c r="V334" s="14" t="s">
        <v>1005</v>
      </c>
      <c r="W334" s="4" t="s">
        <v>2533</v>
      </c>
      <c r="X334" s="14" t="s">
        <v>1006</v>
      </c>
      <c r="Y334" s="4" t="s">
        <v>2534</v>
      </c>
      <c r="Z334" s="49" t="s">
        <v>1134</v>
      </c>
      <c r="AA334" s="10" t="s">
        <v>20</v>
      </c>
      <c r="AB334" s="10" t="s">
        <v>1356</v>
      </c>
      <c r="AC334" s="10" t="s">
        <v>2535</v>
      </c>
      <c r="AD334" s="11" t="s">
        <v>1001</v>
      </c>
      <c r="AE334" s="10" t="s">
        <v>1002</v>
      </c>
      <c r="AF334" s="10" t="s">
        <v>101</v>
      </c>
      <c r="AG334" s="10" t="s">
        <v>12</v>
      </c>
      <c r="AH334" s="10" t="s">
        <v>2536</v>
      </c>
      <c r="AI334" s="10" t="s">
        <v>1006</v>
      </c>
      <c r="AJ334" s="10" t="s">
        <v>1005</v>
      </c>
      <c r="AK334" s="10" t="s">
        <v>1006</v>
      </c>
      <c r="AL334" s="51" t="s">
        <v>1006</v>
      </c>
      <c r="AM334" s="52">
        <v>1</v>
      </c>
      <c r="AN334" s="51" t="s">
        <v>1348</v>
      </c>
      <c r="AO334" s="51" t="s">
        <v>66</v>
      </c>
      <c r="AX334" s="51"/>
      <c r="AY334" s="51"/>
      <c r="BA334" s="56" t="s">
        <v>1356</v>
      </c>
      <c r="BB334" s="56" t="s">
        <v>1356</v>
      </c>
      <c r="BC334" s="56" t="s">
        <v>1356</v>
      </c>
      <c r="BD334" s="56" t="s">
        <v>1356</v>
      </c>
      <c r="BG334" s="56" t="s">
        <v>1356</v>
      </c>
      <c r="BH334" s="56" t="s">
        <v>1356</v>
      </c>
      <c r="BI334" s="56" t="s">
        <v>1356</v>
      </c>
      <c r="BJ334" s="67" t="s">
        <v>1356</v>
      </c>
    </row>
    <row r="335" spans="1:62" x14ac:dyDescent="0.35">
      <c r="A335" s="1" t="s">
        <v>5761</v>
      </c>
      <c r="B335" s="15" t="s">
        <v>1369</v>
      </c>
      <c r="C335" s="4" t="s">
        <v>2324</v>
      </c>
      <c r="D335" s="82" t="s">
        <v>6454</v>
      </c>
      <c r="E335" s="59" t="e">
        <f>VLOOKUP(A335,#REF!,2,FALSE)</f>
        <v>#REF!</v>
      </c>
      <c r="F335" s="4" t="s">
        <v>1005</v>
      </c>
      <c r="G335" s="4" t="s">
        <v>1005</v>
      </c>
      <c r="H335" s="4" t="s">
        <v>1006</v>
      </c>
      <c r="I335" s="4" t="s">
        <v>1006</v>
      </c>
      <c r="J335" s="4" t="s">
        <v>1006</v>
      </c>
      <c r="K335" s="4" t="s">
        <v>1005</v>
      </c>
      <c r="L335" s="4" t="s">
        <v>1005</v>
      </c>
      <c r="M335" s="5" t="s">
        <v>20</v>
      </c>
      <c r="P335" s="4" t="s">
        <v>2325</v>
      </c>
      <c r="Q335" s="4">
        <v>4</v>
      </c>
      <c r="R335" s="7">
        <v>85</v>
      </c>
      <c r="S335" s="14" t="s">
        <v>1006</v>
      </c>
      <c r="T335" s="14" t="s">
        <v>1005</v>
      </c>
      <c r="U335" s="4" t="s">
        <v>1341</v>
      </c>
      <c r="V335" s="14" t="s">
        <v>1005</v>
      </c>
      <c r="W335" s="4" t="s">
        <v>436</v>
      </c>
      <c r="X335" s="14" t="s">
        <v>1005</v>
      </c>
      <c r="Y335" s="4"/>
      <c r="Z335" s="49" t="s">
        <v>2326</v>
      </c>
      <c r="AA335" s="10" t="s">
        <v>20</v>
      </c>
      <c r="AB335" s="10" t="s">
        <v>1356</v>
      </c>
      <c r="AC335" s="10" t="s">
        <v>2327</v>
      </c>
      <c r="AD335" s="11" t="s">
        <v>2328</v>
      </c>
      <c r="AE335" s="10" t="s">
        <v>2329</v>
      </c>
      <c r="AF335" s="10" t="s">
        <v>101</v>
      </c>
      <c r="AG335" s="10" t="s">
        <v>5</v>
      </c>
      <c r="AH335" s="10" t="s">
        <v>2330</v>
      </c>
      <c r="AI335" s="10" t="s">
        <v>1006</v>
      </c>
      <c r="AJ335" s="10" t="s">
        <v>1005</v>
      </c>
      <c r="AK335" s="10" t="s">
        <v>1005</v>
      </c>
      <c r="AL335" s="51" t="s">
        <v>1005</v>
      </c>
      <c r="AM335" s="52">
        <v>0</v>
      </c>
      <c r="AN335" s="51" t="s">
        <v>1348</v>
      </c>
      <c r="AO335" s="51" t="s">
        <v>67</v>
      </c>
      <c r="AX335" s="51"/>
      <c r="AY335" s="51"/>
      <c r="BA335" s="56" t="s">
        <v>1356</v>
      </c>
      <c r="BB335" s="56" t="s">
        <v>1356</v>
      </c>
      <c r="BC335" s="56" t="s">
        <v>1356</v>
      </c>
      <c r="BD335" s="56" t="s">
        <v>1356</v>
      </c>
      <c r="BG335" s="56" t="s">
        <v>1356</v>
      </c>
      <c r="BH335" s="56" t="s">
        <v>1356</v>
      </c>
      <c r="BI335" s="56" t="s">
        <v>1356</v>
      </c>
      <c r="BJ335" s="67" t="s">
        <v>1356</v>
      </c>
    </row>
    <row r="336" spans="1:62" x14ac:dyDescent="0.35">
      <c r="A336" s="1" t="s">
        <v>5762</v>
      </c>
      <c r="B336" s="15" t="s">
        <v>1369</v>
      </c>
      <c r="C336" s="4" t="s">
        <v>5421</v>
      </c>
      <c r="D336" s="82" t="s">
        <v>5422</v>
      </c>
      <c r="E336" s="59" t="e">
        <f>VLOOKUP(A336,#REF!,2,FALSE)</f>
        <v>#REF!</v>
      </c>
      <c r="F336" s="4" t="s">
        <v>1006</v>
      </c>
      <c r="G336" s="4" t="s">
        <v>1006</v>
      </c>
      <c r="H336" s="4" t="s">
        <v>1006</v>
      </c>
      <c r="I336" s="4" t="s">
        <v>1006</v>
      </c>
      <c r="J336" s="4" t="s">
        <v>1006</v>
      </c>
      <c r="K336" s="4" t="s">
        <v>1006</v>
      </c>
      <c r="L336" s="4" t="s">
        <v>1006</v>
      </c>
      <c r="M336" s="5" t="s">
        <v>22</v>
      </c>
      <c r="P336" s="4" t="s">
        <v>202</v>
      </c>
      <c r="Q336" s="4">
        <v>11</v>
      </c>
      <c r="R336" s="7">
        <v>182</v>
      </c>
      <c r="S336" s="14" t="s">
        <v>1006</v>
      </c>
      <c r="T336" s="14" t="s">
        <v>1005</v>
      </c>
      <c r="U336" s="4" t="s">
        <v>1411</v>
      </c>
      <c r="V336" s="14" t="s">
        <v>1005</v>
      </c>
      <c r="W336" s="4" t="s">
        <v>31</v>
      </c>
      <c r="X336" s="14" t="s">
        <v>1005</v>
      </c>
      <c r="Y336" s="4"/>
      <c r="Z336" s="49" t="s">
        <v>5423</v>
      </c>
      <c r="AA336" s="10" t="s">
        <v>22</v>
      </c>
      <c r="AB336" s="10" t="s">
        <v>1356</v>
      </c>
      <c r="AC336" s="10" t="s">
        <v>5424</v>
      </c>
      <c r="AD336" s="11" t="s">
        <v>5425</v>
      </c>
      <c r="AE336" s="10" t="s">
        <v>5426</v>
      </c>
      <c r="AF336" s="10" t="s">
        <v>101</v>
      </c>
      <c r="AG336" s="10" t="s">
        <v>9</v>
      </c>
      <c r="AH336" s="10" t="s">
        <v>5427</v>
      </c>
      <c r="AI336" s="10" t="s">
        <v>1006</v>
      </c>
      <c r="AJ336" s="10" t="s">
        <v>1005</v>
      </c>
      <c r="AK336" s="10" t="s">
        <v>1006</v>
      </c>
      <c r="AL336" s="51" t="s">
        <v>1006</v>
      </c>
      <c r="AM336" s="52">
        <v>1</v>
      </c>
      <c r="AN336" s="51" t="s">
        <v>57</v>
      </c>
      <c r="AO336" s="51" t="s">
        <v>68</v>
      </c>
      <c r="AP336" s="51" t="s">
        <v>104</v>
      </c>
      <c r="AX336" s="51"/>
      <c r="AY336" s="51"/>
      <c r="BA336" s="56" t="s">
        <v>1356</v>
      </c>
      <c r="BB336" s="56" t="s">
        <v>1356</v>
      </c>
      <c r="BC336" s="56" t="s">
        <v>1356</v>
      </c>
      <c r="BD336" s="56" t="s">
        <v>1356</v>
      </c>
      <c r="BG336" s="56" t="s">
        <v>1356</v>
      </c>
      <c r="BH336" s="56" t="s">
        <v>1356</v>
      </c>
      <c r="BI336" s="56" t="s">
        <v>1356</v>
      </c>
      <c r="BJ336" s="67" t="s">
        <v>1356</v>
      </c>
    </row>
    <row r="337" spans="1:62" x14ac:dyDescent="0.35">
      <c r="A337" s="1" t="s">
        <v>5763</v>
      </c>
      <c r="B337" s="15" t="s">
        <v>1369</v>
      </c>
      <c r="C337" s="4" t="s">
        <v>3318</v>
      </c>
      <c r="D337" s="82" t="s">
        <v>3319</v>
      </c>
      <c r="E337" s="59" t="e">
        <f>VLOOKUP(A337,#REF!,2,FALSE)</f>
        <v>#REF!</v>
      </c>
      <c r="F337" s="4" t="s">
        <v>1006</v>
      </c>
      <c r="G337" s="4" t="s">
        <v>1006</v>
      </c>
      <c r="H337" s="4" t="s">
        <v>1005</v>
      </c>
      <c r="I337" s="4" t="s">
        <v>1006</v>
      </c>
      <c r="J337" s="4" t="s">
        <v>1006</v>
      </c>
      <c r="K337" s="4" t="s">
        <v>1005</v>
      </c>
      <c r="L337" s="4" t="s">
        <v>1005</v>
      </c>
      <c r="M337" s="5" t="s">
        <v>22</v>
      </c>
      <c r="P337" s="4" t="s">
        <v>3320</v>
      </c>
      <c r="Q337" s="4">
        <v>2</v>
      </c>
      <c r="R337" s="7">
        <v>54</v>
      </c>
      <c r="S337" s="14" t="s">
        <v>1006</v>
      </c>
      <c r="T337" s="14" t="s">
        <v>1005</v>
      </c>
      <c r="U337" s="4" t="s">
        <v>1341</v>
      </c>
      <c r="V337" s="14" t="s">
        <v>1005</v>
      </c>
      <c r="W337" s="4" t="s">
        <v>1490</v>
      </c>
      <c r="X337" s="14" t="s">
        <v>1006</v>
      </c>
      <c r="Y337" s="4" t="s">
        <v>3321</v>
      </c>
      <c r="Z337" s="49" t="s">
        <v>3322</v>
      </c>
      <c r="AA337" s="10" t="s">
        <v>22</v>
      </c>
      <c r="AB337" s="10" t="s">
        <v>1356</v>
      </c>
      <c r="AC337" s="10" t="s">
        <v>3323</v>
      </c>
      <c r="AD337" s="11" t="s">
        <v>3324</v>
      </c>
      <c r="AE337" s="10" t="s">
        <v>3325</v>
      </c>
      <c r="AF337" s="10" t="s">
        <v>101</v>
      </c>
      <c r="AG337" s="10" t="s">
        <v>5</v>
      </c>
      <c r="AH337" s="10" t="s">
        <v>3326</v>
      </c>
      <c r="AI337" s="10" t="s">
        <v>1006</v>
      </c>
      <c r="AJ337" s="10" t="s">
        <v>1006</v>
      </c>
      <c r="AK337" s="10" t="s">
        <v>1005</v>
      </c>
      <c r="AL337" s="51" t="s">
        <v>1005</v>
      </c>
      <c r="AM337" s="52">
        <v>0</v>
      </c>
      <c r="AN337" s="51" t="s">
        <v>1348</v>
      </c>
      <c r="AO337" s="51" t="s">
        <v>1361</v>
      </c>
      <c r="AX337" s="51"/>
      <c r="AY337" s="51"/>
      <c r="BA337" s="56" t="s">
        <v>1356</v>
      </c>
      <c r="BB337" s="56" t="s">
        <v>1356</v>
      </c>
      <c r="BC337" s="56" t="s">
        <v>1356</v>
      </c>
      <c r="BD337" s="56" t="s">
        <v>1356</v>
      </c>
      <c r="BG337" s="56" t="s">
        <v>1356</v>
      </c>
      <c r="BH337" s="56" t="s">
        <v>1356</v>
      </c>
      <c r="BI337" s="56" t="s">
        <v>1356</v>
      </c>
      <c r="BJ337" s="67" t="s">
        <v>1356</v>
      </c>
    </row>
    <row r="338" spans="1:62" x14ac:dyDescent="0.35">
      <c r="A338" s="1" t="s">
        <v>5764</v>
      </c>
      <c r="B338" s="15" t="s">
        <v>1369</v>
      </c>
      <c r="C338" s="4" t="s">
        <v>3975</v>
      </c>
      <c r="D338" s="82" t="s">
        <v>6453</v>
      </c>
      <c r="E338" s="59" t="e">
        <f>VLOOKUP(A338,#REF!,2,FALSE)</f>
        <v>#REF!</v>
      </c>
      <c r="F338" s="4" t="s">
        <v>1005</v>
      </c>
      <c r="G338" s="4" t="s">
        <v>1006</v>
      </c>
      <c r="H338" s="4" t="s">
        <v>1005</v>
      </c>
      <c r="I338" s="4" t="s">
        <v>1006</v>
      </c>
      <c r="J338" s="4" t="s">
        <v>1006</v>
      </c>
      <c r="K338" s="4" t="s">
        <v>1005</v>
      </c>
      <c r="L338" s="4" t="s">
        <v>1005</v>
      </c>
      <c r="M338" s="5" t="s">
        <v>24</v>
      </c>
      <c r="P338" s="4" t="s">
        <v>3976</v>
      </c>
      <c r="Q338" s="4">
        <v>5</v>
      </c>
      <c r="R338" s="7">
        <v>130</v>
      </c>
      <c r="S338" s="14" t="s">
        <v>1006</v>
      </c>
      <c r="T338" s="14" t="s">
        <v>1006</v>
      </c>
      <c r="U338" s="4" t="s">
        <v>1341</v>
      </c>
      <c r="V338" s="14" t="s">
        <v>1005</v>
      </c>
      <c r="W338" s="4" t="s">
        <v>3977</v>
      </c>
      <c r="X338" s="14" t="s">
        <v>1005</v>
      </c>
      <c r="Y338" s="4"/>
      <c r="Z338" s="49" t="s">
        <v>3978</v>
      </c>
      <c r="AA338" s="10" t="s">
        <v>24</v>
      </c>
      <c r="AB338" s="10" t="s">
        <v>1356</v>
      </c>
      <c r="AC338" s="10" t="s">
        <v>3979</v>
      </c>
      <c r="AD338" s="11" t="s">
        <v>3980</v>
      </c>
      <c r="AE338" s="10" t="s">
        <v>3981</v>
      </c>
      <c r="AF338" s="10" t="s">
        <v>101</v>
      </c>
      <c r="AG338" s="10" t="s">
        <v>48</v>
      </c>
      <c r="AH338" s="10" t="s">
        <v>3982</v>
      </c>
      <c r="AI338" s="10" t="s">
        <v>1006</v>
      </c>
      <c r="AJ338" s="10" t="s">
        <v>1006</v>
      </c>
      <c r="AK338" s="10" t="s">
        <v>1006</v>
      </c>
      <c r="AL338" s="51" t="s">
        <v>1005</v>
      </c>
      <c r="AM338" s="52">
        <v>0</v>
      </c>
      <c r="AN338" s="51" t="s">
        <v>1348</v>
      </c>
      <c r="AO338" s="51" t="s">
        <v>68</v>
      </c>
      <c r="AP338" s="51" t="s">
        <v>187</v>
      </c>
      <c r="AX338" s="51"/>
      <c r="AY338" s="51"/>
      <c r="BA338" s="56" t="s">
        <v>1356</v>
      </c>
      <c r="BB338" s="56" t="s">
        <v>1356</v>
      </c>
      <c r="BC338" s="56" t="s">
        <v>1356</v>
      </c>
      <c r="BD338" s="56" t="s">
        <v>1356</v>
      </c>
      <c r="BG338" s="56" t="s">
        <v>1356</v>
      </c>
      <c r="BH338" s="56" t="s">
        <v>1356</v>
      </c>
      <c r="BI338" s="56" t="s">
        <v>1356</v>
      </c>
      <c r="BJ338" s="67" t="s">
        <v>1356</v>
      </c>
    </row>
    <row r="339" spans="1:62" x14ac:dyDescent="0.35">
      <c r="A339" s="1" t="s">
        <v>5765</v>
      </c>
      <c r="B339" s="15" t="s">
        <v>1369</v>
      </c>
      <c r="C339" s="4" t="s">
        <v>1964</v>
      </c>
      <c r="D339" s="82" t="s">
        <v>6444</v>
      </c>
      <c r="E339" s="59" t="e">
        <f>VLOOKUP(A339,#REF!,2,FALSE)</f>
        <v>#REF!</v>
      </c>
      <c r="F339" s="4" t="s">
        <v>1006</v>
      </c>
      <c r="G339" s="4" t="s">
        <v>1006</v>
      </c>
      <c r="H339" s="4" t="s">
        <v>1006</v>
      </c>
      <c r="I339" s="4" t="s">
        <v>1006</v>
      </c>
      <c r="J339" s="4" t="s">
        <v>1006</v>
      </c>
      <c r="K339" s="4" t="s">
        <v>1005</v>
      </c>
      <c r="L339" s="4" t="s">
        <v>1005</v>
      </c>
      <c r="M339" s="5" t="s">
        <v>24</v>
      </c>
      <c r="P339" s="4" t="s">
        <v>145</v>
      </c>
      <c r="Q339" s="4">
        <v>11</v>
      </c>
      <c r="R339" s="7">
        <v>254</v>
      </c>
      <c r="S339" s="14" t="s">
        <v>1006</v>
      </c>
      <c r="T339" s="14" t="s">
        <v>1005</v>
      </c>
      <c r="U339" s="4" t="s">
        <v>1411</v>
      </c>
      <c r="V339" s="14" t="s">
        <v>1005</v>
      </c>
      <c r="W339" s="4" t="s">
        <v>31</v>
      </c>
      <c r="X339" s="14" t="s">
        <v>1005</v>
      </c>
      <c r="Y339" s="4"/>
      <c r="Z339" s="49" t="s">
        <v>930</v>
      </c>
      <c r="AA339" s="10" t="s">
        <v>24</v>
      </c>
      <c r="AB339" s="10" t="s">
        <v>1356</v>
      </c>
      <c r="AC339" s="10" t="s">
        <v>1965</v>
      </c>
      <c r="AD339" s="11" t="s">
        <v>1966</v>
      </c>
      <c r="AE339" s="10" t="s">
        <v>1967</v>
      </c>
      <c r="AF339" s="10" t="s">
        <v>101</v>
      </c>
      <c r="AG339" s="10" t="s">
        <v>9</v>
      </c>
      <c r="AH339" s="10" t="s">
        <v>1968</v>
      </c>
      <c r="AI339" s="10" t="s">
        <v>1006</v>
      </c>
      <c r="AJ339" s="10" t="s">
        <v>1005</v>
      </c>
      <c r="AK339" s="10" t="s">
        <v>1006</v>
      </c>
      <c r="AL339" s="51" t="s">
        <v>1005</v>
      </c>
      <c r="AM339" s="52">
        <v>0</v>
      </c>
      <c r="AN339" s="51" t="s">
        <v>1348</v>
      </c>
      <c r="AO339" s="51" t="s">
        <v>1361</v>
      </c>
      <c r="AX339" s="51"/>
      <c r="AY339" s="51"/>
      <c r="BA339" s="56" t="s">
        <v>1356</v>
      </c>
      <c r="BB339" s="56" t="s">
        <v>1356</v>
      </c>
      <c r="BC339" s="56" t="s">
        <v>1356</v>
      </c>
      <c r="BD339" s="56" t="s">
        <v>1356</v>
      </c>
      <c r="BG339" s="56" t="s">
        <v>1356</v>
      </c>
      <c r="BH339" s="56" t="s">
        <v>1356</v>
      </c>
      <c r="BI339" s="56" t="s">
        <v>1356</v>
      </c>
      <c r="BJ339" s="67" t="s">
        <v>1356</v>
      </c>
    </row>
    <row r="340" spans="1:62" x14ac:dyDescent="0.35">
      <c r="A340" s="1" t="s">
        <v>5766</v>
      </c>
      <c r="B340" s="15" t="s">
        <v>1369</v>
      </c>
      <c r="C340" s="4" t="s">
        <v>3455</v>
      </c>
      <c r="D340" s="82" t="s">
        <v>6443</v>
      </c>
      <c r="E340" s="59" t="e">
        <f>VLOOKUP(A340,#REF!,2,FALSE)</f>
        <v>#REF!</v>
      </c>
      <c r="F340" s="4" t="s">
        <v>1006</v>
      </c>
      <c r="G340" s="4" t="s">
        <v>1005</v>
      </c>
      <c r="H340" s="4" t="s">
        <v>1005</v>
      </c>
      <c r="I340" s="4" t="s">
        <v>1005</v>
      </c>
      <c r="J340" s="4" t="s">
        <v>1006</v>
      </c>
      <c r="K340" s="4" t="s">
        <v>1005</v>
      </c>
      <c r="L340" s="4" t="s">
        <v>1005</v>
      </c>
      <c r="M340" s="5" t="s">
        <v>22</v>
      </c>
      <c r="N340" s="6" t="s">
        <v>24</v>
      </c>
      <c r="P340" s="4" t="s">
        <v>3456</v>
      </c>
      <c r="Q340" s="4">
        <v>10</v>
      </c>
      <c r="R340" s="7">
        <v>200</v>
      </c>
      <c r="S340" s="14" t="s">
        <v>1006</v>
      </c>
      <c r="T340" s="14" t="s">
        <v>1005</v>
      </c>
      <c r="U340" s="4" t="s">
        <v>1341</v>
      </c>
      <c r="V340" s="14" t="s">
        <v>1006</v>
      </c>
      <c r="W340" s="4" t="s">
        <v>230</v>
      </c>
      <c r="X340" s="14" t="s">
        <v>1005</v>
      </c>
      <c r="Y340" s="4"/>
      <c r="Z340" s="49" t="s">
        <v>3457</v>
      </c>
      <c r="AA340" s="10" t="s">
        <v>22</v>
      </c>
      <c r="AB340" s="10" t="s">
        <v>1356</v>
      </c>
      <c r="AC340" s="10" t="s">
        <v>3458</v>
      </c>
      <c r="AD340" s="11" t="s">
        <v>401</v>
      </c>
      <c r="AE340" s="10" t="s">
        <v>559</v>
      </c>
      <c r="AF340" s="10" t="s">
        <v>101</v>
      </c>
      <c r="AG340" s="10" t="s">
        <v>12</v>
      </c>
      <c r="AH340" s="10" t="s">
        <v>3459</v>
      </c>
      <c r="AI340" s="10" t="s">
        <v>1006</v>
      </c>
      <c r="AJ340" s="10" t="s">
        <v>1005</v>
      </c>
      <c r="AK340" s="10" t="s">
        <v>1005</v>
      </c>
      <c r="AL340" s="51" t="s">
        <v>1006</v>
      </c>
      <c r="AM340" s="52">
        <v>1</v>
      </c>
      <c r="AN340" s="51" t="s">
        <v>1480</v>
      </c>
      <c r="AO340" s="51" t="s">
        <v>63</v>
      </c>
      <c r="AX340" s="51"/>
      <c r="AY340" s="51"/>
      <c r="AZ340" s="56" t="s">
        <v>1349</v>
      </c>
      <c r="BA340" s="56" t="s">
        <v>3460</v>
      </c>
      <c r="BB340" s="56" t="s">
        <v>24</v>
      </c>
      <c r="BC340" s="56" t="s">
        <v>12</v>
      </c>
      <c r="BD340" s="56" t="s">
        <v>3461</v>
      </c>
      <c r="BE340" s="56" t="s">
        <v>1006</v>
      </c>
      <c r="BF340" s="56" t="s">
        <v>1005</v>
      </c>
      <c r="BG340" s="56" t="s">
        <v>3462</v>
      </c>
      <c r="BH340" s="56" t="s">
        <v>401</v>
      </c>
      <c r="BI340" s="56" t="s">
        <v>559</v>
      </c>
      <c r="BJ340" s="67" t="s">
        <v>101</v>
      </c>
    </row>
    <row r="341" spans="1:62" x14ac:dyDescent="0.35">
      <c r="A341" s="1" t="s">
        <v>5767</v>
      </c>
      <c r="B341" s="15" t="s">
        <v>1369</v>
      </c>
      <c r="C341" s="4" t="s">
        <v>1055</v>
      </c>
      <c r="D341" s="82" t="s">
        <v>2061</v>
      </c>
      <c r="E341" s="59" t="e">
        <f>VLOOKUP(A341,#REF!,2,FALSE)</f>
        <v>#REF!</v>
      </c>
      <c r="F341" s="4" t="s">
        <v>1006</v>
      </c>
      <c r="G341" s="4" t="s">
        <v>1006</v>
      </c>
      <c r="H341" s="4" t="s">
        <v>1006</v>
      </c>
      <c r="I341" s="4" t="s">
        <v>1006</v>
      </c>
      <c r="J341" s="4" t="s">
        <v>1006</v>
      </c>
      <c r="K341" s="4" t="s">
        <v>1006</v>
      </c>
      <c r="L341" s="4" t="s">
        <v>1006</v>
      </c>
      <c r="M341" s="5" t="s">
        <v>22</v>
      </c>
      <c r="N341" s="6" t="s">
        <v>1351</v>
      </c>
      <c r="P341" s="4" t="s">
        <v>202</v>
      </c>
      <c r="Q341" s="4">
        <v>11</v>
      </c>
      <c r="R341" s="7">
        <v>270</v>
      </c>
      <c r="S341" s="14" t="s">
        <v>1005</v>
      </c>
      <c r="T341" s="14" t="s">
        <v>1006</v>
      </c>
      <c r="U341" s="4" t="s">
        <v>1341</v>
      </c>
      <c r="V341" s="14" t="s">
        <v>1005</v>
      </c>
      <c r="W341" s="4" t="s">
        <v>2062</v>
      </c>
      <c r="X341" s="14" t="s">
        <v>1005</v>
      </c>
      <c r="Y341" s="4"/>
      <c r="Z341" s="49" t="s">
        <v>2063</v>
      </c>
      <c r="AA341" s="10" t="s">
        <v>22</v>
      </c>
      <c r="AB341" s="10" t="s">
        <v>1356</v>
      </c>
      <c r="AC341" s="10" t="s">
        <v>2064</v>
      </c>
      <c r="AD341" s="11" t="s">
        <v>2065</v>
      </c>
      <c r="AE341" s="10" t="s">
        <v>2066</v>
      </c>
      <c r="AF341" s="10" t="s">
        <v>101</v>
      </c>
      <c r="AG341" s="10" t="s">
        <v>11</v>
      </c>
      <c r="AH341" s="10" t="s">
        <v>2067</v>
      </c>
      <c r="AI341" s="10" t="s">
        <v>1006</v>
      </c>
      <c r="AJ341" s="10" t="s">
        <v>1005</v>
      </c>
      <c r="AK341" s="10" t="s">
        <v>1005</v>
      </c>
      <c r="AL341" s="51" t="s">
        <v>1005</v>
      </c>
      <c r="AM341" s="52">
        <v>0</v>
      </c>
      <c r="AN341" s="51" t="s">
        <v>1348</v>
      </c>
      <c r="AO341" s="51" t="s">
        <v>1361</v>
      </c>
      <c r="AX341" s="51"/>
      <c r="AY341" s="51"/>
      <c r="BA341" s="56" t="s">
        <v>1356</v>
      </c>
      <c r="BB341" s="56" t="s">
        <v>1356</v>
      </c>
      <c r="BC341" s="56" t="s">
        <v>1356</v>
      </c>
      <c r="BD341" s="56" t="s">
        <v>1356</v>
      </c>
      <c r="BG341" s="56" t="s">
        <v>1356</v>
      </c>
      <c r="BH341" s="56" t="s">
        <v>1356</v>
      </c>
      <c r="BI341" s="56" t="s">
        <v>1356</v>
      </c>
      <c r="BJ341" s="67" t="s">
        <v>1356</v>
      </c>
    </row>
    <row r="342" spans="1:62" x14ac:dyDescent="0.35">
      <c r="A342" s="1" t="s">
        <v>5768</v>
      </c>
      <c r="B342" s="15" t="s">
        <v>1369</v>
      </c>
      <c r="C342" s="4" t="s">
        <v>4828</v>
      </c>
      <c r="D342" s="82" t="s">
        <v>6423</v>
      </c>
      <c r="E342" s="59" t="e">
        <f>VLOOKUP(A342,#REF!,2,FALSE)</f>
        <v>#REF!</v>
      </c>
      <c r="F342" s="4" t="s">
        <v>1005</v>
      </c>
      <c r="G342" s="4" t="s">
        <v>1005</v>
      </c>
      <c r="H342" s="4" t="s">
        <v>1005</v>
      </c>
      <c r="I342" s="4" t="s">
        <v>1006</v>
      </c>
      <c r="J342" s="4" t="s">
        <v>1005</v>
      </c>
      <c r="K342" s="4" t="s">
        <v>1005</v>
      </c>
      <c r="L342" s="4" t="s">
        <v>1005</v>
      </c>
      <c r="M342" s="5" t="s">
        <v>28</v>
      </c>
      <c r="N342" s="6" t="s">
        <v>26</v>
      </c>
      <c r="O342" s="6" t="s">
        <v>8124</v>
      </c>
      <c r="P342" s="4" t="s">
        <v>4829</v>
      </c>
      <c r="Q342" s="4">
        <v>20</v>
      </c>
      <c r="R342" s="7">
        <v>500</v>
      </c>
      <c r="S342" s="14" t="s">
        <v>1006</v>
      </c>
      <c r="T342" s="14" t="s">
        <v>1006</v>
      </c>
      <c r="U342" s="4" t="s">
        <v>1341</v>
      </c>
      <c r="V342" s="14" t="s">
        <v>1005</v>
      </c>
      <c r="W342" s="4" t="s">
        <v>4830</v>
      </c>
      <c r="X342" s="14" t="s">
        <v>1006</v>
      </c>
      <c r="Y342" s="4" t="s">
        <v>4831</v>
      </c>
      <c r="Z342" s="49" t="s">
        <v>4832</v>
      </c>
      <c r="AA342" s="10" t="s">
        <v>50</v>
      </c>
      <c r="AB342" s="10" t="s">
        <v>1356</v>
      </c>
      <c r="AC342" s="10" t="s">
        <v>4833</v>
      </c>
      <c r="AD342" s="11" t="s">
        <v>1264</v>
      </c>
      <c r="AE342" s="10" t="s">
        <v>1181</v>
      </c>
      <c r="AF342" s="10" t="s">
        <v>101</v>
      </c>
      <c r="AG342" s="10" t="s">
        <v>18</v>
      </c>
      <c r="AH342" s="10" t="s">
        <v>4834</v>
      </c>
      <c r="AI342" s="10" t="s">
        <v>1006</v>
      </c>
      <c r="AJ342" s="10" t="s">
        <v>1005</v>
      </c>
      <c r="AK342" s="10" t="s">
        <v>1006</v>
      </c>
      <c r="AL342" s="51" t="s">
        <v>1006</v>
      </c>
      <c r="AM342" s="52">
        <v>1</v>
      </c>
      <c r="AN342" s="51" t="s">
        <v>3156</v>
      </c>
      <c r="AO342" s="51" t="s">
        <v>68</v>
      </c>
      <c r="AP342" s="51" t="s">
        <v>189</v>
      </c>
      <c r="AQ342" s="51" t="s">
        <v>139</v>
      </c>
      <c r="AR342" s="51" t="s">
        <v>128</v>
      </c>
      <c r="AS342" s="51" t="s">
        <v>184</v>
      </c>
      <c r="AX342" s="51"/>
      <c r="AY342" s="51"/>
      <c r="AZ342" s="56" t="s">
        <v>1349</v>
      </c>
      <c r="BA342" s="56" t="s">
        <v>4835</v>
      </c>
      <c r="BB342" s="56" t="s">
        <v>1624</v>
      </c>
      <c r="BC342" s="56" t="s">
        <v>18</v>
      </c>
      <c r="BD342" s="56" t="s">
        <v>4836</v>
      </c>
      <c r="BE342" s="56" t="s">
        <v>1005</v>
      </c>
      <c r="BF342" s="56" t="s">
        <v>1005</v>
      </c>
      <c r="BG342" s="56" t="s">
        <v>4837</v>
      </c>
      <c r="BH342" s="56" t="s">
        <v>420</v>
      </c>
      <c r="BI342" s="56" t="s">
        <v>1181</v>
      </c>
      <c r="BJ342" s="67" t="s">
        <v>101</v>
      </c>
    </row>
    <row r="343" spans="1:62" x14ac:dyDescent="0.35">
      <c r="A343" s="1" t="s">
        <v>5769</v>
      </c>
      <c r="B343" s="15" t="s">
        <v>1369</v>
      </c>
      <c r="C343" s="4" t="s">
        <v>2382</v>
      </c>
      <c r="D343" s="82" t="s">
        <v>6409</v>
      </c>
      <c r="E343" s="59" t="e">
        <f>VLOOKUP(A343,#REF!,2,FALSE)</f>
        <v>#REF!</v>
      </c>
      <c r="F343" s="4" t="s">
        <v>1006</v>
      </c>
      <c r="G343" s="4" t="s">
        <v>1006</v>
      </c>
      <c r="H343" s="4" t="s">
        <v>1005</v>
      </c>
      <c r="I343" s="4" t="s">
        <v>1005</v>
      </c>
      <c r="J343" s="4" t="s">
        <v>1005</v>
      </c>
      <c r="K343" s="4" t="s">
        <v>1005</v>
      </c>
      <c r="L343" s="4" t="s">
        <v>1005</v>
      </c>
      <c r="M343" s="5" t="s">
        <v>24</v>
      </c>
      <c r="P343" s="4" t="s">
        <v>2383</v>
      </c>
      <c r="Q343" s="4">
        <v>3</v>
      </c>
      <c r="R343" s="7">
        <v>90</v>
      </c>
      <c r="S343" s="14" t="s">
        <v>1006</v>
      </c>
      <c r="T343" s="14" t="s">
        <v>1006</v>
      </c>
      <c r="U343" s="4" t="s">
        <v>1341</v>
      </c>
      <c r="V343" s="14" t="s">
        <v>1005</v>
      </c>
      <c r="W343" s="4" t="s">
        <v>2384</v>
      </c>
      <c r="X343" s="14" t="s">
        <v>1006</v>
      </c>
      <c r="Y343" s="4" t="s">
        <v>2385</v>
      </c>
      <c r="Z343" s="49" t="s">
        <v>1174</v>
      </c>
      <c r="AA343" s="10" t="s">
        <v>24</v>
      </c>
      <c r="AB343" s="10" t="s">
        <v>1356</v>
      </c>
      <c r="AC343" s="10" t="s">
        <v>2386</v>
      </c>
      <c r="AD343" s="11" t="s">
        <v>166</v>
      </c>
      <c r="AE343" s="10" t="s">
        <v>707</v>
      </c>
      <c r="AF343" s="10" t="s">
        <v>101</v>
      </c>
      <c r="AG343" s="10" t="s">
        <v>34</v>
      </c>
      <c r="AH343" s="10" t="s">
        <v>2387</v>
      </c>
      <c r="AI343" s="10" t="s">
        <v>1006</v>
      </c>
      <c r="AJ343" s="10" t="s">
        <v>1006</v>
      </c>
      <c r="AK343" s="10" t="s">
        <v>1006</v>
      </c>
      <c r="AL343" s="51" t="s">
        <v>1005</v>
      </c>
      <c r="AM343" s="52">
        <v>0</v>
      </c>
      <c r="AN343" s="51" t="s">
        <v>2388</v>
      </c>
      <c r="AO343" s="51" t="s">
        <v>69</v>
      </c>
      <c r="AP343" s="51" t="s">
        <v>119</v>
      </c>
      <c r="AQ343" s="51" t="s">
        <v>128</v>
      </c>
      <c r="AR343" s="51" t="s">
        <v>184</v>
      </c>
      <c r="AS343" s="51" t="s">
        <v>187</v>
      </c>
      <c r="AX343" s="51"/>
      <c r="AY343" s="51"/>
      <c r="BA343" s="56" t="s">
        <v>1356</v>
      </c>
      <c r="BB343" s="56" t="s">
        <v>1356</v>
      </c>
      <c r="BC343" s="56" t="s">
        <v>1356</v>
      </c>
      <c r="BD343" s="56" t="s">
        <v>1356</v>
      </c>
      <c r="BG343" s="56" t="s">
        <v>1356</v>
      </c>
      <c r="BH343" s="56" t="s">
        <v>1356</v>
      </c>
      <c r="BI343" s="56" t="s">
        <v>1356</v>
      </c>
      <c r="BJ343" s="67" t="s">
        <v>1356</v>
      </c>
    </row>
    <row r="344" spans="1:62" x14ac:dyDescent="0.35">
      <c r="A344" s="1" t="s">
        <v>5770</v>
      </c>
      <c r="B344" s="15" t="s">
        <v>1369</v>
      </c>
      <c r="C344" s="4" t="s">
        <v>3054</v>
      </c>
      <c r="D344" s="82" t="s">
        <v>6420</v>
      </c>
      <c r="E344" s="59" t="e">
        <f>VLOOKUP(A344,#REF!,2,FALSE)</f>
        <v>#REF!</v>
      </c>
      <c r="F344" s="4" t="s">
        <v>1006</v>
      </c>
      <c r="G344" s="4" t="s">
        <v>1006</v>
      </c>
      <c r="H344" s="4" t="s">
        <v>1005</v>
      </c>
      <c r="I344" s="4" t="s">
        <v>1006</v>
      </c>
      <c r="J344" s="4" t="s">
        <v>1006</v>
      </c>
      <c r="K344" s="4" t="s">
        <v>1005</v>
      </c>
      <c r="L344" s="4" t="s">
        <v>1005</v>
      </c>
      <c r="M344" s="5" t="s">
        <v>20</v>
      </c>
      <c r="P344" s="4" t="s">
        <v>3055</v>
      </c>
      <c r="Q344" s="4">
        <v>1</v>
      </c>
      <c r="R344" s="7">
        <v>47</v>
      </c>
      <c r="S344" s="14" t="s">
        <v>1006</v>
      </c>
      <c r="T344" s="14" t="s">
        <v>1005</v>
      </c>
      <c r="U344" s="4" t="s">
        <v>1364</v>
      </c>
      <c r="V344" s="14" t="s">
        <v>1005</v>
      </c>
      <c r="W344" s="4" t="s">
        <v>3056</v>
      </c>
      <c r="X344" s="14" t="s">
        <v>1006</v>
      </c>
      <c r="Y344" s="4" t="s">
        <v>1008</v>
      </c>
      <c r="Z344" s="49" t="s">
        <v>3057</v>
      </c>
      <c r="AA344" s="10" t="s">
        <v>20</v>
      </c>
      <c r="AB344" s="10" t="s">
        <v>1356</v>
      </c>
      <c r="AC344" s="10" t="s">
        <v>3058</v>
      </c>
      <c r="AD344" s="11" t="s">
        <v>3059</v>
      </c>
      <c r="AE344" s="10" t="s">
        <v>3060</v>
      </c>
      <c r="AF344" s="10" t="s">
        <v>101</v>
      </c>
      <c r="AG344" s="10" t="s">
        <v>13</v>
      </c>
      <c r="AH344" s="10" t="s">
        <v>3061</v>
      </c>
      <c r="AI344" s="10" t="s">
        <v>1006</v>
      </c>
      <c r="AJ344" s="10" t="s">
        <v>1005</v>
      </c>
      <c r="AK344" s="10" t="s">
        <v>1005</v>
      </c>
      <c r="AL344" s="51" t="s">
        <v>1005</v>
      </c>
      <c r="AM344" s="52">
        <v>0</v>
      </c>
      <c r="AN344" s="51" t="s">
        <v>57</v>
      </c>
      <c r="AO344" s="51" t="s">
        <v>67</v>
      </c>
      <c r="AX344" s="51"/>
      <c r="AY344" s="51"/>
      <c r="BA344" s="56" t="s">
        <v>1356</v>
      </c>
      <c r="BB344" s="56" t="s">
        <v>1356</v>
      </c>
      <c r="BC344" s="56" t="s">
        <v>1356</v>
      </c>
      <c r="BD344" s="56" t="s">
        <v>1356</v>
      </c>
      <c r="BG344" s="56" t="s">
        <v>1356</v>
      </c>
      <c r="BH344" s="56" t="s">
        <v>1356</v>
      </c>
      <c r="BI344" s="56" t="s">
        <v>1356</v>
      </c>
      <c r="BJ344" s="67" t="s">
        <v>1356</v>
      </c>
    </row>
    <row r="345" spans="1:62" x14ac:dyDescent="0.35">
      <c r="A345" s="1" t="s">
        <v>5771</v>
      </c>
      <c r="B345" s="15" t="s">
        <v>1369</v>
      </c>
      <c r="C345" s="4" t="s">
        <v>3359</v>
      </c>
      <c r="D345" s="82" t="s">
        <v>6419</v>
      </c>
      <c r="E345" s="59" t="e">
        <f>VLOOKUP(A345,#REF!,2,FALSE)</f>
        <v>#REF!</v>
      </c>
      <c r="F345" s="4" t="s">
        <v>1006</v>
      </c>
      <c r="G345" s="4" t="s">
        <v>1006</v>
      </c>
      <c r="H345" s="4" t="s">
        <v>1006</v>
      </c>
      <c r="I345" s="4" t="s">
        <v>1006</v>
      </c>
      <c r="J345" s="4" t="s">
        <v>1006</v>
      </c>
      <c r="K345" s="4" t="s">
        <v>1005</v>
      </c>
      <c r="L345" s="4" t="s">
        <v>1006</v>
      </c>
      <c r="M345" s="5" t="s">
        <v>24</v>
      </c>
      <c r="N345" s="6" t="s">
        <v>31</v>
      </c>
      <c r="P345" s="4" t="s">
        <v>3360</v>
      </c>
      <c r="Q345" s="4">
        <v>4</v>
      </c>
      <c r="R345" s="7">
        <v>700</v>
      </c>
      <c r="S345" s="14" t="s">
        <v>1006</v>
      </c>
      <c r="T345" s="14" t="s">
        <v>1006</v>
      </c>
      <c r="U345" s="4" t="s">
        <v>1497</v>
      </c>
      <c r="V345" s="14" t="s">
        <v>1005</v>
      </c>
      <c r="W345" s="4" t="s">
        <v>105</v>
      </c>
      <c r="X345" s="14" t="s">
        <v>1006</v>
      </c>
      <c r="Y345" s="4"/>
      <c r="Z345" s="49" t="s">
        <v>3361</v>
      </c>
      <c r="AA345" s="10" t="s">
        <v>24</v>
      </c>
      <c r="AB345" s="10" t="s">
        <v>1356</v>
      </c>
      <c r="AC345" s="10" t="s">
        <v>3362</v>
      </c>
      <c r="AD345" s="11" t="s">
        <v>1067</v>
      </c>
      <c r="AE345" s="10" t="s">
        <v>1068</v>
      </c>
      <c r="AF345" s="10" t="s">
        <v>101</v>
      </c>
      <c r="AG345" s="10" t="s">
        <v>25</v>
      </c>
      <c r="AH345" s="10" t="s">
        <v>3363</v>
      </c>
      <c r="AI345" s="10" t="s">
        <v>1006</v>
      </c>
      <c r="AJ345" s="10" t="s">
        <v>1005</v>
      </c>
      <c r="AK345" s="10" t="s">
        <v>1005</v>
      </c>
      <c r="AL345" s="51" t="s">
        <v>1006</v>
      </c>
      <c r="AM345" s="52">
        <v>1</v>
      </c>
      <c r="AN345" s="51" t="s">
        <v>1348</v>
      </c>
      <c r="AO345" s="51" t="s">
        <v>1361</v>
      </c>
      <c r="AX345" s="51"/>
      <c r="AY345" s="51"/>
      <c r="BA345" s="56" t="s">
        <v>1356</v>
      </c>
      <c r="BB345" s="56" t="s">
        <v>1356</v>
      </c>
      <c r="BC345" s="56" t="s">
        <v>1356</v>
      </c>
      <c r="BD345" s="56" t="s">
        <v>1356</v>
      </c>
      <c r="BG345" s="56" t="s">
        <v>1356</v>
      </c>
      <c r="BH345" s="56" t="s">
        <v>1356</v>
      </c>
      <c r="BI345" s="56" t="s">
        <v>1356</v>
      </c>
      <c r="BJ345" s="67" t="s">
        <v>1356</v>
      </c>
    </row>
    <row r="346" spans="1:62" x14ac:dyDescent="0.35">
      <c r="A346" s="1" t="s">
        <v>5772</v>
      </c>
      <c r="B346" s="15" t="s">
        <v>1369</v>
      </c>
      <c r="C346" s="4" t="s">
        <v>5143</v>
      </c>
      <c r="D346" s="82" t="s">
        <v>6418</v>
      </c>
      <c r="E346" s="59" t="e">
        <f>VLOOKUP(A346,#REF!,2,FALSE)</f>
        <v>#REF!</v>
      </c>
      <c r="F346" s="4" t="s">
        <v>1006</v>
      </c>
      <c r="G346" s="4" t="s">
        <v>1006</v>
      </c>
      <c r="H346" s="4" t="s">
        <v>1006</v>
      </c>
      <c r="I346" s="4" t="s">
        <v>1006</v>
      </c>
      <c r="J346" s="4" t="s">
        <v>1006</v>
      </c>
      <c r="K346" s="4" t="s">
        <v>1005</v>
      </c>
      <c r="L346" s="4" t="s">
        <v>1005</v>
      </c>
      <c r="M346" s="5" t="s">
        <v>24</v>
      </c>
      <c r="P346" s="4" t="s">
        <v>5144</v>
      </c>
      <c r="Q346" s="4">
        <v>16</v>
      </c>
      <c r="R346" s="7">
        <v>380</v>
      </c>
      <c r="S346" s="14" t="s">
        <v>1005</v>
      </c>
      <c r="T346" s="14" t="s">
        <v>1006</v>
      </c>
      <c r="U346" s="4" t="s">
        <v>1364</v>
      </c>
      <c r="V346" s="14" t="s">
        <v>1005</v>
      </c>
      <c r="W346" s="4" t="s">
        <v>1490</v>
      </c>
      <c r="X346" s="14" t="s">
        <v>1005</v>
      </c>
      <c r="Y346" s="4"/>
      <c r="Z346" s="49" t="s">
        <v>5145</v>
      </c>
      <c r="AA346" s="10" t="s">
        <v>24</v>
      </c>
      <c r="AB346" s="10" t="s">
        <v>1356</v>
      </c>
      <c r="AC346" s="10" t="s">
        <v>5146</v>
      </c>
      <c r="AD346" s="11" t="s">
        <v>5147</v>
      </c>
      <c r="AE346" s="10" t="s">
        <v>5148</v>
      </c>
      <c r="AF346" s="10" t="s">
        <v>101</v>
      </c>
      <c r="AG346" s="10" t="s">
        <v>7</v>
      </c>
      <c r="AH346" s="10" t="s">
        <v>5149</v>
      </c>
      <c r="AI346" s="10" t="s">
        <v>1006</v>
      </c>
      <c r="AJ346" s="10" t="s">
        <v>1005</v>
      </c>
      <c r="AK346" s="10" t="s">
        <v>1005</v>
      </c>
      <c r="AL346" s="51" t="s">
        <v>1005</v>
      </c>
      <c r="AM346" s="52">
        <v>0</v>
      </c>
      <c r="AN346" s="51" t="s">
        <v>59</v>
      </c>
      <c r="AO346" s="51" t="s">
        <v>67</v>
      </c>
      <c r="AP346" s="51" t="s">
        <v>187</v>
      </c>
      <c r="AX346" s="51"/>
      <c r="AY346" s="51"/>
      <c r="BA346" s="56" t="s">
        <v>1356</v>
      </c>
      <c r="BB346" s="56" t="s">
        <v>1356</v>
      </c>
      <c r="BC346" s="56" t="s">
        <v>1356</v>
      </c>
      <c r="BD346" s="56" t="s">
        <v>1356</v>
      </c>
      <c r="BG346" s="56" t="s">
        <v>1356</v>
      </c>
      <c r="BH346" s="56" t="s">
        <v>1356</v>
      </c>
      <c r="BI346" s="56" t="s">
        <v>1356</v>
      </c>
      <c r="BJ346" s="67" t="s">
        <v>1356</v>
      </c>
    </row>
    <row r="347" spans="1:62" x14ac:dyDescent="0.35">
      <c r="A347" s="1" t="s">
        <v>5773</v>
      </c>
      <c r="B347" s="15" t="s">
        <v>1369</v>
      </c>
      <c r="C347" s="4" t="s">
        <v>3968</v>
      </c>
      <c r="D347" s="82" t="s">
        <v>6417</v>
      </c>
      <c r="E347" s="59" t="e">
        <f>VLOOKUP(A347,#REF!,2,FALSE)</f>
        <v>#REF!</v>
      </c>
      <c r="F347" s="4" t="s">
        <v>1006</v>
      </c>
      <c r="G347" s="4" t="s">
        <v>1006</v>
      </c>
      <c r="H347" s="4" t="s">
        <v>1005</v>
      </c>
      <c r="I347" s="4" t="s">
        <v>1006</v>
      </c>
      <c r="J347" s="4" t="s">
        <v>1005</v>
      </c>
      <c r="K347" s="4" t="s">
        <v>1005</v>
      </c>
      <c r="L347" s="4" t="s">
        <v>1005</v>
      </c>
      <c r="M347" s="5" t="s">
        <v>22</v>
      </c>
      <c r="P347" s="4" t="s">
        <v>3969</v>
      </c>
      <c r="Q347" s="4">
        <v>9</v>
      </c>
      <c r="R347" s="7">
        <v>214</v>
      </c>
      <c r="S347" s="14" t="s">
        <v>1006</v>
      </c>
      <c r="T347" s="14" t="s">
        <v>1005</v>
      </c>
      <c r="U347" s="4" t="s">
        <v>1364</v>
      </c>
      <c r="V347" s="14" t="s">
        <v>1006</v>
      </c>
      <c r="W347" s="4" t="s">
        <v>527</v>
      </c>
      <c r="X347" s="14" t="s">
        <v>1006</v>
      </c>
      <c r="Y347" s="4" t="s">
        <v>3970</v>
      </c>
      <c r="Z347" s="49" t="s">
        <v>3971</v>
      </c>
      <c r="AA347" s="10" t="s">
        <v>22</v>
      </c>
      <c r="AB347" s="10" t="s">
        <v>1356</v>
      </c>
      <c r="AC347" s="10" t="s">
        <v>3972</v>
      </c>
      <c r="AD347" s="11" t="s">
        <v>675</v>
      </c>
      <c r="AE347" s="10" t="s">
        <v>3973</v>
      </c>
      <c r="AF347" s="10" t="s">
        <v>101</v>
      </c>
      <c r="AG347" s="10" t="s">
        <v>5</v>
      </c>
      <c r="AH347" s="10" t="s">
        <v>3974</v>
      </c>
      <c r="AI347" s="10" t="s">
        <v>1006</v>
      </c>
      <c r="AJ347" s="10" t="s">
        <v>1006</v>
      </c>
      <c r="AK347" s="10" t="s">
        <v>1005</v>
      </c>
      <c r="AL347" s="51" t="s">
        <v>1005</v>
      </c>
      <c r="AM347" s="52">
        <v>0</v>
      </c>
      <c r="AN347" s="51" t="s">
        <v>1348</v>
      </c>
      <c r="AO347" s="51" t="s">
        <v>68</v>
      </c>
      <c r="AP347" s="51" t="s">
        <v>139</v>
      </c>
      <c r="AX347" s="51"/>
      <c r="AY347" s="51"/>
      <c r="BA347" s="56" t="s">
        <v>1356</v>
      </c>
      <c r="BB347" s="56" t="s">
        <v>1356</v>
      </c>
      <c r="BC347" s="56" t="s">
        <v>1356</v>
      </c>
      <c r="BD347" s="56" t="s">
        <v>1356</v>
      </c>
      <c r="BG347" s="56" t="s">
        <v>1356</v>
      </c>
      <c r="BH347" s="56" t="s">
        <v>1356</v>
      </c>
      <c r="BI347" s="56" t="s">
        <v>1356</v>
      </c>
      <c r="BJ347" s="67" t="s">
        <v>1356</v>
      </c>
    </row>
    <row r="348" spans="1:62" x14ac:dyDescent="0.35">
      <c r="A348" s="1" t="s">
        <v>5774</v>
      </c>
      <c r="B348" s="15" t="s">
        <v>1369</v>
      </c>
      <c r="C348" s="4" t="s">
        <v>295</v>
      </c>
      <c r="D348" s="82" t="s">
        <v>6405</v>
      </c>
      <c r="E348" s="59" t="e">
        <f>VLOOKUP(A348,#REF!,2,FALSE)</f>
        <v>#REF!</v>
      </c>
      <c r="F348" s="4" t="s">
        <v>1006</v>
      </c>
      <c r="G348" s="4" t="s">
        <v>1006</v>
      </c>
      <c r="H348" s="4" t="s">
        <v>1006</v>
      </c>
      <c r="I348" s="4" t="s">
        <v>1006</v>
      </c>
      <c r="J348" s="4" t="s">
        <v>1006</v>
      </c>
      <c r="K348" s="4" t="s">
        <v>1005</v>
      </c>
      <c r="L348" s="4" t="s">
        <v>1006</v>
      </c>
      <c r="M348" s="5" t="s">
        <v>24</v>
      </c>
      <c r="P348" s="4" t="s">
        <v>2758</v>
      </c>
      <c r="Q348" s="4">
        <v>36</v>
      </c>
      <c r="R348" s="7">
        <v>915</v>
      </c>
      <c r="S348" s="14" t="s">
        <v>1005</v>
      </c>
      <c r="T348" s="14" t="s">
        <v>1005</v>
      </c>
      <c r="U348" s="4" t="s">
        <v>1341</v>
      </c>
      <c r="V348" s="14" t="s">
        <v>1005</v>
      </c>
      <c r="W348" s="4" t="s">
        <v>2759</v>
      </c>
      <c r="X348" s="14" t="s">
        <v>1005</v>
      </c>
      <c r="Y348" s="4"/>
      <c r="Z348" s="49" t="s">
        <v>2760</v>
      </c>
      <c r="AA348" s="10" t="s">
        <v>24</v>
      </c>
      <c r="AB348" s="10" t="s">
        <v>1356</v>
      </c>
      <c r="AC348" s="10" t="s">
        <v>2761</v>
      </c>
      <c r="AD348" s="11" t="s">
        <v>320</v>
      </c>
      <c r="AE348" s="10" t="s">
        <v>2762</v>
      </c>
      <c r="AF348" s="10" t="s">
        <v>101</v>
      </c>
      <c r="AG348" s="10" t="s">
        <v>14</v>
      </c>
      <c r="AH348" s="10" t="s">
        <v>2763</v>
      </c>
      <c r="AI348" s="10" t="s">
        <v>1006</v>
      </c>
      <c r="AJ348" s="10" t="s">
        <v>1005</v>
      </c>
      <c r="AK348" s="10" t="s">
        <v>1005</v>
      </c>
      <c r="AL348" s="51" t="s">
        <v>1005</v>
      </c>
      <c r="AM348" s="52">
        <v>0</v>
      </c>
      <c r="AN348" s="51" t="s">
        <v>1348</v>
      </c>
      <c r="AO348" s="51" t="s">
        <v>67</v>
      </c>
      <c r="AP348" s="51" t="s">
        <v>172</v>
      </c>
      <c r="AQ348" s="51" t="s">
        <v>128</v>
      </c>
      <c r="AX348" s="51"/>
      <c r="AY348" s="51"/>
      <c r="BA348" s="56" t="s">
        <v>1356</v>
      </c>
      <c r="BB348" s="56" t="s">
        <v>1356</v>
      </c>
      <c r="BC348" s="56" t="s">
        <v>1356</v>
      </c>
      <c r="BD348" s="56" t="s">
        <v>1356</v>
      </c>
      <c r="BG348" s="56" t="s">
        <v>1356</v>
      </c>
      <c r="BH348" s="56" t="s">
        <v>1356</v>
      </c>
      <c r="BI348" s="56" t="s">
        <v>1356</v>
      </c>
      <c r="BJ348" s="67" t="s">
        <v>1356</v>
      </c>
    </row>
    <row r="349" spans="1:62" x14ac:dyDescent="0.35">
      <c r="A349" s="1" t="s">
        <v>5775</v>
      </c>
      <c r="B349" s="15" t="s">
        <v>1369</v>
      </c>
      <c r="C349" s="4" t="s">
        <v>3731</v>
      </c>
      <c r="D349" s="82" t="s">
        <v>6404</v>
      </c>
      <c r="E349" s="59" t="e">
        <f>VLOOKUP(A349,#REF!,2,FALSE)</f>
        <v>#REF!</v>
      </c>
      <c r="F349" s="4" t="s">
        <v>1005</v>
      </c>
      <c r="G349" s="4" t="s">
        <v>1005</v>
      </c>
      <c r="H349" s="4" t="s">
        <v>1006</v>
      </c>
      <c r="I349" s="4" t="s">
        <v>1005</v>
      </c>
      <c r="J349" s="4" t="s">
        <v>1005</v>
      </c>
      <c r="K349" s="4" t="s">
        <v>1005</v>
      </c>
      <c r="L349" s="4" t="s">
        <v>1005</v>
      </c>
      <c r="M349" s="5" t="s">
        <v>24</v>
      </c>
      <c r="P349" s="4" t="s">
        <v>3732</v>
      </c>
      <c r="Q349" s="4">
        <v>5</v>
      </c>
      <c r="R349" s="7">
        <v>70</v>
      </c>
      <c r="S349" s="14" t="s">
        <v>1006</v>
      </c>
      <c r="T349" s="14" t="s">
        <v>1006</v>
      </c>
      <c r="U349" s="4" t="s">
        <v>1364</v>
      </c>
      <c r="V349" s="14" t="s">
        <v>1005</v>
      </c>
      <c r="W349" s="4" t="s">
        <v>248</v>
      </c>
      <c r="X349" s="14" t="s">
        <v>1006</v>
      </c>
      <c r="Y349" s="4" t="s">
        <v>3733</v>
      </c>
      <c r="Z349" s="49" t="s">
        <v>3734</v>
      </c>
      <c r="AA349" s="10" t="s">
        <v>24</v>
      </c>
      <c r="AB349" s="10" t="s">
        <v>1356</v>
      </c>
      <c r="AC349" s="10" t="s">
        <v>3735</v>
      </c>
      <c r="AD349" s="11" t="s">
        <v>3736</v>
      </c>
      <c r="AE349" s="10" t="s">
        <v>3737</v>
      </c>
      <c r="AF349" s="10" t="s">
        <v>101</v>
      </c>
      <c r="AG349" s="10" t="s">
        <v>35</v>
      </c>
      <c r="AH349" s="10" t="s">
        <v>3738</v>
      </c>
      <c r="AI349" s="10" t="s">
        <v>1006</v>
      </c>
      <c r="AJ349" s="10" t="s">
        <v>1005</v>
      </c>
      <c r="AK349" s="10" t="s">
        <v>1005</v>
      </c>
      <c r="AL349" s="51" t="s">
        <v>1006</v>
      </c>
      <c r="AM349" s="52">
        <v>5</v>
      </c>
      <c r="AN349" s="51" t="s">
        <v>59</v>
      </c>
      <c r="AO349" s="51" t="s">
        <v>1361</v>
      </c>
      <c r="AX349" s="51"/>
      <c r="AY349" s="51"/>
      <c r="AZ349" s="56" t="s">
        <v>1349</v>
      </c>
      <c r="BA349" s="56" t="s">
        <v>3739</v>
      </c>
      <c r="BB349" s="56" t="s">
        <v>24</v>
      </c>
      <c r="BC349" s="56" t="s">
        <v>35</v>
      </c>
      <c r="BD349" s="56" t="s">
        <v>3740</v>
      </c>
      <c r="BE349" s="56" t="s">
        <v>1005</v>
      </c>
      <c r="BF349" s="56" t="s">
        <v>1005</v>
      </c>
      <c r="BG349" s="56" t="s">
        <v>3741</v>
      </c>
      <c r="BH349" s="56" t="s">
        <v>1206</v>
      </c>
      <c r="BI349" s="56" t="s">
        <v>1207</v>
      </c>
      <c r="BJ349" s="67" t="s">
        <v>101</v>
      </c>
    </row>
    <row r="350" spans="1:62" x14ac:dyDescent="0.35">
      <c r="A350" s="1"/>
      <c r="B350" s="15"/>
      <c r="C350" s="4"/>
      <c r="D350" s="82"/>
      <c r="E350" s="59" t="e">
        <f>VLOOKUP(A350,#REF!,2,FALSE)</f>
        <v>#REF!</v>
      </c>
      <c r="M350" s="5"/>
      <c r="R350" s="7"/>
      <c r="Y350" s="4"/>
      <c r="Z350" s="49"/>
      <c r="AD350" s="11"/>
      <c r="AK350" s="10"/>
      <c r="AL350" s="51"/>
      <c r="AX350" s="51"/>
      <c r="AY350" s="51"/>
      <c r="AZ350" s="56" t="s">
        <v>1349</v>
      </c>
      <c r="BA350" s="56" t="s">
        <v>3742</v>
      </c>
      <c r="BB350" s="56" t="s">
        <v>24</v>
      </c>
      <c r="BC350" s="56" t="s">
        <v>35</v>
      </c>
      <c r="BD350" s="56" t="s">
        <v>3743</v>
      </c>
      <c r="BE350" s="56" t="s">
        <v>1005</v>
      </c>
      <c r="BF350" s="56" t="s">
        <v>1005</v>
      </c>
      <c r="BG350" s="56" t="s">
        <v>3744</v>
      </c>
      <c r="BH350" s="56" t="s">
        <v>3745</v>
      </c>
      <c r="BI350" s="56" t="s">
        <v>3746</v>
      </c>
      <c r="BJ350" s="67" t="s">
        <v>101</v>
      </c>
    </row>
    <row r="351" spans="1:62" x14ac:dyDescent="0.35">
      <c r="A351" s="1"/>
      <c r="B351" s="15"/>
      <c r="C351" s="4"/>
      <c r="D351" s="82"/>
      <c r="E351" s="59" t="e">
        <f>VLOOKUP(A351,#REF!,2,FALSE)</f>
        <v>#REF!</v>
      </c>
      <c r="M351" s="5"/>
      <c r="R351" s="7"/>
      <c r="Y351" s="4"/>
      <c r="Z351" s="49"/>
      <c r="AD351" s="11"/>
      <c r="AK351" s="10"/>
      <c r="AL351" s="51"/>
      <c r="AX351" s="51"/>
      <c r="AY351" s="51"/>
      <c r="AZ351" s="56" t="s">
        <v>1349</v>
      </c>
      <c r="BA351" s="56" t="s">
        <v>3747</v>
      </c>
      <c r="BB351" s="56" t="s">
        <v>1435</v>
      </c>
      <c r="BC351" s="56" t="s">
        <v>35</v>
      </c>
      <c r="BD351" s="56" t="s">
        <v>3748</v>
      </c>
      <c r="BE351" s="56" t="s">
        <v>1005</v>
      </c>
      <c r="BF351" s="56" t="s">
        <v>1005</v>
      </c>
      <c r="BG351" s="56" t="s">
        <v>3749</v>
      </c>
      <c r="BH351" s="56" t="s">
        <v>3750</v>
      </c>
      <c r="BI351" s="56" t="s">
        <v>3749</v>
      </c>
      <c r="BJ351" s="67" t="s">
        <v>101</v>
      </c>
    </row>
    <row r="352" spans="1:62" x14ac:dyDescent="0.35">
      <c r="A352" s="1"/>
      <c r="B352" s="15"/>
      <c r="C352" s="4"/>
      <c r="D352" s="82"/>
      <c r="E352" s="59" t="e">
        <f>VLOOKUP(A352,#REF!,2,FALSE)</f>
        <v>#REF!</v>
      </c>
      <c r="M352" s="5"/>
      <c r="R352" s="7"/>
      <c r="Y352" s="4"/>
      <c r="Z352" s="49"/>
      <c r="AD352" s="11"/>
      <c r="AK352" s="10"/>
      <c r="AL352" s="51"/>
      <c r="AX352" s="51"/>
      <c r="AY352" s="51"/>
      <c r="AZ352" s="56" t="s">
        <v>1349</v>
      </c>
      <c r="BA352" s="56" t="s">
        <v>3751</v>
      </c>
      <c r="BB352" s="56" t="s">
        <v>24</v>
      </c>
      <c r="BC352" s="56" t="s">
        <v>35</v>
      </c>
      <c r="BD352" s="56" t="s">
        <v>3752</v>
      </c>
      <c r="BE352" s="56" t="s">
        <v>1005</v>
      </c>
      <c r="BF352" s="56" t="s">
        <v>1005</v>
      </c>
      <c r="BG352" s="56" t="s">
        <v>3753</v>
      </c>
      <c r="BH352" s="56" t="s">
        <v>3754</v>
      </c>
      <c r="BI352" s="56" t="s">
        <v>3755</v>
      </c>
      <c r="BJ352" s="67" t="s">
        <v>101</v>
      </c>
    </row>
    <row r="353" spans="1:62" x14ac:dyDescent="0.35">
      <c r="A353" s="1" t="s">
        <v>5776</v>
      </c>
      <c r="B353" s="15" t="s">
        <v>1369</v>
      </c>
      <c r="C353" s="4" t="s">
        <v>4739</v>
      </c>
      <c r="D353" s="82" t="s">
        <v>6408</v>
      </c>
      <c r="E353" s="59" t="e">
        <f>VLOOKUP(A353,#REF!,2,FALSE)</f>
        <v>#REF!</v>
      </c>
      <c r="F353" s="4" t="s">
        <v>1005</v>
      </c>
      <c r="G353" s="4" t="s">
        <v>1006</v>
      </c>
      <c r="H353" s="4" t="s">
        <v>1005</v>
      </c>
      <c r="I353" s="4" t="s">
        <v>1005</v>
      </c>
      <c r="J353" s="4" t="s">
        <v>1005</v>
      </c>
      <c r="K353" s="4" t="s">
        <v>1005</v>
      </c>
      <c r="L353" s="4" t="s">
        <v>1005</v>
      </c>
      <c r="M353" s="5" t="s">
        <v>24</v>
      </c>
      <c r="P353" s="4" t="s">
        <v>4740</v>
      </c>
      <c r="Q353" s="4">
        <v>4</v>
      </c>
      <c r="R353" s="7">
        <v>120</v>
      </c>
      <c r="S353" s="14" t="s">
        <v>1005</v>
      </c>
      <c r="T353" s="14" t="s">
        <v>1006</v>
      </c>
      <c r="U353" s="4" t="s">
        <v>1341</v>
      </c>
      <c r="V353" s="14" t="s">
        <v>1005</v>
      </c>
      <c r="W353" s="4" t="s">
        <v>4741</v>
      </c>
      <c r="X353" s="14" t="s">
        <v>1005</v>
      </c>
      <c r="Y353" s="4"/>
      <c r="Z353" s="49" t="s">
        <v>2585</v>
      </c>
      <c r="AA353" s="10" t="s">
        <v>24</v>
      </c>
      <c r="AB353" s="10" t="s">
        <v>1356</v>
      </c>
      <c r="AC353" s="10" t="s">
        <v>4742</v>
      </c>
      <c r="AD353" s="11" t="s">
        <v>404</v>
      </c>
      <c r="AE353" s="10" t="s">
        <v>405</v>
      </c>
      <c r="AF353" s="10" t="s">
        <v>101</v>
      </c>
      <c r="AG353" s="10" t="s">
        <v>13</v>
      </c>
      <c r="AH353" s="10" t="s">
        <v>4743</v>
      </c>
      <c r="AI353" s="10" t="s">
        <v>1006</v>
      </c>
      <c r="AJ353" s="10" t="s">
        <v>1005</v>
      </c>
      <c r="AK353" s="10" t="s">
        <v>1006</v>
      </c>
      <c r="AL353" s="51" t="s">
        <v>1005</v>
      </c>
      <c r="AM353" s="52">
        <v>0</v>
      </c>
      <c r="AN353" s="51" t="s">
        <v>1348</v>
      </c>
      <c r="AO353" s="51" t="s">
        <v>223</v>
      </c>
      <c r="AP353" s="51" t="s">
        <v>187</v>
      </c>
      <c r="AX353" s="51"/>
      <c r="AY353" s="51"/>
      <c r="BA353" s="56" t="s">
        <v>1356</v>
      </c>
      <c r="BB353" s="56" t="s">
        <v>1356</v>
      </c>
      <c r="BC353" s="56" t="s">
        <v>1356</v>
      </c>
      <c r="BD353" s="56" t="s">
        <v>1356</v>
      </c>
      <c r="BG353" s="56" t="s">
        <v>1356</v>
      </c>
      <c r="BH353" s="56" t="s">
        <v>1356</v>
      </c>
      <c r="BI353" s="56" t="s">
        <v>1356</v>
      </c>
      <c r="BJ353" s="67" t="s">
        <v>1356</v>
      </c>
    </row>
    <row r="354" spans="1:62" x14ac:dyDescent="0.35">
      <c r="A354" s="1" t="s">
        <v>5777</v>
      </c>
      <c r="B354" s="15" t="s">
        <v>1369</v>
      </c>
      <c r="C354" s="4" t="s">
        <v>4636</v>
      </c>
      <c r="D354" s="82" t="s">
        <v>6407</v>
      </c>
      <c r="E354" s="59" t="e">
        <f>VLOOKUP(A354,#REF!,2,FALSE)</f>
        <v>#REF!</v>
      </c>
      <c r="F354" s="4" t="s">
        <v>1006</v>
      </c>
      <c r="G354" s="4" t="s">
        <v>1006</v>
      </c>
      <c r="H354" s="4" t="s">
        <v>1006</v>
      </c>
      <c r="I354" s="4" t="s">
        <v>1006</v>
      </c>
      <c r="J354" s="4" t="s">
        <v>1006</v>
      </c>
      <c r="K354" s="4" t="s">
        <v>1005</v>
      </c>
      <c r="L354" s="4" t="s">
        <v>1005</v>
      </c>
      <c r="M354" s="5" t="s">
        <v>24</v>
      </c>
      <c r="O354" s="6" t="s">
        <v>22</v>
      </c>
      <c r="P354" s="4" t="s">
        <v>4637</v>
      </c>
      <c r="Q354" s="4">
        <v>20</v>
      </c>
      <c r="R354" s="7">
        <v>500</v>
      </c>
      <c r="S354" s="14" t="s">
        <v>1006</v>
      </c>
      <c r="T354" s="14" t="s">
        <v>1006</v>
      </c>
      <c r="U354" s="4" t="s">
        <v>1341</v>
      </c>
      <c r="V354" s="14" t="s">
        <v>1005</v>
      </c>
      <c r="W354" s="4" t="s">
        <v>4638</v>
      </c>
      <c r="X354" s="14" t="s">
        <v>1006</v>
      </c>
      <c r="Y354" s="4" t="s">
        <v>4639</v>
      </c>
      <c r="Z354" s="49" t="s">
        <v>4640</v>
      </c>
      <c r="AA354" s="10" t="s">
        <v>24</v>
      </c>
      <c r="AB354" s="10" t="s">
        <v>1356</v>
      </c>
      <c r="AC354" s="10" t="s">
        <v>4641</v>
      </c>
      <c r="AD354" s="11" t="s">
        <v>451</v>
      </c>
      <c r="AE354" s="10" t="s">
        <v>526</v>
      </c>
      <c r="AF354" s="10" t="s">
        <v>101</v>
      </c>
      <c r="AG354" s="10" t="s">
        <v>12</v>
      </c>
      <c r="AH354" s="10" t="s">
        <v>4642</v>
      </c>
      <c r="AI354" s="10" t="s">
        <v>1006</v>
      </c>
      <c r="AJ354" s="10" t="s">
        <v>1005</v>
      </c>
      <c r="AK354" s="10" t="s">
        <v>1005</v>
      </c>
      <c r="AL354" s="51" t="s">
        <v>1006</v>
      </c>
      <c r="AM354" s="52">
        <v>1</v>
      </c>
      <c r="AN354" s="51" t="s">
        <v>59</v>
      </c>
      <c r="AO354" s="51" t="s">
        <v>68</v>
      </c>
      <c r="AP354" s="51" t="s">
        <v>139</v>
      </c>
      <c r="AQ354" s="51" t="s">
        <v>172</v>
      </c>
      <c r="AX354" s="51"/>
      <c r="AY354" s="51"/>
      <c r="AZ354" s="56" t="s">
        <v>1349</v>
      </c>
      <c r="BA354" s="56" t="s">
        <v>4643</v>
      </c>
      <c r="BB354" s="56" t="s">
        <v>22</v>
      </c>
      <c r="BC354" s="56" t="s">
        <v>12</v>
      </c>
      <c r="BD354" s="56" t="s">
        <v>4644</v>
      </c>
      <c r="BE354" s="56" t="s">
        <v>1005</v>
      </c>
      <c r="BF354" s="56" t="s">
        <v>1005</v>
      </c>
      <c r="BG354" s="56" t="s">
        <v>4645</v>
      </c>
      <c r="BH354" s="56" t="s">
        <v>451</v>
      </c>
      <c r="BI354" s="56" t="s">
        <v>526</v>
      </c>
      <c r="BJ354" s="67" t="s">
        <v>101</v>
      </c>
    </row>
    <row r="355" spans="1:62" x14ac:dyDescent="0.35">
      <c r="A355" s="1" t="s">
        <v>5778</v>
      </c>
      <c r="B355" s="15" t="s">
        <v>1369</v>
      </c>
      <c r="C355" s="4" t="s">
        <v>4016</v>
      </c>
      <c r="D355" s="82" t="s">
        <v>6406</v>
      </c>
      <c r="E355" s="59" t="e">
        <f>VLOOKUP(A355,#REF!,2,FALSE)</f>
        <v>#REF!</v>
      </c>
      <c r="F355" s="4" t="s">
        <v>1005</v>
      </c>
      <c r="G355" s="4" t="s">
        <v>1006</v>
      </c>
      <c r="H355" s="4" t="s">
        <v>1006</v>
      </c>
      <c r="I355" s="4" t="s">
        <v>1006</v>
      </c>
      <c r="J355" s="4" t="s">
        <v>1006</v>
      </c>
      <c r="K355" s="4" t="s">
        <v>1005</v>
      </c>
      <c r="L355" s="4" t="s">
        <v>1005</v>
      </c>
      <c r="M355" s="5" t="s">
        <v>26</v>
      </c>
      <c r="P355" s="4" t="s">
        <v>4017</v>
      </c>
      <c r="Q355" s="4">
        <v>12</v>
      </c>
      <c r="R355" s="7">
        <v>288</v>
      </c>
      <c r="S355" s="14" t="s">
        <v>1006</v>
      </c>
      <c r="T355" s="14" t="s">
        <v>1005</v>
      </c>
      <c r="U355" s="4" t="s">
        <v>1341</v>
      </c>
      <c r="V355" s="14" t="s">
        <v>1005</v>
      </c>
      <c r="W355" s="4" t="s">
        <v>4018</v>
      </c>
      <c r="X355" s="14" t="s">
        <v>1006</v>
      </c>
      <c r="Y355" s="4"/>
      <c r="Z355" s="49" t="s">
        <v>4019</v>
      </c>
      <c r="AA355" s="10" t="s">
        <v>26</v>
      </c>
      <c r="AB355" s="10" t="s">
        <v>1356</v>
      </c>
      <c r="AC355" s="10" t="s">
        <v>4020</v>
      </c>
      <c r="AD355" s="11" t="s">
        <v>880</v>
      </c>
      <c r="AE355" s="10" t="s">
        <v>4021</v>
      </c>
      <c r="AF355" s="10" t="s">
        <v>101</v>
      </c>
      <c r="AG355" s="10" t="s">
        <v>10</v>
      </c>
      <c r="AH355" s="10" t="s">
        <v>4022</v>
      </c>
      <c r="AI355" s="10" t="s">
        <v>1005</v>
      </c>
      <c r="AJ355" s="10" t="s">
        <v>1005</v>
      </c>
      <c r="AK355" s="10" t="s">
        <v>1006</v>
      </c>
      <c r="AL355" s="51" t="s">
        <v>1005</v>
      </c>
      <c r="AM355" s="52">
        <v>0</v>
      </c>
      <c r="AN355" s="51" t="s">
        <v>1348</v>
      </c>
      <c r="AO355" s="51" t="s">
        <v>64</v>
      </c>
      <c r="AX355" s="51"/>
      <c r="AY355" s="51"/>
      <c r="BA355" s="56" t="s">
        <v>1356</v>
      </c>
      <c r="BB355" s="56" t="s">
        <v>1356</v>
      </c>
      <c r="BC355" s="56" t="s">
        <v>1356</v>
      </c>
      <c r="BD355" s="56" t="s">
        <v>1356</v>
      </c>
      <c r="BG355" s="56" t="s">
        <v>1356</v>
      </c>
      <c r="BH355" s="56" t="s">
        <v>1356</v>
      </c>
      <c r="BI355" s="56" t="s">
        <v>1356</v>
      </c>
      <c r="BJ355" s="67" t="s">
        <v>1356</v>
      </c>
    </row>
    <row r="356" spans="1:62" x14ac:dyDescent="0.35">
      <c r="A356" s="1" t="s">
        <v>5779</v>
      </c>
      <c r="B356" s="15" t="s">
        <v>1369</v>
      </c>
      <c r="C356" s="4" t="s">
        <v>293</v>
      </c>
      <c r="D356" s="82" t="s">
        <v>6415</v>
      </c>
      <c r="E356" s="59" t="e">
        <f>VLOOKUP(A356,#REF!,2,FALSE)</f>
        <v>#REF!</v>
      </c>
      <c r="F356" s="4" t="s">
        <v>1005</v>
      </c>
      <c r="G356" s="4" t="s">
        <v>1005</v>
      </c>
      <c r="H356" s="4" t="s">
        <v>1006</v>
      </c>
      <c r="I356" s="4" t="s">
        <v>1005</v>
      </c>
      <c r="J356" s="4" t="s">
        <v>1005</v>
      </c>
      <c r="K356" s="4" t="s">
        <v>1005</v>
      </c>
      <c r="L356" s="4" t="s">
        <v>1005</v>
      </c>
      <c r="M356" s="5" t="s">
        <v>24</v>
      </c>
      <c r="P356" s="4" t="s">
        <v>366</v>
      </c>
      <c r="Q356" s="4">
        <v>18</v>
      </c>
      <c r="R356" s="7">
        <v>540</v>
      </c>
      <c r="S356" s="14" t="s">
        <v>1006</v>
      </c>
      <c r="T356" s="14" t="s">
        <v>1006</v>
      </c>
      <c r="U356" s="4" t="s">
        <v>1341</v>
      </c>
      <c r="V356" s="14" t="s">
        <v>1005</v>
      </c>
      <c r="W356" s="4" t="s">
        <v>2432</v>
      </c>
      <c r="X356" s="14" t="s">
        <v>1005</v>
      </c>
      <c r="Y356" s="4"/>
      <c r="Z356" s="49" t="s">
        <v>2433</v>
      </c>
      <c r="AA356" s="10" t="s">
        <v>24</v>
      </c>
      <c r="AB356" s="10" t="s">
        <v>1356</v>
      </c>
      <c r="AC356" s="10" t="s">
        <v>2434</v>
      </c>
      <c r="AD356" s="11" t="s">
        <v>2435</v>
      </c>
      <c r="AE356" s="10" t="s">
        <v>2436</v>
      </c>
      <c r="AF356" s="10" t="s">
        <v>101</v>
      </c>
      <c r="AG356" s="10" t="s">
        <v>46</v>
      </c>
      <c r="AH356" s="10" t="s">
        <v>2437</v>
      </c>
      <c r="AI356" s="10" t="s">
        <v>1006</v>
      </c>
      <c r="AJ356" s="10" t="s">
        <v>1005</v>
      </c>
      <c r="AK356" s="10" t="s">
        <v>1006</v>
      </c>
      <c r="AL356" s="51" t="s">
        <v>1005</v>
      </c>
      <c r="AM356" s="52">
        <v>0</v>
      </c>
      <c r="AN356" s="51" t="s">
        <v>59</v>
      </c>
      <c r="AO356" s="51" t="s">
        <v>223</v>
      </c>
      <c r="AP356" s="51" t="s">
        <v>104</v>
      </c>
      <c r="AX356" s="51"/>
      <c r="AY356" s="51"/>
      <c r="BA356" s="56" t="s">
        <v>1356</v>
      </c>
      <c r="BB356" s="56" t="s">
        <v>1356</v>
      </c>
      <c r="BC356" s="56" t="s">
        <v>1356</v>
      </c>
      <c r="BD356" s="56" t="s">
        <v>1356</v>
      </c>
      <c r="BG356" s="56" t="s">
        <v>1356</v>
      </c>
      <c r="BH356" s="56" t="s">
        <v>1356</v>
      </c>
      <c r="BI356" s="56" t="s">
        <v>1356</v>
      </c>
      <c r="BJ356" s="67" t="s">
        <v>1356</v>
      </c>
    </row>
    <row r="357" spans="1:62" x14ac:dyDescent="0.35">
      <c r="A357" s="1" t="s">
        <v>5780</v>
      </c>
      <c r="B357" s="15" t="s">
        <v>1369</v>
      </c>
      <c r="C357" s="4" t="s">
        <v>4189</v>
      </c>
      <c r="D357" s="82" t="s">
        <v>6414</v>
      </c>
      <c r="E357" s="59" t="e">
        <f>VLOOKUP(A357,#REF!,2,FALSE)</f>
        <v>#REF!</v>
      </c>
      <c r="F357" s="4" t="s">
        <v>1006</v>
      </c>
      <c r="G357" s="4" t="s">
        <v>1006</v>
      </c>
      <c r="H357" s="4" t="s">
        <v>1005</v>
      </c>
      <c r="I357" s="4" t="s">
        <v>1006</v>
      </c>
      <c r="J357" s="4" t="s">
        <v>1006</v>
      </c>
      <c r="K357" s="4" t="s">
        <v>1005</v>
      </c>
      <c r="L357" s="4" t="s">
        <v>1005</v>
      </c>
      <c r="M357" s="5" t="s">
        <v>22</v>
      </c>
      <c r="P357" s="4" t="s">
        <v>4206</v>
      </c>
      <c r="Q357" s="4">
        <v>11</v>
      </c>
      <c r="R357" s="7">
        <v>240</v>
      </c>
      <c r="S357" s="14" t="s">
        <v>1006</v>
      </c>
      <c r="T357" s="14" t="s">
        <v>1006</v>
      </c>
      <c r="U357" s="4" t="s">
        <v>1341</v>
      </c>
      <c r="V357" s="14" t="s">
        <v>1005</v>
      </c>
      <c r="W357" s="4" t="s">
        <v>4207</v>
      </c>
      <c r="X357" s="14" t="s">
        <v>1006</v>
      </c>
      <c r="Y357" s="4"/>
      <c r="Z357" s="49" t="s">
        <v>1132</v>
      </c>
      <c r="AA357" s="10" t="s">
        <v>22</v>
      </c>
      <c r="AB357" s="10" t="s">
        <v>1356</v>
      </c>
      <c r="AC357" s="10" t="s">
        <v>4208</v>
      </c>
      <c r="AD357" s="11" t="s">
        <v>560</v>
      </c>
      <c r="AE357" s="10" t="s">
        <v>4209</v>
      </c>
      <c r="AF357" s="10" t="s">
        <v>101</v>
      </c>
      <c r="AG357" s="10" t="s">
        <v>5</v>
      </c>
      <c r="AH357" s="10" t="s">
        <v>4210</v>
      </c>
      <c r="AI357" s="10" t="s">
        <v>1006</v>
      </c>
      <c r="AJ357" s="10" t="s">
        <v>1006</v>
      </c>
      <c r="AK357" s="10" t="s">
        <v>1006</v>
      </c>
      <c r="AL357" s="51" t="s">
        <v>1005</v>
      </c>
      <c r="AM357" s="52">
        <v>0</v>
      </c>
      <c r="AN357" s="51" t="s">
        <v>1348</v>
      </c>
      <c r="AO357" s="51" t="s">
        <v>67</v>
      </c>
      <c r="AP357" s="51" t="s">
        <v>104</v>
      </c>
      <c r="AQ357" s="51" t="s">
        <v>184</v>
      </c>
      <c r="AX357" s="51"/>
      <c r="AY357" s="51"/>
      <c r="BA357" s="56" t="s">
        <v>1356</v>
      </c>
      <c r="BB357" s="56" t="s">
        <v>1356</v>
      </c>
      <c r="BC357" s="56" t="s">
        <v>1356</v>
      </c>
      <c r="BD357" s="56" t="s">
        <v>1356</v>
      </c>
      <c r="BG357" s="56" t="s">
        <v>1356</v>
      </c>
      <c r="BH357" s="56" t="s">
        <v>1356</v>
      </c>
      <c r="BI357" s="56" t="s">
        <v>1356</v>
      </c>
      <c r="BJ357" s="67" t="s">
        <v>1356</v>
      </c>
    </row>
    <row r="358" spans="1:62" x14ac:dyDescent="0.35">
      <c r="A358" s="1" t="s">
        <v>5781</v>
      </c>
      <c r="B358" s="15" t="s">
        <v>1369</v>
      </c>
      <c r="C358" s="4" t="s">
        <v>5134</v>
      </c>
      <c r="D358" s="82" t="s">
        <v>6413</v>
      </c>
      <c r="E358" s="59" t="e">
        <f>VLOOKUP(A358,#REF!,2,FALSE)</f>
        <v>#REF!</v>
      </c>
      <c r="F358" s="4" t="s">
        <v>1006</v>
      </c>
      <c r="G358" s="4" t="s">
        <v>1006</v>
      </c>
      <c r="H358" s="4" t="s">
        <v>1006</v>
      </c>
      <c r="I358" s="4" t="s">
        <v>1006</v>
      </c>
      <c r="J358" s="4" t="s">
        <v>1006</v>
      </c>
      <c r="K358" s="4" t="s">
        <v>1006</v>
      </c>
      <c r="L358" s="4" t="s">
        <v>1006</v>
      </c>
      <c r="M358" s="5" t="s">
        <v>24</v>
      </c>
      <c r="P358" s="4" t="s">
        <v>1153</v>
      </c>
      <c r="Q358" s="4">
        <v>27</v>
      </c>
      <c r="R358" s="7">
        <v>780</v>
      </c>
      <c r="S358" s="14" t="s">
        <v>1006</v>
      </c>
      <c r="T358" s="14" t="s">
        <v>1006</v>
      </c>
      <c r="U358" s="4" t="s">
        <v>1364</v>
      </c>
      <c r="V358" s="14" t="s">
        <v>1005</v>
      </c>
      <c r="W358" s="4" t="s">
        <v>5135</v>
      </c>
      <c r="X358" s="14" t="s">
        <v>1006</v>
      </c>
      <c r="Y358" s="4" t="s">
        <v>5136</v>
      </c>
      <c r="Z358" s="49" t="s">
        <v>100</v>
      </c>
      <c r="AA358" s="10" t="s">
        <v>24</v>
      </c>
      <c r="AB358" s="10" t="s">
        <v>1356</v>
      </c>
      <c r="AC358" s="10" t="s">
        <v>5137</v>
      </c>
      <c r="AD358" s="11" t="s">
        <v>5138</v>
      </c>
      <c r="AE358" s="10" t="s">
        <v>5139</v>
      </c>
      <c r="AF358" s="10" t="s">
        <v>101</v>
      </c>
      <c r="AG358" s="10" t="s">
        <v>32</v>
      </c>
      <c r="AH358" s="10" t="s">
        <v>5140</v>
      </c>
      <c r="AI358" s="10" t="s">
        <v>1006</v>
      </c>
      <c r="AJ358" s="10" t="s">
        <v>1005</v>
      </c>
      <c r="AK358" s="10" t="s">
        <v>1006</v>
      </c>
      <c r="AL358" s="51" t="s">
        <v>1005</v>
      </c>
      <c r="AM358" s="52">
        <v>0</v>
      </c>
      <c r="AN358" s="51" t="s">
        <v>59</v>
      </c>
      <c r="AO358" s="51" t="s">
        <v>223</v>
      </c>
      <c r="AX358" s="51"/>
      <c r="AY358" s="51"/>
      <c r="BA358" s="56" t="s">
        <v>1356</v>
      </c>
      <c r="BB358" s="56" t="s">
        <v>1356</v>
      </c>
      <c r="BC358" s="56" t="s">
        <v>1356</v>
      </c>
      <c r="BD358" s="56" t="s">
        <v>1356</v>
      </c>
      <c r="BG358" s="56" t="s">
        <v>1356</v>
      </c>
      <c r="BH358" s="56" t="s">
        <v>1356</v>
      </c>
      <c r="BI358" s="56" t="s">
        <v>1356</v>
      </c>
      <c r="BJ358" s="67" t="s">
        <v>1356</v>
      </c>
    </row>
    <row r="359" spans="1:62" x14ac:dyDescent="0.35">
      <c r="A359" s="1" t="s">
        <v>5782</v>
      </c>
      <c r="B359" s="15" t="s">
        <v>1369</v>
      </c>
      <c r="C359" s="4" t="s">
        <v>3569</v>
      </c>
      <c r="D359" s="82" t="s">
        <v>6412</v>
      </c>
      <c r="E359" s="59" t="e">
        <f>VLOOKUP(A359,#REF!,2,FALSE)</f>
        <v>#REF!</v>
      </c>
      <c r="F359" s="4" t="s">
        <v>1006</v>
      </c>
      <c r="G359" s="4" t="s">
        <v>1006</v>
      </c>
      <c r="H359" s="4" t="s">
        <v>1005</v>
      </c>
      <c r="I359" s="4" t="s">
        <v>1005</v>
      </c>
      <c r="J359" s="4" t="s">
        <v>1005</v>
      </c>
      <c r="K359" s="4" t="s">
        <v>1005</v>
      </c>
      <c r="L359" s="4" t="s">
        <v>1005</v>
      </c>
      <c r="M359" s="5" t="s">
        <v>22</v>
      </c>
      <c r="N359" s="6" t="s">
        <v>24</v>
      </c>
      <c r="P359" s="4" t="s">
        <v>3570</v>
      </c>
      <c r="Q359" s="4">
        <v>3</v>
      </c>
      <c r="R359" s="7">
        <v>70</v>
      </c>
      <c r="S359" s="14" t="s">
        <v>1006</v>
      </c>
      <c r="T359" s="14" t="s">
        <v>1006</v>
      </c>
      <c r="U359" s="4" t="s">
        <v>1364</v>
      </c>
      <c r="V359" s="14" t="s">
        <v>1005</v>
      </c>
      <c r="W359" s="4" t="s">
        <v>321</v>
      </c>
      <c r="X359" s="14" t="s">
        <v>1005</v>
      </c>
      <c r="Y359" s="4"/>
      <c r="Z359" s="49" t="s">
        <v>279</v>
      </c>
      <c r="AA359" s="10" t="s">
        <v>24</v>
      </c>
      <c r="AB359" s="10" t="s">
        <v>1356</v>
      </c>
      <c r="AC359" s="10" t="s">
        <v>3571</v>
      </c>
      <c r="AD359" s="11" t="s">
        <v>3572</v>
      </c>
      <c r="AE359" s="10" t="s">
        <v>3573</v>
      </c>
      <c r="AF359" s="10" t="s">
        <v>101</v>
      </c>
      <c r="AG359" s="10" t="s">
        <v>12</v>
      </c>
      <c r="AH359" s="10" t="s">
        <v>3574</v>
      </c>
      <c r="AI359" s="10" t="s">
        <v>1006</v>
      </c>
      <c r="AJ359" s="10" t="s">
        <v>1005</v>
      </c>
      <c r="AK359" s="10" t="s">
        <v>1005</v>
      </c>
      <c r="AL359" s="51" t="s">
        <v>1005</v>
      </c>
      <c r="AM359" s="52">
        <v>0</v>
      </c>
      <c r="AN359" s="51" t="s">
        <v>1348</v>
      </c>
      <c r="AO359" s="51" t="s">
        <v>67</v>
      </c>
      <c r="AX359" s="51"/>
      <c r="AY359" s="51"/>
      <c r="BA359" s="56" t="s">
        <v>1356</v>
      </c>
      <c r="BB359" s="56" t="s">
        <v>1356</v>
      </c>
      <c r="BC359" s="56" t="s">
        <v>1356</v>
      </c>
      <c r="BD359" s="56" t="s">
        <v>1356</v>
      </c>
      <c r="BG359" s="56" t="s">
        <v>1356</v>
      </c>
      <c r="BH359" s="56" t="s">
        <v>1356</v>
      </c>
      <c r="BI359" s="56" t="s">
        <v>1356</v>
      </c>
      <c r="BJ359" s="67" t="s">
        <v>1356</v>
      </c>
    </row>
    <row r="360" spans="1:62" x14ac:dyDescent="0.35">
      <c r="A360" s="1" t="s">
        <v>5783</v>
      </c>
      <c r="B360" s="15" t="s">
        <v>1369</v>
      </c>
      <c r="C360" s="4" t="s">
        <v>5131</v>
      </c>
      <c r="D360" s="82" t="s">
        <v>6411</v>
      </c>
      <c r="E360" s="59" t="e">
        <f>VLOOKUP(A360,#REF!,2,FALSE)</f>
        <v>#REF!</v>
      </c>
      <c r="F360" s="4" t="s">
        <v>1006</v>
      </c>
      <c r="G360" s="4" t="s">
        <v>1006</v>
      </c>
      <c r="H360" s="4" t="s">
        <v>1006</v>
      </c>
      <c r="I360" s="4" t="s">
        <v>1006</v>
      </c>
      <c r="J360" s="4" t="s">
        <v>1006</v>
      </c>
      <c r="K360" s="4" t="s">
        <v>1005</v>
      </c>
      <c r="L360" s="4" t="s">
        <v>1006</v>
      </c>
      <c r="M360" s="5" t="s">
        <v>24</v>
      </c>
      <c r="P360" s="4" t="s">
        <v>5132</v>
      </c>
      <c r="Q360" s="4">
        <v>36</v>
      </c>
      <c r="R360" s="7">
        <v>915</v>
      </c>
      <c r="S360" s="14" t="s">
        <v>1005</v>
      </c>
      <c r="T360" s="14" t="s">
        <v>1005</v>
      </c>
      <c r="U360" s="4" t="s">
        <v>1341</v>
      </c>
      <c r="V360" s="14" t="s">
        <v>1005</v>
      </c>
      <c r="W360" s="4" t="s">
        <v>5133</v>
      </c>
      <c r="X360" s="14" t="s">
        <v>1005</v>
      </c>
      <c r="Y360" s="4"/>
      <c r="Z360" s="49" t="s">
        <v>2760</v>
      </c>
      <c r="AA360" s="10" t="s">
        <v>24</v>
      </c>
      <c r="AB360" s="10" t="s">
        <v>1356</v>
      </c>
      <c r="AC360" s="10" t="s">
        <v>2761</v>
      </c>
      <c r="AD360" s="11" t="s">
        <v>320</v>
      </c>
      <c r="AE360" s="10" t="s">
        <v>2762</v>
      </c>
      <c r="AF360" s="10" t="s">
        <v>101</v>
      </c>
      <c r="AG360" s="10" t="s">
        <v>14</v>
      </c>
      <c r="AH360" s="10" t="s">
        <v>2763</v>
      </c>
      <c r="AI360" s="10" t="s">
        <v>1006</v>
      </c>
      <c r="AJ360" s="10" t="s">
        <v>1005</v>
      </c>
      <c r="AK360" s="10" t="s">
        <v>1005</v>
      </c>
      <c r="AL360" s="51" t="s">
        <v>1005</v>
      </c>
      <c r="AM360" s="52">
        <v>0</v>
      </c>
      <c r="AN360" s="51" t="s">
        <v>1348</v>
      </c>
      <c r="AO360" s="51" t="s">
        <v>68</v>
      </c>
      <c r="AP360" s="51" t="s">
        <v>139</v>
      </c>
      <c r="AQ360" s="51" t="s">
        <v>172</v>
      </c>
      <c r="AX360" s="51"/>
      <c r="AY360" s="51"/>
      <c r="BA360" s="56" t="s">
        <v>1356</v>
      </c>
      <c r="BB360" s="56" t="s">
        <v>1356</v>
      </c>
      <c r="BC360" s="56" t="s">
        <v>1356</v>
      </c>
      <c r="BD360" s="56" t="s">
        <v>1356</v>
      </c>
      <c r="BG360" s="56" t="s">
        <v>1356</v>
      </c>
      <c r="BH360" s="56" t="s">
        <v>1356</v>
      </c>
      <c r="BI360" s="56" t="s">
        <v>1356</v>
      </c>
      <c r="BJ360" s="67" t="s">
        <v>1356</v>
      </c>
    </row>
    <row r="361" spans="1:62" x14ac:dyDescent="0.35">
      <c r="A361" s="1" t="s">
        <v>5784</v>
      </c>
      <c r="B361" s="15" t="s">
        <v>1369</v>
      </c>
      <c r="C361" s="4" t="s">
        <v>295</v>
      </c>
      <c r="D361" s="82" t="s">
        <v>6402</v>
      </c>
      <c r="E361" s="59" t="e">
        <f>VLOOKUP(A361,#REF!,2,FALSE)</f>
        <v>#REF!</v>
      </c>
      <c r="F361" s="4" t="s">
        <v>1006</v>
      </c>
      <c r="G361" s="4" t="s">
        <v>1006</v>
      </c>
      <c r="H361" s="4" t="s">
        <v>1006</v>
      </c>
      <c r="I361" s="4" t="s">
        <v>1006</v>
      </c>
      <c r="J361" s="4" t="s">
        <v>1006</v>
      </c>
      <c r="K361" s="4" t="s">
        <v>1006</v>
      </c>
      <c r="L361" s="4" t="s">
        <v>1006</v>
      </c>
      <c r="M361" s="5" t="s">
        <v>22</v>
      </c>
      <c r="P361" s="4" t="s">
        <v>2745</v>
      </c>
      <c r="Q361" s="4">
        <v>9</v>
      </c>
      <c r="R361" s="7">
        <v>250</v>
      </c>
      <c r="S361" s="14" t="s">
        <v>1006</v>
      </c>
      <c r="T361" s="14" t="s">
        <v>1006</v>
      </c>
      <c r="U361" s="4" t="s">
        <v>1341</v>
      </c>
      <c r="V361" s="14" t="s">
        <v>1006</v>
      </c>
      <c r="W361" s="4" t="s">
        <v>2746</v>
      </c>
      <c r="X361" s="14" t="s">
        <v>1005</v>
      </c>
      <c r="Y361" s="4"/>
      <c r="Z361" s="49" t="s">
        <v>2747</v>
      </c>
      <c r="AA361" s="10" t="s">
        <v>22</v>
      </c>
      <c r="AB361" s="10" t="s">
        <v>1356</v>
      </c>
      <c r="AC361" s="10" t="s">
        <v>2748</v>
      </c>
      <c r="AD361" s="11" t="s">
        <v>2749</v>
      </c>
      <c r="AE361" s="10" t="s">
        <v>2750</v>
      </c>
      <c r="AF361" s="10" t="s">
        <v>101</v>
      </c>
      <c r="AG361" s="10" t="s">
        <v>14</v>
      </c>
      <c r="AH361" s="10" t="s">
        <v>2751</v>
      </c>
      <c r="AI361" s="10" t="s">
        <v>1005</v>
      </c>
      <c r="AJ361" s="10" t="s">
        <v>1006</v>
      </c>
      <c r="AK361" s="10" t="s">
        <v>1006</v>
      </c>
      <c r="AL361" s="51" t="s">
        <v>1006</v>
      </c>
      <c r="AM361" s="52">
        <v>2</v>
      </c>
      <c r="AN361" s="51" t="s">
        <v>57</v>
      </c>
      <c r="AO361" s="51" t="s">
        <v>223</v>
      </c>
      <c r="AP361" s="51" t="s">
        <v>104</v>
      </c>
      <c r="AX361" s="51"/>
      <c r="AY361" s="51"/>
      <c r="AZ361" s="56" t="s">
        <v>1349</v>
      </c>
      <c r="BA361" s="56" t="s">
        <v>2752</v>
      </c>
      <c r="BB361" s="56" t="s">
        <v>22</v>
      </c>
      <c r="BC361" s="56" t="s">
        <v>14</v>
      </c>
      <c r="BD361" s="56" t="s">
        <v>2753</v>
      </c>
      <c r="BE361" s="56" t="s">
        <v>1005</v>
      </c>
      <c r="BF361" s="56" t="s">
        <v>1006</v>
      </c>
      <c r="BG361" s="56" t="s">
        <v>2754</v>
      </c>
      <c r="BH361" s="56" t="s">
        <v>2749</v>
      </c>
      <c r="BI361" s="56" t="s">
        <v>2750</v>
      </c>
      <c r="BJ361" s="67" t="s">
        <v>101</v>
      </c>
    </row>
    <row r="362" spans="1:62" x14ac:dyDescent="0.35">
      <c r="A362" s="1"/>
      <c r="B362" s="15"/>
      <c r="C362" s="4"/>
      <c r="D362" s="82"/>
      <c r="E362" s="59" t="e">
        <f>VLOOKUP(A362,#REF!,2,FALSE)</f>
        <v>#REF!</v>
      </c>
      <c r="M362" s="5"/>
      <c r="R362" s="7"/>
      <c r="Y362" s="4"/>
      <c r="Z362" s="49"/>
      <c r="AD362" s="11"/>
      <c r="AK362" s="10"/>
      <c r="AL362" s="51"/>
      <c r="AX362" s="51"/>
      <c r="AY362" s="51"/>
      <c r="AZ362" s="56" t="s">
        <v>1349</v>
      </c>
      <c r="BA362" s="56" t="s">
        <v>2755</v>
      </c>
      <c r="BB362" s="56" t="s">
        <v>31</v>
      </c>
      <c r="BC362" s="56" t="s">
        <v>14</v>
      </c>
      <c r="BD362" s="56" t="s">
        <v>2756</v>
      </c>
      <c r="BE362" s="56" t="s">
        <v>1005</v>
      </c>
      <c r="BF362" s="56" t="s">
        <v>1005</v>
      </c>
      <c r="BG362" s="56" t="s">
        <v>2757</v>
      </c>
      <c r="BH362" s="56" t="s">
        <v>2749</v>
      </c>
      <c r="BI362" s="56" t="s">
        <v>2750</v>
      </c>
      <c r="BJ362" s="67" t="s">
        <v>101</v>
      </c>
    </row>
    <row r="363" spans="1:62" x14ac:dyDescent="0.35">
      <c r="A363" s="1" t="s">
        <v>5785</v>
      </c>
      <c r="B363" s="15" t="s">
        <v>1369</v>
      </c>
      <c r="C363" s="4" t="s">
        <v>293</v>
      </c>
      <c r="D363" s="82" t="s">
        <v>6401</v>
      </c>
      <c r="E363" s="59" t="e">
        <f>VLOOKUP(A363,#REF!,2,FALSE)</f>
        <v>#REF!</v>
      </c>
      <c r="F363" s="4" t="s">
        <v>1005</v>
      </c>
      <c r="G363" s="4" t="s">
        <v>1005</v>
      </c>
      <c r="H363" s="4" t="s">
        <v>1005</v>
      </c>
      <c r="I363" s="4" t="s">
        <v>1006</v>
      </c>
      <c r="J363" s="4" t="s">
        <v>1005</v>
      </c>
      <c r="K363" s="4" t="s">
        <v>1005</v>
      </c>
      <c r="L363" s="4" t="s">
        <v>1005</v>
      </c>
      <c r="M363" s="5" t="s">
        <v>24</v>
      </c>
      <c r="P363" s="4" t="s">
        <v>2438</v>
      </c>
      <c r="Q363" s="4">
        <v>12</v>
      </c>
      <c r="R363" s="7">
        <v>250</v>
      </c>
      <c r="S363" s="14" t="s">
        <v>1006</v>
      </c>
      <c r="T363" s="14" t="s">
        <v>1006</v>
      </c>
      <c r="U363" s="4" t="s">
        <v>1341</v>
      </c>
      <c r="V363" s="14" t="s">
        <v>1006</v>
      </c>
      <c r="W363" s="4" t="s">
        <v>2439</v>
      </c>
      <c r="X363" s="14" t="s">
        <v>1006</v>
      </c>
      <c r="Y363" s="4" t="s">
        <v>2440</v>
      </c>
      <c r="Z363" s="49" t="s">
        <v>2441</v>
      </c>
      <c r="AA363" s="10" t="s">
        <v>24</v>
      </c>
      <c r="AB363" s="10" t="s">
        <v>1356</v>
      </c>
      <c r="AC363" s="10" t="s">
        <v>2442</v>
      </c>
      <c r="AD363" s="11" t="s">
        <v>785</v>
      </c>
      <c r="AE363" s="10" t="s">
        <v>786</v>
      </c>
      <c r="AF363" s="10" t="s">
        <v>101</v>
      </c>
      <c r="AG363" s="10" t="s">
        <v>30</v>
      </c>
      <c r="AH363" s="10" t="s">
        <v>2443</v>
      </c>
      <c r="AI363" s="10" t="s">
        <v>1006</v>
      </c>
      <c r="AJ363" s="10" t="s">
        <v>1006</v>
      </c>
      <c r="AK363" s="10" t="s">
        <v>1006</v>
      </c>
      <c r="AL363" s="51" t="s">
        <v>1006</v>
      </c>
      <c r="AM363" s="52">
        <v>4</v>
      </c>
      <c r="AN363" s="51" t="s">
        <v>1348</v>
      </c>
      <c r="AO363" s="51" t="s">
        <v>64</v>
      </c>
      <c r="AP363" s="51" t="s">
        <v>139</v>
      </c>
      <c r="AQ363" s="51" t="s">
        <v>172</v>
      </c>
      <c r="AR363" s="51" t="s">
        <v>128</v>
      </c>
      <c r="AX363" s="51"/>
      <c r="AY363" s="51"/>
      <c r="BA363" s="56" t="s">
        <v>1356</v>
      </c>
      <c r="BB363" s="56" t="s">
        <v>1356</v>
      </c>
      <c r="BC363" s="56" t="s">
        <v>1356</v>
      </c>
      <c r="BD363" s="56" t="s">
        <v>1356</v>
      </c>
      <c r="BG363" s="56" t="s">
        <v>1356</v>
      </c>
      <c r="BH363" s="56" t="s">
        <v>1356</v>
      </c>
      <c r="BI363" s="56" t="s">
        <v>1356</v>
      </c>
      <c r="BJ363" s="67" t="s">
        <v>1356</v>
      </c>
    </row>
    <row r="364" spans="1:62" x14ac:dyDescent="0.35">
      <c r="A364" s="1" t="s">
        <v>5786</v>
      </c>
      <c r="B364" s="15" t="s">
        <v>1369</v>
      </c>
      <c r="C364" s="4" t="s">
        <v>190</v>
      </c>
      <c r="D364" s="82" t="s">
        <v>6400</v>
      </c>
      <c r="E364" s="59" t="e">
        <f>VLOOKUP(A364,#REF!,2,FALSE)</f>
        <v>#REF!</v>
      </c>
      <c r="F364" s="4" t="s">
        <v>1006</v>
      </c>
      <c r="G364" s="4" t="s">
        <v>1006</v>
      </c>
      <c r="H364" s="4" t="s">
        <v>1006</v>
      </c>
      <c r="I364" s="4" t="s">
        <v>1006</v>
      </c>
      <c r="J364" s="4" t="s">
        <v>1006</v>
      </c>
      <c r="K364" s="4" t="s">
        <v>1005</v>
      </c>
      <c r="L364" s="4" t="s">
        <v>1005</v>
      </c>
      <c r="M364" s="5" t="s">
        <v>24</v>
      </c>
      <c r="P364" s="4" t="s">
        <v>4097</v>
      </c>
      <c r="Q364" s="4">
        <v>12</v>
      </c>
      <c r="R364" s="7">
        <v>310</v>
      </c>
      <c r="S364" s="14" t="s">
        <v>1006</v>
      </c>
      <c r="T364" s="14" t="s">
        <v>1005</v>
      </c>
      <c r="U364" s="4" t="s">
        <v>1341</v>
      </c>
      <c r="V364" s="14" t="s">
        <v>1005</v>
      </c>
      <c r="W364" s="4" t="s">
        <v>4098</v>
      </c>
      <c r="X364" s="14" t="s">
        <v>1006</v>
      </c>
      <c r="Y364" s="4" t="s">
        <v>4099</v>
      </c>
      <c r="Z364" s="49" t="s">
        <v>4100</v>
      </c>
      <c r="AA364" s="10" t="s">
        <v>24</v>
      </c>
      <c r="AB364" s="10" t="s">
        <v>1356</v>
      </c>
      <c r="AC364" s="10" t="s">
        <v>4101</v>
      </c>
      <c r="AD364" s="11" t="s">
        <v>4102</v>
      </c>
      <c r="AE364" s="10" t="s">
        <v>4103</v>
      </c>
      <c r="AF364" s="10" t="s">
        <v>101</v>
      </c>
      <c r="AG364" s="10" t="s">
        <v>7</v>
      </c>
      <c r="AH364" s="10" t="s">
        <v>4104</v>
      </c>
      <c r="AI364" s="10" t="s">
        <v>1006</v>
      </c>
      <c r="AJ364" s="10" t="s">
        <v>1006</v>
      </c>
      <c r="AK364" s="10" t="s">
        <v>1005</v>
      </c>
      <c r="AL364" s="51" t="s">
        <v>1005</v>
      </c>
      <c r="AM364" s="52">
        <v>0</v>
      </c>
      <c r="AN364" s="51" t="s">
        <v>1348</v>
      </c>
      <c r="AO364" s="51" t="s">
        <v>68</v>
      </c>
      <c r="AP364" s="51" t="s">
        <v>189</v>
      </c>
      <c r="AQ364" s="51" t="s">
        <v>139</v>
      </c>
      <c r="AX364" s="51"/>
      <c r="AY364" s="51"/>
      <c r="BA364" s="56" t="s">
        <v>1356</v>
      </c>
      <c r="BB364" s="56" t="s">
        <v>1356</v>
      </c>
      <c r="BC364" s="56" t="s">
        <v>1356</v>
      </c>
      <c r="BD364" s="56" t="s">
        <v>1356</v>
      </c>
      <c r="BG364" s="56" t="s">
        <v>1356</v>
      </c>
      <c r="BH364" s="56" t="s">
        <v>1356</v>
      </c>
      <c r="BI364" s="56" t="s">
        <v>1356</v>
      </c>
      <c r="BJ364" s="67" t="s">
        <v>1356</v>
      </c>
    </row>
    <row r="365" spans="1:62" x14ac:dyDescent="0.35">
      <c r="A365" s="1" t="s">
        <v>5787</v>
      </c>
      <c r="B365" s="15" t="s">
        <v>1369</v>
      </c>
      <c r="C365" s="4" t="s">
        <v>4189</v>
      </c>
      <c r="D365" s="82" t="s">
        <v>6399</v>
      </c>
      <c r="E365" s="59" t="e">
        <f>VLOOKUP(A365,#REF!,2,FALSE)</f>
        <v>#REF!</v>
      </c>
      <c r="F365" s="4" t="s">
        <v>1006</v>
      </c>
      <c r="G365" s="4" t="s">
        <v>1006</v>
      </c>
      <c r="H365" s="4" t="s">
        <v>1006</v>
      </c>
      <c r="I365" s="4" t="s">
        <v>1006</v>
      </c>
      <c r="J365" s="4" t="s">
        <v>1006</v>
      </c>
      <c r="K365" s="4" t="s">
        <v>1006</v>
      </c>
      <c r="L365" s="4" t="s">
        <v>1006</v>
      </c>
      <c r="M365" s="5" t="s">
        <v>22</v>
      </c>
      <c r="P365" s="4" t="s">
        <v>4217</v>
      </c>
      <c r="Q365" s="4">
        <v>1</v>
      </c>
      <c r="R365" s="7">
        <v>15</v>
      </c>
      <c r="S365" s="14" t="s">
        <v>1006</v>
      </c>
      <c r="T365" s="14" t="s">
        <v>1006</v>
      </c>
      <c r="U365" s="4" t="s">
        <v>1497</v>
      </c>
      <c r="V365" s="14" t="s">
        <v>1005</v>
      </c>
      <c r="W365" s="4" t="s">
        <v>4218</v>
      </c>
      <c r="X365" s="14" t="s">
        <v>1005</v>
      </c>
      <c r="Y365" s="4"/>
      <c r="Z365" s="49" t="s">
        <v>4219</v>
      </c>
      <c r="AA365" s="10" t="s">
        <v>22</v>
      </c>
      <c r="AB365" s="10" t="s">
        <v>1356</v>
      </c>
      <c r="AC365" s="10" t="s">
        <v>4220</v>
      </c>
      <c r="AD365" s="11" t="s">
        <v>518</v>
      </c>
      <c r="AE365" s="10" t="s">
        <v>519</v>
      </c>
      <c r="AF365" s="10" t="s">
        <v>101</v>
      </c>
      <c r="AG365" s="10" t="s">
        <v>21</v>
      </c>
      <c r="AH365" s="10" t="s">
        <v>4221</v>
      </c>
      <c r="AI365" s="10" t="s">
        <v>1006</v>
      </c>
      <c r="AJ365" s="10" t="s">
        <v>1005</v>
      </c>
      <c r="AK365" s="10" t="s">
        <v>1006</v>
      </c>
      <c r="AL365" s="51" t="s">
        <v>1005</v>
      </c>
      <c r="AM365" s="52">
        <v>0</v>
      </c>
      <c r="AN365" s="51" t="s">
        <v>57</v>
      </c>
      <c r="AO365" s="51" t="s">
        <v>68</v>
      </c>
      <c r="AP365" s="51" t="s">
        <v>172</v>
      </c>
      <c r="AQ365" s="51" t="s">
        <v>104</v>
      </c>
      <c r="AX365" s="51"/>
      <c r="AY365" s="51"/>
      <c r="BA365" s="56" t="s">
        <v>1356</v>
      </c>
      <c r="BB365" s="56" t="s">
        <v>1356</v>
      </c>
      <c r="BC365" s="56" t="s">
        <v>1356</v>
      </c>
      <c r="BD365" s="56" t="s">
        <v>1356</v>
      </c>
      <c r="BG365" s="56" t="s">
        <v>1356</v>
      </c>
      <c r="BH365" s="56" t="s">
        <v>1356</v>
      </c>
      <c r="BI365" s="56" t="s">
        <v>1356</v>
      </c>
      <c r="BJ365" s="67" t="s">
        <v>1356</v>
      </c>
    </row>
    <row r="366" spans="1:62" x14ac:dyDescent="0.35">
      <c r="A366" s="1" t="s">
        <v>5788</v>
      </c>
      <c r="B366" s="15" t="s">
        <v>1369</v>
      </c>
      <c r="C366" s="4" t="s">
        <v>2582</v>
      </c>
      <c r="D366" s="82" t="s">
        <v>6403</v>
      </c>
      <c r="E366" s="59" t="e">
        <f>VLOOKUP(A366,#REF!,2,FALSE)</f>
        <v>#REF!</v>
      </c>
      <c r="F366" s="4" t="s">
        <v>1006</v>
      </c>
      <c r="G366" s="4" t="s">
        <v>1006</v>
      </c>
      <c r="H366" s="4" t="s">
        <v>1006</v>
      </c>
      <c r="I366" s="4" t="s">
        <v>1006</v>
      </c>
      <c r="J366" s="4" t="s">
        <v>1006</v>
      </c>
      <c r="K366" s="4" t="s">
        <v>1005</v>
      </c>
      <c r="L366" s="4" t="s">
        <v>1005</v>
      </c>
      <c r="M366" s="5" t="s">
        <v>24</v>
      </c>
      <c r="P366" s="4" t="s">
        <v>711</v>
      </c>
      <c r="Q366" s="4">
        <v>5</v>
      </c>
      <c r="R366" s="7">
        <v>125</v>
      </c>
      <c r="S366" s="14" t="s">
        <v>1006</v>
      </c>
      <c r="T366" s="14" t="s">
        <v>1006</v>
      </c>
      <c r="U366" s="4" t="s">
        <v>1341</v>
      </c>
      <c r="V366" s="14" t="s">
        <v>1005</v>
      </c>
      <c r="W366" s="4" t="s">
        <v>2583</v>
      </c>
      <c r="X366" s="14" t="s">
        <v>1006</v>
      </c>
      <c r="Y366" s="4" t="s">
        <v>2584</v>
      </c>
      <c r="Z366" s="49" t="s">
        <v>2585</v>
      </c>
      <c r="AA366" s="10" t="s">
        <v>24</v>
      </c>
      <c r="AB366" s="10" t="s">
        <v>1356</v>
      </c>
      <c r="AC366" s="10" t="s">
        <v>2586</v>
      </c>
      <c r="AD366" s="11" t="s">
        <v>2587</v>
      </c>
      <c r="AE366" s="10" t="s">
        <v>2588</v>
      </c>
      <c r="AF366" s="10" t="s">
        <v>101</v>
      </c>
      <c r="AG366" s="10" t="s">
        <v>12</v>
      </c>
      <c r="AH366" s="10" t="s">
        <v>2589</v>
      </c>
      <c r="AI366" s="10" t="s">
        <v>1006</v>
      </c>
      <c r="AJ366" s="10" t="s">
        <v>1005</v>
      </c>
      <c r="AK366" s="10" t="s">
        <v>1005</v>
      </c>
      <c r="AL366" s="51" t="s">
        <v>1005</v>
      </c>
      <c r="AM366" s="52">
        <v>0</v>
      </c>
      <c r="AN366" s="51" t="s">
        <v>1348</v>
      </c>
      <c r="AO366" s="51" t="s">
        <v>67</v>
      </c>
      <c r="AP366" s="51" t="s">
        <v>104</v>
      </c>
      <c r="AX366" s="51"/>
      <c r="AY366" s="51"/>
      <c r="BA366" s="56" t="s">
        <v>1356</v>
      </c>
      <c r="BB366" s="56" t="s">
        <v>1356</v>
      </c>
      <c r="BC366" s="56" t="s">
        <v>1356</v>
      </c>
      <c r="BD366" s="56" t="s">
        <v>1356</v>
      </c>
      <c r="BG366" s="56" t="s">
        <v>1356</v>
      </c>
      <c r="BH366" s="56" t="s">
        <v>1356</v>
      </c>
      <c r="BI366" s="56" t="s">
        <v>1356</v>
      </c>
      <c r="BJ366" s="67" t="s">
        <v>1356</v>
      </c>
    </row>
    <row r="367" spans="1:62" x14ac:dyDescent="0.35">
      <c r="A367" s="1" t="s">
        <v>5789</v>
      </c>
      <c r="B367" s="15" t="s">
        <v>1369</v>
      </c>
      <c r="C367" s="4" t="s">
        <v>190</v>
      </c>
      <c r="D367" s="82" t="s">
        <v>6389</v>
      </c>
      <c r="E367" s="59" t="e">
        <f>VLOOKUP(A367,#REF!,2,FALSE)</f>
        <v>#REF!</v>
      </c>
      <c r="F367" s="4" t="s">
        <v>1006</v>
      </c>
      <c r="G367" s="4" t="s">
        <v>1006</v>
      </c>
      <c r="H367" s="4" t="s">
        <v>1006</v>
      </c>
      <c r="I367" s="4" t="s">
        <v>1006</v>
      </c>
      <c r="J367" s="4" t="s">
        <v>1006</v>
      </c>
      <c r="K367" s="4" t="s">
        <v>1005</v>
      </c>
      <c r="L367" s="4" t="s">
        <v>1005</v>
      </c>
      <c r="M367" s="5" t="s">
        <v>20</v>
      </c>
      <c r="N367" s="6" t="s">
        <v>22</v>
      </c>
      <c r="P367" s="4" t="s">
        <v>245</v>
      </c>
      <c r="Q367" s="4">
        <v>5</v>
      </c>
      <c r="R367" s="7">
        <v>116</v>
      </c>
      <c r="S367" s="14" t="s">
        <v>1006</v>
      </c>
      <c r="T367" s="14" t="s">
        <v>1006</v>
      </c>
      <c r="U367" s="4" t="s">
        <v>1364</v>
      </c>
      <c r="V367" s="14" t="s">
        <v>1006</v>
      </c>
      <c r="W367" s="4" t="s">
        <v>161</v>
      </c>
      <c r="X367" s="14" t="s">
        <v>1006</v>
      </c>
      <c r="Y367" s="4"/>
      <c r="Z367" s="49" t="s">
        <v>1115</v>
      </c>
      <c r="AA367" s="10" t="s">
        <v>22</v>
      </c>
      <c r="AB367" s="10" t="s">
        <v>1356</v>
      </c>
      <c r="AC367" s="10" t="s">
        <v>1909</v>
      </c>
      <c r="AD367" s="11" t="s">
        <v>1240</v>
      </c>
      <c r="AE367" s="10" t="s">
        <v>4146</v>
      </c>
      <c r="AF367" s="10" t="s">
        <v>101</v>
      </c>
      <c r="AG367" s="10" t="s">
        <v>9</v>
      </c>
      <c r="AH367" s="10" t="s">
        <v>4147</v>
      </c>
      <c r="AI367" s="10" t="s">
        <v>1006</v>
      </c>
      <c r="AJ367" s="10" t="s">
        <v>1005</v>
      </c>
      <c r="AK367" s="10" t="s">
        <v>1006</v>
      </c>
      <c r="AL367" s="51" t="s">
        <v>1005</v>
      </c>
      <c r="AM367" s="52">
        <v>0</v>
      </c>
      <c r="AN367" s="51" t="s">
        <v>57</v>
      </c>
      <c r="AO367" s="51" t="s">
        <v>68</v>
      </c>
      <c r="AP367" s="51" t="s">
        <v>189</v>
      </c>
      <c r="AX367" s="51"/>
      <c r="AY367" s="51"/>
      <c r="BA367" s="56" t="s">
        <v>1356</v>
      </c>
      <c r="BB367" s="56" t="s">
        <v>1356</v>
      </c>
      <c r="BC367" s="56" t="s">
        <v>1356</v>
      </c>
      <c r="BD367" s="56" t="s">
        <v>1356</v>
      </c>
      <c r="BG367" s="56" t="s">
        <v>1356</v>
      </c>
      <c r="BH367" s="56" t="s">
        <v>1356</v>
      </c>
      <c r="BI367" s="56" t="s">
        <v>1356</v>
      </c>
      <c r="BJ367" s="67" t="s">
        <v>1356</v>
      </c>
    </row>
    <row r="368" spans="1:62" x14ac:dyDescent="0.35">
      <c r="A368" s="1" t="s">
        <v>5790</v>
      </c>
      <c r="B368" s="15" t="s">
        <v>1369</v>
      </c>
      <c r="C368" s="4" t="s">
        <v>190</v>
      </c>
      <c r="D368" s="82" t="s">
        <v>6388</v>
      </c>
      <c r="E368" s="59" t="e">
        <f>VLOOKUP(A368,#REF!,2,FALSE)</f>
        <v>#REF!</v>
      </c>
      <c r="F368" s="4" t="s">
        <v>1006</v>
      </c>
      <c r="G368" s="4" t="s">
        <v>1006</v>
      </c>
      <c r="H368" s="4" t="s">
        <v>1005</v>
      </c>
      <c r="I368" s="4" t="s">
        <v>1006</v>
      </c>
      <c r="J368" s="4" t="s">
        <v>1006</v>
      </c>
      <c r="K368" s="4" t="s">
        <v>1005</v>
      </c>
      <c r="L368" s="4" t="s">
        <v>1005</v>
      </c>
      <c r="M368" s="5" t="s">
        <v>22</v>
      </c>
      <c r="P368" s="4" t="s">
        <v>4142</v>
      </c>
      <c r="Q368" s="4">
        <v>6</v>
      </c>
      <c r="R368" s="7">
        <v>93</v>
      </c>
      <c r="S368" s="14" t="s">
        <v>1006</v>
      </c>
      <c r="T368" s="14" t="s">
        <v>1005</v>
      </c>
      <c r="U368" s="4" t="s">
        <v>1341</v>
      </c>
      <c r="V368" s="14" t="s">
        <v>1005</v>
      </c>
      <c r="W368" s="4" t="s">
        <v>108</v>
      </c>
      <c r="X368" s="14" t="s">
        <v>1006</v>
      </c>
      <c r="Y368" s="4"/>
      <c r="Z368" s="49" t="s">
        <v>4143</v>
      </c>
      <c r="AA368" s="10" t="s">
        <v>22</v>
      </c>
      <c r="AB368" s="10" t="s">
        <v>1356</v>
      </c>
      <c r="AC368" s="10" t="s">
        <v>4144</v>
      </c>
      <c r="AD368" s="11" t="s">
        <v>310</v>
      </c>
      <c r="AE368" s="10" t="s">
        <v>311</v>
      </c>
      <c r="AF368" s="10" t="s">
        <v>101</v>
      </c>
      <c r="AG368" s="10" t="s">
        <v>9</v>
      </c>
      <c r="AH368" s="10" t="s">
        <v>4145</v>
      </c>
      <c r="AI368" s="10" t="s">
        <v>1006</v>
      </c>
      <c r="AJ368" s="10" t="s">
        <v>1005</v>
      </c>
      <c r="AK368" s="10" t="s">
        <v>1006</v>
      </c>
      <c r="AL368" s="51" t="s">
        <v>1005</v>
      </c>
      <c r="AM368" s="52">
        <v>0</v>
      </c>
      <c r="AN368" s="51" t="s">
        <v>57</v>
      </c>
      <c r="AO368" s="51" t="s">
        <v>68</v>
      </c>
      <c r="AP368" s="51" t="s">
        <v>189</v>
      </c>
      <c r="AX368" s="51"/>
      <c r="AY368" s="51"/>
      <c r="BA368" s="56" t="s">
        <v>1356</v>
      </c>
      <c r="BB368" s="56" t="s">
        <v>1356</v>
      </c>
      <c r="BC368" s="56" t="s">
        <v>1356</v>
      </c>
      <c r="BD368" s="56" t="s">
        <v>1356</v>
      </c>
      <c r="BG368" s="56" t="s">
        <v>1356</v>
      </c>
      <c r="BH368" s="56" t="s">
        <v>1356</v>
      </c>
      <c r="BI368" s="56" t="s">
        <v>1356</v>
      </c>
      <c r="BJ368" s="67" t="s">
        <v>1356</v>
      </c>
    </row>
    <row r="369" spans="1:62" x14ac:dyDescent="0.35">
      <c r="A369" s="1" t="s">
        <v>5791</v>
      </c>
      <c r="B369" s="15" t="s">
        <v>1369</v>
      </c>
      <c r="C369" s="4" t="s">
        <v>3344</v>
      </c>
      <c r="D369" s="82" t="s">
        <v>6387</v>
      </c>
      <c r="E369" s="59" t="e">
        <f>VLOOKUP(A369,#REF!,2,FALSE)</f>
        <v>#REF!</v>
      </c>
      <c r="F369" s="4" t="s">
        <v>1005</v>
      </c>
      <c r="G369" s="4" t="s">
        <v>1006</v>
      </c>
      <c r="H369" s="4" t="s">
        <v>1005</v>
      </c>
      <c r="I369" s="4" t="s">
        <v>1005</v>
      </c>
      <c r="J369" s="4" t="s">
        <v>1006</v>
      </c>
      <c r="K369" s="4" t="s">
        <v>1005</v>
      </c>
      <c r="L369" s="4" t="s">
        <v>1005</v>
      </c>
      <c r="M369" s="5" t="s">
        <v>22</v>
      </c>
      <c r="P369" s="4" t="s">
        <v>3345</v>
      </c>
      <c r="Q369" s="4">
        <v>10</v>
      </c>
      <c r="R369" s="7">
        <v>245</v>
      </c>
      <c r="S369" s="14" t="s">
        <v>1005</v>
      </c>
      <c r="T369" s="14" t="s">
        <v>1006</v>
      </c>
      <c r="U369" s="4" t="s">
        <v>1411</v>
      </c>
      <c r="V369" s="14" t="s">
        <v>1006</v>
      </c>
      <c r="W369" s="4" t="s">
        <v>108</v>
      </c>
      <c r="X369" s="14" t="s">
        <v>1005</v>
      </c>
      <c r="Y369" s="4"/>
      <c r="Z369" s="49" t="s">
        <v>3346</v>
      </c>
      <c r="AA369" s="10" t="s">
        <v>22</v>
      </c>
      <c r="AB369" s="10" t="s">
        <v>1356</v>
      </c>
      <c r="AC369" s="10" t="s">
        <v>3347</v>
      </c>
      <c r="AD369" s="11" t="s">
        <v>415</v>
      </c>
      <c r="AE369" s="10" t="s">
        <v>3348</v>
      </c>
      <c r="AF369" s="10" t="s">
        <v>101</v>
      </c>
      <c r="AG369" s="10" t="s">
        <v>27</v>
      </c>
      <c r="AH369" s="10" t="s">
        <v>3349</v>
      </c>
      <c r="AI369" s="10" t="s">
        <v>1006</v>
      </c>
      <c r="AJ369" s="10" t="s">
        <v>1006</v>
      </c>
      <c r="AK369" s="10" t="s">
        <v>1006</v>
      </c>
      <c r="AL369" s="51" t="s">
        <v>1005</v>
      </c>
      <c r="AM369" s="52">
        <v>0</v>
      </c>
      <c r="AN369" s="51" t="s">
        <v>1348</v>
      </c>
      <c r="AO369" s="51" t="s">
        <v>1361</v>
      </c>
      <c r="AX369" s="51"/>
      <c r="AY369" s="51"/>
      <c r="BA369" s="56" t="s">
        <v>1356</v>
      </c>
      <c r="BB369" s="56" t="s">
        <v>1356</v>
      </c>
      <c r="BC369" s="56" t="s">
        <v>1356</v>
      </c>
      <c r="BD369" s="56" t="s">
        <v>1356</v>
      </c>
      <c r="BG369" s="56" t="s">
        <v>1356</v>
      </c>
      <c r="BH369" s="56" t="s">
        <v>1356</v>
      </c>
      <c r="BI369" s="56" t="s">
        <v>1356</v>
      </c>
      <c r="BJ369" s="67" t="s">
        <v>1356</v>
      </c>
    </row>
    <row r="370" spans="1:62" x14ac:dyDescent="0.35">
      <c r="A370" s="1" t="s">
        <v>5792</v>
      </c>
      <c r="B370" s="15" t="s">
        <v>1369</v>
      </c>
      <c r="C370" s="4" t="s">
        <v>1587</v>
      </c>
      <c r="D370" s="82" t="s">
        <v>6386</v>
      </c>
      <c r="E370" s="59" t="e">
        <f>VLOOKUP(A370,#REF!,2,FALSE)</f>
        <v>#REF!</v>
      </c>
      <c r="F370" s="4" t="s">
        <v>1006</v>
      </c>
      <c r="G370" s="4" t="s">
        <v>1006</v>
      </c>
      <c r="H370" s="4" t="s">
        <v>1006</v>
      </c>
      <c r="I370" s="4" t="s">
        <v>1006</v>
      </c>
      <c r="J370" s="4" t="s">
        <v>1006</v>
      </c>
      <c r="K370" s="4" t="s">
        <v>1006</v>
      </c>
      <c r="L370" s="4" t="s">
        <v>1006</v>
      </c>
      <c r="M370" s="5" t="s">
        <v>22</v>
      </c>
      <c r="P370" s="4" t="s">
        <v>233</v>
      </c>
      <c r="Q370" s="4">
        <v>1</v>
      </c>
      <c r="R370" s="7">
        <v>23</v>
      </c>
      <c r="S370" s="14" t="s">
        <v>1006</v>
      </c>
      <c r="T370" s="14" t="s">
        <v>1006</v>
      </c>
      <c r="U370" s="4" t="s">
        <v>1341</v>
      </c>
      <c r="V370" s="14" t="s">
        <v>1006</v>
      </c>
      <c r="W370" s="4" t="s">
        <v>31</v>
      </c>
      <c r="X370" s="14" t="s">
        <v>1006</v>
      </c>
      <c r="Y370" s="4" t="s">
        <v>1588</v>
      </c>
      <c r="Z370" s="49" t="s">
        <v>1589</v>
      </c>
      <c r="AA370" s="10" t="s">
        <v>22</v>
      </c>
      <c r="AB370" s="10" t="s">
        <v>1356</v>
      </c>
      <c r="AC370" s="10" t="s">
        <v>1590</v>
      </c>
      <c r="AD370" s="11" t="s">
        <v>342</v>
      </c>
      <c r="AE370" s="10" t="s">
        <v>931</v>
      </c>
      <c r="AF370" s="10" t="s">
        <v>101</v>
      </c>
      <c r="AG370" s="10" t="s">
        <v>14</v>
      </c>
      <c r="AH370" s="10" t="s">
        <v>1591</v>
      </c>
      <c r="AI370" s="10" t="s">
        <v>1006</v>
      </c>
      <c r="AJ370" s="10" t="s">
        <v>1006</v>
      </c>
      <c r="AK370" s="10" t="s">
        <v>1006</v>
      </c>
      <c r="AL370" s="51" t="s">
        <v>1005</v>
      </c>
      <c r="AM370" s="52">
        <v>0</v>
      </c>
      <c r="AN370" s="51" t="s">
        <v>57</v>
      </c>
      <c r="AO370" s="51" t="s">
        <v>68</v>
      </c>
      <c r="AP370" s="51" t="s">
        <v>429</v>
      </c>
      <c r="AQ370" s="51" t="s">
        <v>189</v>
      </c>
      <c r="AR370" s="51" t="s">
        <v>139</v>
      </c>
      <c r="AS370" s="51" t="s">
        <v>119</v>
      </c>
      <c r="AT370" s="51" t="s">
        <v>104</v>
      </c>
      <c r="AU370" s="51" t="s">
        <v>187</v>
      </c>
      <c r="AX370" s="51"/>
      <c r="AY370" s="51"/>
      <c r="BA370" s="56" t="s">
        <v>1356</v>
      </c>
      <c r="BB370" s="56" t="s">
        <v>1356</v>
      </c>
      <c r="BC370" s="56" t="s">
        <v>1356</v>
      </c>
      <c r="BD370" s="56" t="s">
        <v>1356</v>
      </c>
      <c r="BG370" s="56" t="s">
        <v>1356</v>
      </c>
      <c r="BH370" s="56" t="s">
        <v>1356</v>
      </c>
      <c r="BI370" s="56" t="s">
        <v>1356</v>
      </c>
      <c r="BJ370" s="67" t="s">
        <v>1356</v>
      </c>
    </row>
    <row r="371" spans="1:62" x14ac:dyDescent="0.35">
      <c r="A371" s="1" t="s">
        <v>5793</v>
      </c>
      <c r="B371" s="15" t="s">
        <v>1369</v>
      </c>
      <c r="C371" s="4" t="s">
        <v>3688</v>
      </c>
      <c r="D371" s="82" t="s">
        <v>6391</v>
      </c>
      <c r="E371" s="59" t="e">
        <f>VLOOKUP(A371,#REF!,2,FALSE)</f>
        <v>#REF!</v>
      </c>
      <c r="F371" s="4" t="s">
        <v>1006</v>
      </c>
      <c r="G371" s="4" t="s">
        <v>1006</v>
      </c>
      <c r="H371" s="4" t="s">
        <v>1006</v>
      </c>
      <c r="I371" s="4" t="s">
        <v>1006</v>
      </c>
      <c r="J371" s="4" t="s">
        <v>1006</v>
      </c>
      <c r="K371" s="4" t="s">
        <v>1005</v>
      </c>
      <c r="L371" s="4" t="s">
        <v>1006</v>
      </c>
      <c r="M371" s="5" t="s">
        <v>24</v>
      </c>
      <c r="N371" s="6" t="s">
        <v>22</v>
      </c>
      <c r="P371" s="4" t="s">
        <v>3603</v>
      </c>
      <c r="Q371" s="4">
        <v>4</v>
      </c>
      <c r="R371" s="7">
        <v>120</v>
      </c>
      <c r="S371" s="14" t="s">
        <v>1006</v>
      </c>
      <c r="T371" s="14" t="s">
        <v>1006</v>
      </c>
      <c r="U371" s="4" t="s">
        <v>1824</v>
      </c>
      <c r="V371" s="14" t="s">
        <v>1005</v>
      </c>
      <c r="W371" s="4" t="s">
        <v>289</v>
      </c>
      <c r="X371" s="14" t="s">
        <v>1006</v>
      </c>
      <c r="Y371" s="4" t="s">
        <v>3689</v>
      </c>
      <c r="Z371" s="49" t="s">
        <v>3690</v>
      </c>
      <c r="AA371" s="10" t="s">
        <v>24</v>
      </c>
      <c r="AB371" s="10" t="s">
        <v>1356</v>
      </c>
      <c r="AC371" s="10" t="s">
        <v>3691</v>
      </c>
      <c r="AD371" s="11" t="s">
        <v>3692</v>
      </c>
      <c r="AE371" s="10" t="s">
        <v>3693</v>
      </c>
      <c r="AF371" s="10" t="s">
        <v>101</v>
      </c>
      <c r="AG371" s="10" t="s">
        <v>16</v>
      </c>
      <c r="AH371" s="10" t="s">
        <v>3694</v>
      </c>
      <c r="AI371" s="10" t="s">
        <v>1006</v>
      </c>
      <c r="AJ371" s="10" t="s">
        <v>1005</v>
      </c>
      <c r="AK371" s="10" t="s">
        <v>1005</v>
      </c>
      <c r="AL371" s="51" t="s">
        <v>1006</v>
      </c>
      <c r="AM371" s="52">
        <v>2</v>
      </c>
      <c r="AN371" s="51" t="s">
        <v>1348</v>
      </c>
      <c r="AO371" s="51" t="s">
        <v>67</v>
      </c>
      <c r="AP371" s="51" t="s">
        <v>172</v>
      </c>
      <c r="AQ371" s="51" t="s">
        <v>187</v>
      </c>
      <c r="AX371" s="51"/>
      <c r="AY371" s="51"/>
      <c r="AZ371" s="56" t="s">
        <v>1349</v>
      </c>
      <c r="BA371" s="56" t="s">
        <v>3695</v>
      </c>
      <c r="BB371" s="56" t="s">
        <v>22</v>
      </c>
      <c r="BC371" s="56" t="s">
        <v>16</v>
      </c>
      <c r="BD371" s="56" t="s">
        <v>3696</v>
      </c>
      <c r="BE371" s="56" t="s">
        <v>1006</v>
      </c>
      <c r="BF371" s="56" t="s">
        <v>1005</v>
      </c>
      <c r="BG371" s="56" t="s">
        <v>3697</v>
      </c>
      <c r="BH371" s="56" t="s">
        <v>3692</v>
      </c>
      <c r="BI371" s="56" t="s">
        <v>3698</v>
      </c>
      <c r="BJ371" s="67" t="s">
        <v>101</v>
      </c>
    </row>
    <row r="372" spans="1:62" x14ac:dyDescent="0.35">
      <c r="A372" s="1"/>
      <c r="B372" s="15"/>
      <c r="C372" s="4"/>
      <c r="D372" s="82"/>
      <c r="E372" s="59" t="e">
        <f>VLOOKUP(A372,#REF!,2,FALSE)</f>
        <v>#REF!</v>
      </c>
      <c r="M372" s="5"/>
      <c r="R372" s="7"/>
      <c r="Y372" s="4"/>
      <c r="Z372" s="49"/>
      <c r="AD372" s="11"/>
      <c r="AK372" s="10"/>
      <c r="AL372" s="51"/>
      <c r="AX372" s="51"/>
      <c r="AY372" s="51"/>
      <c r="AZ372" s="56" t="s">
        <v>1349</v>
      </c>
      <c r="BA372" s="56" t="s">
        <v>3695</v>
      </c>
      <c r="BB372" s="56" t="s">
        <v>22</v>
      </c>
      <c r="BC372" s="56" t="s">
        <v>16</v>
      </c>
      <c r="BD372" s="56" t="s">
        <v>3696</v>
      </c>
      <c r="BE372" s="56" t="s">
        <v>1006</v>
      </c>
      <c r="BF372" s="56" t="s">
        <v>1005</v>
      </c>
      <c r="BG372" s="56" t="s">
        <v>3697</v>
      </c>
      <c r="BH372" s="56" t="s">
        <v>3692</v>
      </c>
      <c r="BI372" s="56" t="s">
        <v>3698</v>
      </c>
      <c r="BJ372" s="67" t="s">
        <v>101</v>
      </c>
    </row>
    <row r="373" spans="1:62" x14ac:dyDescent="0.35">
      <c r="A373" s="1"/>
      <c r="B373" s="15"/>
      <c r="C373" s="4"/>
      <c r="D373" s="82"/>
      <c r="E373" s="59" t="e">
        <f>VLOOKUP(A373,#REF!,2,FALSE)</f>
        <v>#REF!</v>
      </c>
      <c r="M373" s="5"/>
      <c r="R373" s="7"/>
      <c r="Y373" s="4"/>
      <c r="Z373" s="49"/>
      <c r="AD373" s="11"/>
      <c r="AK373" s="10"/>
      <c r="AL373" s="51"/>
      <c r="AX373" s="51"/>
      <c r="AY373" s="51"/>
      <c r="AZ373" s="56" t="s">
        <v>1349</v>
      </c>
      <c r="BA373" s="56" t="s">
        <v>3699</v>
      </c>
      <c r="BB373" s="56" t="s">
        <v>22</v>
      </c>
      <c r="BC373" s="56" t="s">
        <v>16</v>
      </c>
      <c r="BD373" s="56" t="s">
        <v>3700</v>
      </c>
      <c r="BE373" s="56" t="s">
        <v>1005</v>
      </c>
      <c r="BF373" s="56" t="s">
        <v>1005</v>
      </c>
      <c r="BG373" s="56" t="s">
        <v>303</v>
      </c>
      <c r="BH373" s="56" t="s">
        <v>3692</v>
      </c>
      <c r="BI373" s="56" t="s">
        <v>3701</v>
      </c>
      <c r="BJ373" s="67" t="s">
        <v>101</v>
      </c>
    </row>
    <row r="374" spans="1:62" x14ac:dyDescent="0.35">
      <c r="A374" s="1" t="s">
        <v>5794</v>
      </c>
      <c r="B374" s="15" t="s">
        <v>1369</v>
      </c>
      <c r="C374" s="4" t="s">
        <v>190</v>
      </c>
      <c r="D374" s="82" t="s">
        <v>6385</v>
      </c>
      <c r="E374" s="59" t="e">
        <f>VLOOKUP(A374,#REF!,2,FALSE)</f>
        <v>#REF!</v>
      </c>
      <c r="F374" s="4" t="s">
        <v>1006</v>
      </c>
      <c r="G374" s="4" t="s">
        <v>1006</v>
      </c>
      <c r="H374" s="4" t="s">
        <v>1006</v>
      </c>
      <c r="I374" s="4" t="s">
        <v>1006</v>
      </c>
      <c r="J374" s="4" t="s">
        <v>1006</v>
      </c>
      <c r="K374" s="4" t="s">
        <v>1005</v>
      </c>
      <c r="L374" s="4" t="s">
        <v>1005</v>
      </c>
      <c r="M374" s="5" t="s">
        <v>22</v>
      </c>
      <c r="P374" s="4" t="s">
        <v>398</v>
      </c>
      <c r="Q374" s="4">
        <v>17</v>
      </c>
      <c r="R374" s="7">
        <v>450</v>
      </c>
      <c r="S374" s="14" t="s">
        <v>1006</v>
      </c>
      <c r="T374" s="14" t="s">
        <v>1006</v>
      </c>
      <c r="U374" s="4" t="s">
        <v>1364</v>
      </c>
      <c r="V374" s="14" t="s">
        <v>1006</v>
      </c>
      <c r="W374" s="4" t="s">
        <v>527</v>
      </c>
      <c r="X374" s="14" t="s">
        <v>1006</v>
      </c>
      <c r="Y374" s="4"/>
      <c r="Z374" s="49" t="s">
        <v>4107</v>
      </c>
      <c r="AA374" s="10" t="s">
        <v>22</v>
      </c>
      <c r="AB374" s="10" t="s">
        <v>1356</v>
      </c>
      <c r="AC374" s="10" t="s">
        <v>4108</v>
      </c>
      <c r="AD374" s="11" t="s">
        <v>4109</v>
      </c>
      <c r="AE374" s="10" t="s">
        <v>4110</v>
      </c>
      <c r="AF374" s="10" t="s">
        <v>101</v>
      </c>
      <c r="AG374" s="10" t="s">
        <v>5</v>
      </c>
      <c r="AH374" s="10" t="s">
        <v>4111</v>
      </c>
      <c r="AI374" s="10" t="s">
        <v>1006</v>
      </c>
      <c r="AJ374" s="10" t="s">
        <v>1006</v>
      </c>
      <c r="AK374" s="10" t="s">
        <v>1005</v>
      </c>
      <c r="AL374" s="51" t="s">
        <v>1006</v>
      </c>
      <c r="AM374" s="52">
        <v>1</v>
      </c>
      <c r="AN374" s="51" t="s">
        <v>1348</v>
      </c>
      <c r="AO374" s="51" t="s">
        <v>67</v>
      </c>
      <c r="AP374" s="51" t="s">
        <v>104</v>
      </c>
      <c r="AX374" s="51"/>
      <c r="AY374" s="51"/>
      <c r="BA374" s="56" t="s">
        <v>1356</v>
      </c>
      <c r="BB374" s="56" t="s">
        <v>1356</v>
      </c>
      <c r="BC374" s="56" t="s">
        <v>1356</v>
      </c>
      <c r="BD374" s="56" t="s">
        <v>1356</v>
      </c>
      <c r="BG374" s="56" t="s">
        <v>1356</v>
      </c>
      <c r="BH374" s="56" t="s">
        <v>1356</v>
      </c>
      <c r="BI374" s="56" t="s">
        <v>1356</v>
      </c>
      <c r="BJ374" s="67" t="s">
        <v>1356</v>
      </c>
    </row>
    <row r="375" spans="1:62" x14ac:dyDescent="0.35">
      <c r="A375" s="1" t="s">
        <v>5795</v>
      </c>
      <c r="B375" s="15" t="s">
        <v>1369</v>
      </c>
      <c r="C375" s="4" t="s">
        <v>190</v>
      </c>
      <c r="D375" s="82" t="s">
        <v>6383</v>
      </c>
      <c r="E375" s="59" t="e">
        <f>VLOOKUP(A375,#REF!,2,FALSE)</f>
        <v>#REF!</v>
      </c>
      <c r="F375" s="4" t="s">
        <v>1006</v>
      </c>
      <c r="G375" s="4" t="s">
        <v>1006</v>
      </c>
      <c r="H375" s="4" t="s">
        <v>1005</v>
      </c>
      <c r="I375" s="4" t="s">
        <v>1006</v>
      </c>
      <c r="J375" s="4" t="s">
        <v>1006</v>
      </c>
      <c r="K375" s="4" t="s">
        <v>1005</v>
      </c>
      <c r="L375" s="4" t="s">
        <v>1005</v>
      </c>
      <c r="M375" s="5" t="s">
        <v>22</v>
      </c>
      <c r="P375" s="4" t="s">
        <v>398</v>
      </c>
      <c r="Q375" s="4">
        <v>12</v>
      </c>
      <c r="R375" s="7">
        <v>310</v>
      </c>
      <c r="S375" s="14" t="s">
        <v>1005</v>
      </c>
      <c r="T375" s="14" t="s">
        <v>1005</v>
      </c>
      <c r="U375" s="4" t="s">
        <v>1341</v>
      </c>
      <c r="V375" s="14" t="s">
        <v>1005</v>
      </c>
      <c r="W375" s="4" t="s">
        <v>4069</v>
      </c>
      <c r="X375" s="14" t="s">
        <v>1005</v>
      </c>
      <c r="Y375" s="4"/>
      <c r="Z375" s="49" t="s">
        <v>4070</v>
      </c>
      <c r="AA375" s="10" t="s">
        <v>22</v>
      </c>
      <c r="AB375" s="10" t="s">
        <v>1356</v>
      </c>
      <c r="AC375" s="10" t="s">
        <v>4071</v>
      </c>
      <c r="AD375" s="11" t="s">
        <v>915</v>
      </c>
      <c r="AE375" s="10" t="s">
        <v>916</v>
      </c>
      <c r="AF375" s="10" t="s">
        <v>101</v>
      </c>
      <c r="AG375" s="10" t="s">
        <v>16</v>
      </c>
      <c r="AH375" s="10" t="s">
        <v>4072</v>
      </c>
      <c r="AI375" s="10" t="s">
        <v>1006</v>
      </c>
      <c r="AJ375" s="10" t="s">
        <v>1005</v>
      </c>
      <c r="AK375" s="10" t="s">
        <v>1005</v>
      </c>
      <c r="AL375" s="51" t="s">
        <v>1005</v>
      </c>
      <c r="AN375" s="51" t="s">
        <v>57</v>
      </c>
      <c r="AO375" s="51" t="s">
        <v>68</v>
      </c>
      <c r="AX375" s="51"/>
      <c r="AY375" s="51"/>
      <c r="BA375" s="56" t="s">
        <v>1356</v>
      </c>
      <c r="BB375" s="56" t="s">
        <v>1356</v>
      </c>
      <c r="BC375" s="56" t="s">
        <v>1356</v>
      </c>
      <c r="BD375" s="56" t="s">
        <v>1356</v>
      </c>
      <c r="BG375" s="56" t="s">
        <v>1356</v>
      </c>
      <c r="BH375" s="56" t="s">
        <v>1356</v>
      </c>
      <c r="BI375" s="56" t="s">
        <v>1356</v>
      </c>
      <c r="BJ375" s="67" t="s">
        <v>1356</v>
      </c>
    </row>
    <row r="376" spans="1:62" x14ac:dyDescent="0.35">
      <c r="A376" s="1" t="s">
        <v>5796</v>
      </c>
      <c r="B376" s="15" t="s">
        <v>1369</v>
      </c>
      <c r="C376" s="4" t="s">
        <v>4486</v>
      </c>
      <c r="D376" s="82" t="s">
        <v>6382</v>
      </c>
      <c r="E376" s="59" t="e">
        <f>VLOOKUP(A376,#REF!,2,FALSE)</f>
        <v>#REF!</v>
      </c>
      <c r="F376" s="4" t="s">
        <v>1006</v>
      </c>
      <c r="G376" s="4" t="s">
        <v>1006</v>
      </c>
      <c r="H376" s="4" t="s">
        <v>1006</v>
      </c>
      <c r="I376" s="4" t="s">
        <v>1006</v>
      </c>
      <c r="J376" s="4" t="s">
        <v>1006</v>
      </c>
      <c r="K376" s="4" t="s">
        <v>1005</v>
      </c>
      <c r="L376" s="4" t="s">
        <v>1005</v>
      </c>
      <c r="M376" s="5" t="s">
        <v>24</v>
      </c>
      <c r="N376" s="6" t="s">
        <v>1351</v>
      </c>
      <c r="P376" s="4" t="s">
        <v>4487</v>
      </c>
      <c r="Q376" s="4">
        <v>22</v>
      </c>
      <c r="R376" s="7">
        <v>200</v>
      </c>
      <c r="S376" s="14" t="s">
        <v>1006</v>
      </c>
      <c r="T376" s="14" t="s">
        <v>1006</v>
      </c>
      <c r="U376" s="4" t="s">
        <v>1341</v>
      </c>
      <c r="V376" s="14" t="s">
        <v>1005</v>
      </c>
      <c r="W376" s="4" t="s">
        <v>4488</v>
      </c>
      <c r="X376" s="14" t="s">
        <v>1005</v>
      </c>
      <c r="Y376" s="4"/>
      <c r="Z376" s="49" t="s">
        <v>4489</v>
      </c>
      <c r="AA376" s="10" t="s">
        <v>24</v>
      </c>
      <c r="AB376" s="10" t="s">
        <v>1356</v>
      </c>
      <c r="AC376" s="10" t="s">
        <v>4490</v>
      </c>
      <c r="AD376" s="11" t="s">
        <v>524</v>
      </c>
      <c r="AE376" s="10" t="s">
        <v>525</v>
      </c>
      <c r="AF376" s="10" t="s">
        <v>101</v>
      </c>
      <c r="AG376" s="10" t="s">
        <v>13</v>
      </c>
      <c r="AH376" s="10" t="s">
        <v>4491</v>
      </c>
      <c r="AI376" s="10" t="s">
        <v>1006</v>
      </c>
      <c r="AJ376" s="10" t="s">
        <v>1005</v>
      </c>
      <c r="AK376" s="10" t="s">
        <v>1005</v>
      </c>
      <c r="AL376" s="51" t="s">
        <v>1006</v>
      </c>
      <c r="AM376" s="52">
        <v>1</v>
      </c>
      <c r="AN376" s="51" t="s">
        <v>59</v>
      </c>
      <c r="AO376" s="51" t="s">
        <v>1361</v>
      </c>
      <c r="AX376" s="51"/>
      <c r="AY376" s="51"/>
      <c r="AZ376" s="56" t="s">
        <v>1349</v>
      </c>
      <c r="BA376" s="56" t="s">
        <v>4492</v>
      </c>
      <c r="BB376" s="56" t="s">
        <v>1351</v>
      </c>
      <c r="BC376" s="56" t="s">
        <v>13</v>
      </c>
      <c r="BD376" s="56" t="s">
        <v>4493</v>
      </c>
      <c r="BE376" s="56" t="s">
        <v>1005</v>
      </c>
      <c r="BF376" s="56" t="s">
        <v>1005</v>
      </c>
      <c r="BG376" s="56" t="s">
        <v>4494</v>
      </c>
      <c r="BH376" s="56" t="s">
        <v>524</v>
      </c>
      <c r="BI376" s="56" t="s">
        <v>525</v>
      </c>
      <c r="BJ376" s="67" t="s">
        <v>101</v>
      </c>
    </row>
    <row r="377" spans="1:62" x14ac:dyDescent="0.35">
      <c r="A377" s="1" t="s">
        <v>5797</v>
      </c>
      <c r="B377" s="15" t="s">
        <v>1369</v>
      </c>
      <c r="C377" s="4" t="s">
        <v>1667</v>
      </c>
      <c r="D377" s="82" t="s">
        <v>6381</v>
      </c>
      <c r="E377" s="59" t="e">
        <f>VLOOKUP(A377,#REF!,2,FALSE)</f>
        <v>#REF!</v>
      </c>
      <c r="F377" s="4" t="s">
        <v>1006</v>
      </c>
      <c r="G377" s="4" t="s">
        <v>1006</v>
      </c>
      <c r="H377" s="4" t="s">
        <v>1006</v>
      </c>
      <c r="I377" s="4" t="s">
        <v>1006</v>
      </c>
      <c r="J377" s="4" t="s">
        <v>1006</v>
      </c>
      <c r="K377" s="4" t="s">
        <v>1005</v>
      </c>
      <c r="L377" s="4" t="s">
        <v>1005</v>
      </c>
      <c r="M377" s="5" t="s">
        <v>24</v>
      </c>
      <c r="P377" s="4" t="s">
        <v>1668</v>
      </c>
      <c r="Q377" s="4">
        <v>19</v>
      </c>
      <c r="R377" s="7">
        <v>480</v>
      </c>
      <c r="S377" s="14" t="s">
        <v>1005</v>
      </c>
      <c r="T377" s="14" t="s">
        <v>1006</v>
      </c>
      <c r="U377" s="4" t="s">
        <v>1341</v>
      </c>
      <c r="V377" s="14" t="s">
        <v>1005</v>
      </c>
      <c r="W377" s="4" t="s">
        <v>1669</v>
      </c>
      <c r="X377" s="14" t="s">
        <v>1006</v>
      </c>
      <c r="Y377" s="4" t="s">
        <v>1670</v>
      </c>
      <c r="Z377" s="49" t="s">
        <v>1671</v>
      </c>
      <c r="AA377" s="10" t="s">
        <v>24</v>
      </c>
      <c r="AB377" s="10" t="s">
        <v>1356</v>
      </c>
      <c r="AC377" s="10" t="s">
        <v>1672</v>
      </c>
      <c r="AD377" s="11" t="s">
        <v>1673</v>
      </c>
      <c r="AE377" s="10" t="s">
        <v>1674</v>
      </c>
      <c r="AF377" s="10" t="s">
        <v>101</v>
      </c>
      <c r="AG377" s="10" t="s">
        <v>10</v>
      </c>
      <c r="AH377" s="10" t="s">
        <v>1675</v>
      </c>
      <c r="AI377" s="10" t="s">
        <v>1006</v>
      </c>
      <c r="AJ377" s="10" t="s">
        <v>1005</v>
      </c>
      <c r="AK377" s="10" t="s">
        <v>1005</v>
      </c>
      <c r="AL377" s="51" t="s">
        <v>1005</v>
      </c>
      <c r="AM377" s="52">
        <v>0</v>
      </c>
      <c r="AN377" s="51" t="s">
        <v>1348</v>
      </c>
      <c r="AO377" s="51" t="s">
        <v>67</v>
      </c>
      <c r="AP377" s="51" t="s">
        <v>172</v>
      </c>
      <c r="AQ377" s="51" t="s">
        <v>128</v>
      </c>
      <c r="AR377" s="51" t="s">
        <v>104</v>
      </c>
      <c r="AS377" s="51" t="s">
        <v>120</v>
      </c>
      <c r="AX377" s="51"/>
      <c r="AY377" s="51" t="s">
        <v>1676</v>
      </c>
      <c r="BA377" s="56" t="s">
        <v>1356</v>
      </c>
      <c r="BB377" s="56" t="s">
        <v>1356</v>
      </c>
      <c r="BC377" s="56" t="s">
        <v>1356</v>
      </c>
      <c r="BD377" s="56" t="s">
        <v>1356</v>
      </c>
      <c r="BG377" s="56" t="s">
        <v>1356</v>
      </c>
      <c r="BH377" s="56" t="s">
        <v>1356</v>
      </c>
      <c r="BI377" s="56" t="s">
        <v>1356</v>
      </c>
      <c r="BJ377" s="67" t="s">
        <v>1356</v>
      </c>
    </row>
    <row r="378" spans="1:62" x14ac:dyDescent="0.35">
      <c r="A378" s="1" t="s">
        <v>5798</v>
      </c>
      <c r="B378" s="15" t="s">
        <v>1369</v>
      </c>
      <c r="C378" s="4" t="s">
        <v>1523</v>
      </c>
      <c r="D378" s="82" t="s">
        <v>6396</v>
      </c>
      <c r="E378" s="59" t="e">
        <f>VLOOKUP(A378,#REF!,2,FALSE)</f>
        <v>#REF!</v>
      </c>
      <c r="F378" s="4" t="s">
        <v>1006</v>
      </c>
      <c r="G378" s="4" t="s">
        <v>1006</v>
      </c>
      <c r="H378" s="4" t="s">
        <v>1005</v>
      </c>
      <c r="I378" s="4" t="s">
        <v>1006</v>
      </c>
      <c r="J378" s="4" t="s">
        <v>1006</v>
      </c>
      <c r="K378" s="4" t="s">
        <v>1005</v>
      </c>
      <c r="L378" s="4" t="s">
        <v>1005</v>
      </c>
      <c r="M378" s="5" t="s">
        <v>22</v>
      </c>
      <c r="P378" s="4" t="s">
        <v>1524</v>
      </c>
      <c r="Q378" s="4">
        <v>10</v>
      </c>
      <c r="R378" s="7">
        <v>174</v>
      </c>
      <c r="S378" s="14" t="s">
        <v>1006</v>
      </c>
      <c r="T378" s="14" t="s">
        <v>1006</v>
      </c>
      <c r="U378" s="4" t="s">
        <v>1341</v>
      </c>
      <c r="V378" s="14" t="s">
        <v>1006</v>
      </c>
      <c r="W378" s="4" t="s">
        <v>353</v>
      </c>
      <c r="X378" s="14" t="s">
        <v>1006</v>
      </c>
      <c r="Y378" s="4" t="s">
        <v>1525</v>
      </c>
      <c r="Z378" s="49" t="s">
        <v>1526</v>
      </c>
      <c r="AA378" s="10" t="s">
        <v>22</v>
      </c>
      <c r="AB378" s="10" t="s">
        <v>1356</v>
      </c>
      <c r="AC378" s="10" t="s">
        <v>1527</v>
      </c>
      <c r="AD378" s="11" t="s">
        <v>479</v>
      </c>
      <c r="AE378" s="10" t="s">
        <v>480</v>
      </c>
      <c r="AF378" s="10" t="s">
        <v>101</v>
      </c>
      <c r="AG378" s="10" t="s">
        <v>14</v>
      </c>
      <c r="AH378" s="10" t="s">
        <v>1528</v>
      </c>
      <c r="AI378" s="10" t="s">
        <v>1005</v>
      </c>
      <c r="AJ378" s="10" t="s">
        <v>1006</v>
      </c>
      <c r="AK378" s="10" t="s">
        <v>1005</v>
      </c>
      <c r="AL378" s="51" t="s">
        <v>1005</v>
      </c>
      <c r="AM378" s="52">
        <v>0</v>
      </c>
      <c r="AN378" s="51" t="s">
        <v>1348</v>
      </c>
      <c r="AO378" s="51" t="s">
        <v>68</v>
      </c>
      <c r="AP378" s="51" t="s">
        <v>189</v>
      </c>
      <c r="AQ378" s="51" t="s">
        <v>104</v>
      </c>
      <c r="AX378" s="51"/>
      <c r="AY378" s="51"/>
      <c r="BA378" s="56" t="s">
        <v>1356</v>
      </c>
      <c r="BB378" s="56" t="s">
        <v>1356</v>
      </c>
      <c r="BC378" s="56" t="s">
        <v>1356</v>
      </c>
      <c r="BD378" s="56" t="s">
        <v>1356</v>
      </c>
      <c r="BG378" s="56" t="s">
        <v>1356</v>
      </c>
      <c r="BH378" s="56" t="s">
        <v>1356</v>
      </c>
      <c r="BI378" s="56" t="s">
        <v>1356</v>
      </c>
      <c r="BJ378" s="67" t="s">
        <v>1356</v>
      </c>
    </row>
    <row r="379" spans="1:62" x14ac:dyDescent="0.35">
      <c r="A379" s="1" t="s">
        <v>5799</v>
      </c>
      <c r="B379" s="15" t="s">
        <v>1369</v>
      </c>
      <c r="C379" s="4" t="s">
        <v>1704</v>
      </c>
      <c r="D379" s="82" t="s">
        <v>6384</v>
      </c>
      <c r="E379" s="59" t="e">
        <f>VLOOKUP(A379,#REF!,2,FALSE)</f>
        <v>#REF!</v>
      </c>
      <c r="F379" s="4" t="s">
        <v>1006</v>
      </c>
      <c r="G379" s="4" t="s">
        <v>1005</v>
      </c>
      <c r="H379" s="4" t="s">
        <v>1006</v>
      </c>
      <c r="I379" s="4" t="s">
        <v>1005</v>
      </c>
      <c r="J379" s="4" t="s">
        <v>1006</v>
      </c>
      <c r="K379" s="4" t="s">
        <v>1005</v>
      </c>
      <c r="L379" s="4" t="s">
        <v>1005</v>
      </c>
      <c r="M379" s="5" t="s">
        <v>24</v>
      </c>
      <c r="P379" s="4" t="s">
        <v>904</v>
      </c>
      <c r="Q379" s="4">
        <v>5</v>
      </c>
      <c r="R379" s="7">
        <v>100</v>
      </c>
      <c r="S379" s="14" t="s">
        <v>1006</v>
      </c>
      <c r="T379" s="14" t="s">
        <v>1005</v>
      </c>
      <c r="U379" s="4" t="s">
        <v>1341</v>
      </c>
      <c r="V379" s="14" t="s">
        <v>1005</v>
      </c>
      <c r="W379" s="4" t="s">
        <v>1705</v>
      </c>
      <c r="X379" s="14" t="s">
        <v>1005</v>
      </c>
      <c r="Y379" s="4"/>
      <c r="Z379" s="49" t="s">
        <v>1706</v>
      </c>
      <c r="AA379" s="10" t="s">
        <v>24</v>
      </c>
      <c r="AB379" s="10" t="s">
        <v>1356</v>
      </c>
      <c r="AC379" s="10" t="s">
        <v>1707</v>
      </c>
      <c r="AD379" s="11" t="s">
        <v>1708</v>
      </c>
      <c r="AE379" s="10" t="s">
        <v>1709</v>
      </c>
      <c r="AF379" s="10" t="s">
        <v>101</v>
      </c>
      <c r="AG379" s="10" t="s">
        <v>23</v>
      </c>
      <c r="AH379" s="10" t="s">
        <v>1710</v>
      </c>
      <c r="AI379" s="10" t="s">
        <v>1006</v>
      </c>
      <c r="AJ379" s="10" t="s">
        <v>1005</v>
      </c>
      <c r="AK379" s="10" t="s">
        <v>1005</v>
      </c>
      <c r="AL379" s="51" t="s">
        <v>1005</v>
      </c>
      <c r="AM379" s="52">
        <v>0</v>
      </c>
      <c r="AN379" s="51" t="s">
        <v>1348</v>
      </c>
      <c r="AO379" s="51" t="s">
        <v>223</v>
      </c>
      <c r="AX379" s="51"/>
      <c r="AY379" s="51"/>
      <c r="BA379" s="56" t="s">
        <v>1356</v>
      </c>
      <c r="BB379" s="56" t="s">
        <v>1356</v>
      </c>
      <c r="BC379" s="56" t="s">
        <v>1356</v>
      </c>
      <c r="BD379" s="56" t="s">
        <v>1356</v>
      </c>
      <c r="BG379" s="56" t="s">
        <v>1356</v>
      </c>
      <c r="BH379" s="56" t="s">
        <v>1356</v>
      </c>
      <c r="BI379" s="56" t="s">
        <v>1356</v>
      </c>
      <c r="BJ379" s="67" t="s">
        <v>1356</v>
      </c>
    </row>
    <row r="380" spans="1:62" x14ac:dyDescent="0.35">
      <c r="A380" s="1" t="s">
        <v>5800</v>
      </c>
      <c r="B380" s="15" t="s">
        <v>1369</v>
      </c>
      <c r="C380" s="4" t="s">
        <v>3799</v>
      </c>
      <c r="D380" s="82" t="s">
        <v>6380</v>
      </c>
      <c r="E380" s="59" t="e">
        <f>VLOOKUP(A380,#REF!,2,FALSE)</f>
        <v>#REF!</v>
      </c>
      <c r="F380" s="4" t="s">
        <v>1006</v>
      </c>
      <c r="G380" s="4" t="s">
        <v>1006</v>
      </c>
      <c r="H380" s="4" t="s">
        <v>1006</v>
      </c>
      <c r="I380" s="4" t="s">
        <v>1006</v>
      </c>
      <c r="J380" s="4" t="s">
        <v>1006</v>
      </c>
      <c r="K380" s="4" t="s">
        <v>1005</v>
      </c>
      <c r="L380" s="4" t="s">
        <v>1006</v>
      </c>
      <c r="M380" s="5" t="s">
        <v>24</v>
      </c>
      <c r="P380" s="4" t="s">
        <v>3800</v>
      </c>
      <c r="Q380" s="4">
        <v>9</v>
      </c>
      <c r="R380" s="7">
        <v>700</v>
      </c>
      <c r="S380" s="14" t="s">
        <v>1006</v>
      </c>
      <c r="T380" s="14" t="s">
        <v>1005</v>
      </c>
      <c r="U380" s="4" t="s">
        <v>1341</v>
      </c>
      <c r="V380" s="14" t="s">
        <v>1005</v>
      </c>
      <c r="W380" s="4" t="s">
        <v>126</v>
      </c>
      <c r="X380" s="14" t="s">
        <v>1005</v>
      </c>
      <c r="Y380" s="4"/>
      <c r="Z380" s="49" t="s">
        <v>719</v>
      </c>
      <c r="AA380" s="10" t="s">
        <v>24</v>
      </c>
      <c r="AB380" s="10" t="s">
        <v>1356</v>
      </c>
      <c r="AC380" s="10" t="s">
        <v>3801</v>
      </c>
      <c r="AD380" s="11" t="s">
        <v>1203</v>
      </c>
      <c r="AE380" s="10" t="s">
        <v>1204</v>
      </c>
      <c r="AF380" s="10" t="s">
        <v>101</v>
      </c>
      <c r="AG380" s="10" t="s">
        <v>10</v>
      </c>
      <c r="AH380" s="10" t="s">
        <v>3802</v>
      </c>
      <c r="AI380" s="10" t="s">
        <v>1006</v>
      </c>
      <c r="AJ380" s="10" t="s">
        <v>1006</v>
      </c>
      <c r="AK380" s="10" t="s">
        <v>1005</v>
      </c>
      <c r="AL380" s="51" t="s">
        <v>1005</v>
      </c>
      <c r="AM380" s="52">
        <v>0</v>
      </c>
      <c r="AN380" s="51" t="s">
        <v>1348</v>
      </c>
      <c r="AO380" s="51" t="s">
        <v>68</v>
      </c>
      <c r="AP380" s="51" t="s">
        <v>128</v>
      </c>
      <c r="AX380" s="51"/>
      <c r="AY380" s="51"/>
      <c r="BA380" s="56" t="s">
        <v>1356</v>
      </c>
      <c r="BB380" s="56" t="s">
        <v>1356</v>
      </c>
      <c r="BC380" s="56" t="s">
        <v>1356</v>
      </c>
      <c r="BD380" s="56" t="s">
        <v>1356</v>
      </c>
      <c r="BG380" s="56" t="s">
        <v>1356</v>
      </c>
      <c r="BH380" s="56" t="s">
        <v>1356</v>
      </c>
      <c r="BI380" s="56" t="s">
        <v>1356</v>
      </c>
      <c r="BJ380" s="67" t="s">
        <v>1356</v>
      </c>
    </row>
    <row r="381" spans="1:62" x14ac:dyDescent="0.35">
      <c r="A381" s="1" t="s">
        <v>5801</v>
      </c>
      <c r="B381" s="15" t="s">
        <v>1369</v>
      </c>
      <c r="C381" s="4" t="s">
        <v>1714</v>
      </c>
      <c r="D381" s="82" t="s">
        <v>6398</v>
      </c>
      <c r="E381" s="59" t="e">
        <f>VLOOKUP(A381,#REF!,2,FALSE)</f>
        <v>#REF!</v>
      </c>
      <c r="F381" s="4" t="s">
        <v>1006</v>
      </c>
      <c r="G381" s="4" t="s">
        <v>1006</v>
      </c>
      <c r="H381" s="4" t="s">
        <v>1005</v>
      </c>
      <c r="I381" s="4" t="s">
        <v>1006</v>
      </c>
      <c r="J381" s="4" t="s">
        <v>1006</v>
      </c>
      <c r="K381" s="4" t="s">
        <v>1005</v>
      </c>
      <c r="L381" s="4" t="s">
        <v>1005</v>
      </c>
      <c r="M381" s="5" t="s">
        <v>20</v>
      </c>
      <c r="N381" s="6" t="s">
        <v>22</v>
      </c>
      <c r="P381" s="4" t="s">
        <v>234</v>
      </c>
      <c r="Q381" s="4">
        <v>7</v>
      </c>
      <c r="R381" s="7">
        <v>147</v>
      </c>
      <c r="S381" s="14" t="s">
        <v>1006</v>
      </c>
      <c r="T381" s="14" t="s">
        <v>1006</v>
      </c>
      <c r="U381" s="4" t="s">
        <v>1364</v>
      </c>
      <c r="V381" s="14" t="s">
        <v>1005</v>
      </c>
      <c r="W381" s="4" t="s">
        <v>159</v>
      </c>
      <c r="X381" s="14" t="s">
        <v>1006</v>
      </c>
      <c r="Y381" s="4" t="s">
        <v>335</v>
      </c>
      <c r="Z381" s="49" t="s">
        <v>1715</v>
      </c>
      <c r="AA381" s="10" t="s">
        <v>22</v>
      </c>
      <c r="AB381" s="10" t="s">
        <v>1356</v>
      </c>
      <c r="AC381" s="10" t="s">
        <v>1716</v>
      </c>
      <c r="AD381" s="11" t="s">
        <v>1717</v>
      </c>
      <c r="AE381" s="10" t="s">
        <v>1718</v>
      </c>
      <c r="AF381" s="10" t="s">
        <v>101</v>
      </c>
      <c r="AG381" s="10" t="s">
        <v>37</v>
      </c>
      <c r="AH381" s="10" t="s">
        <v>1719</v>
      </c>
      <c r="AI381" s="10" t="s">
        <v>1006</v>
      </c>
      <c r="AJ381" s="10" t="s">
        <v>1005</v>
      </c>
      <c r="AK381" s="10" t="s">
        <v>1006</v>
      </c>
      <c r="AL381" s="51" t="s">
        <v>1005</v>
      </c>
      <c r="AM381" s="52">
        <v>0</v>
      </c>
      <c r="AN381" s="51" t="s">
        <v>57</v>
      </c>
      <c r="AO381" s="51" t="s">
        <v>61</v>
      </c>
      <c r="AP381" s="51" t="s">
        <v>185</v>
      </c>
      <c r="AX381" s="51"/>
      <c r="AY381" s="51"/>
      <c r="BA381" s="56" t="s">
        <v>1356</v>
      </c>
      <c r="BB381" s="56" t="s">
        <v>1356</v>
      </c>
      <c r="BC381" s="56" t="s">
        <v>1356</v>
      </c>
      <c r="BD381" s="56" t="s">
        <v>1356</v>
      </c>
      <c r="BG381" s="56" t="s">
        <v>1356</v>
      </c>
      <c r="BH381" s="56" t="s">
        <v>1356</v>
      </c>
      <c r="BI381" s="56" t="s">
        <v>1356</v>
      </c>
      <c r="BJ381" s="67" t="s">
        <v>1356</v>
      </c>
    </row>
    <row r="382" spans="1:62" x14ac:dyDescent="0.35">
      <c r="A382" s="1" t="s">
        <v>5802</v>
      </c>
      <c r="B382" s="15" t="s">
        <v>1369</v>
      </c>
      <c r="C382" s="4" t="s">
        <v>4527</v>
      </c>
      <c r="D382" s="82" t="s">
        <v>6397</v>
      </c>
      <c r="E382" s="59" t="e">
        <f>VLOOKUP(A382,#REF!,2,FALSE)</f>
        <v>#REF!</v>
      </c>
      <c r="F382" s="4" t="s">
        <v>1006</v>
      </c>
      <c r="G382" s="4" t="s">
        <v>1006</v>
      </c>
      <c r="H382" s="4" t="s">
        <v>1006</v>
      </c>
      <c r="I382" s="4" t="s">
        <v>1006</v>
      </c>
      <c r="J382" s="4" t="s">
        <v>1006</v>
      </c>
      <c r="K382" s="4" t="s">
        <v>1005</v>
      </c>
      <c r="L382" s="4" t="s">
        <v>1005</v>
      </c>
      <c r="M382" s="5" t="s">
        <v>26</v>
      </c>
      <c r="P382" s="4" t="s">
        <v>4528</v>
      </c>
      <c r="Q382" s="4">
        <v>6</v>
      </c>
      <c r="R382" s="7">
        <v>200</v>
      </c>
      <c r="S382" s="14" t="s">
        <v>1005</v>
      </c>
      <c r="T382" s="14" t="s">
        <v>1005</v>
      </c>
      <c r="U382" s="4" t="s">
        <v>1341</v>
      </c>
      <c r="V382" s="14" t="s">
        <v>1005</v>
      </c>
      <c r="W382" s="4" t="s">
        <v>4529</v>
      </c>
      <c r="X382" s="14" t="s">
        <v>1006</v>
      </c>
      <c r="Y382" s="4"/>
      <c r="Z382" s="49" t="s">
        <v>4530</v>
      </c>
      <c r="AA382" s="10" t="s">
        <v>26</v>
      </c>
      <c r="AB382" s="10" t="s">
        <v>1356</v>
      </c>
      <c r="AC382" s="10" t="s">
        <v>4531</v>
      </c>
      <c r="AD382" s="11" t="s">
        <v>4532</v>
      </c>
      <c r="AE382" s="10" t="s">
        <v>4533</v>
      </c>
      <c r="AF382" s="10" t="s">
        <v>101</v>
      </c>
      <c r="AG382" s="10" t="s">
        <v>9</v>
      </c>
      <c r="AH382" s="10" t="s">
        <v>4534</v>
      </c>
      <c r="AI382" s="10" t="s">
        <v>1006</v>
      </c>
      <c r="AJ382" s="10" t="s">
        <v>1005</v>
      </c>
      <c r="AK382" s="10" t="s">
        <v>1005</v>
      </c>
      <c r="AL382" s="51" t="s">
        <v>1005</v>
      </c>
      <c r="AM382" s="52">
        <v>0</v>
      </c>
      <c r="AN382" s="51" t="s">
        <v>59</v>
      </c>
      <c r="AO382" s="51" t="s">
        <v>64</v>
      </c>
      <c r="AP382" s="51" t="s">
        <v>128</v>
      </c>
      <c r="AQ382" s="51" t="s">
        <v>185</v>
      </c>
      <c r="AR382" s="51" t="s">
        <v>187</v>
      </c>
      <c r="AX382" s="51"/>
      <c r="AY382" s="51"/>
      <c r="BA382" s="56" t="s">
        <v>1356</v>
      </c>
      <c r="BB382" s="56" t="s">
        <v>1356</v>
      </c>
      <c r="BC382" s="56" t="s">
        <v>1356</v>
      </c>
      <c r="BD382" s="56" t="s">
        <v>1356</v>
      </c>
      <c r="BG382" s="56" t="s">
        <v>1356</v>
      </c>
      <c r="BH382" s="56" t="s">
        <v>1356</v>
      </c>
      <c r="BI382" s="56" t="s">
        <v>1356</v>
      </c>
      <c r="BJ382" s="67" t="s">
        <v>1356</v>
      </c>
    </row>
    <row r="383" spans="1:62" x14ac:dyDescent="0.35">
      <c r="A383" s="1" t="s">
        <v>5803</v>
      </c>
      <c r="B383" s="15" t="s">
        <v>1369</v>
      </c>
      <c r="C383" s="4" t="s">
        <v>5206</v>
      </c>
      <c r="D383" s="82" t="s">
        <v>6395</v>
      </c>
      <c r="E383" s="59" t="e">
        <f>VLOOKUP(A383,#REF!,2,FALSE)</f>
        <v>#REF!</v>
      </c>
      <c r="F383" s="4" t="s">
        <v>1006</v>
      </c>
      <c r="G383" s="4" t="s">
        <v>1006</v>
      </c>
      <c r="H383" s="4" t="s">
        <v>1006</v>
      </c>
      <c r="I383" s="4" t="s">
        <v>1006</v>
      </c>
      <c r="J383" s="4" t="s">
        <v>1006</v>
      </c>
      <c r="K383" s="4" t="s">
        <v>1006</v>
      </c>
      <c r="L383" s="4" t="s">
        <v>1006</v>
      </c>
      <c r="M383" s="5" t="s">
        <v>22</v>
      </c>
      <c r="P383" s="4" t="s">
        <v>5207</v>
      </c>
      <c r="Q383" s="4">
        <v>7</v>
      </c>
      <c r="R383" s="7">
        <v>171</v>
      </c>
      <c r="S383" s="14" t="s">
        <v>1006</v>
      </c>
      <c r="T383" s="14" t="s">
        <v>1005</v>
      </c>
      <c r="U383" s="4" t="s">
        <v>1341</v>
      </c>
      <c r="V383" s="14" t="s">
        <v>1006</v>
      </c>
      <c r="W383" s="4" t="s">
        <v>2902</v>
      </c>
      <c r="X383" s="14" t="s">
        <v>1005</v>
      </c>
      <c r="Y383" s="4"/>
      <c r="Z383" s="49" t="s">
        <v>5208</v>
      </c>
      <c r="AA383" s="10" t="s">
        <v>22</v>
      </c>
      <c r="AB383" s="10" t="s">
        <v>1356</v>
      </c>
      <c r="AC383" s="10" t="s">
        <v>5209</v>
      </c>
      <c r="AD383" s="11" t="s">
        <v>2049</v>
      </c>
      <c r="AE383" s="10" t="s">
        <v>5210</v>
      </c>
      <c r="AF383" s="10" t="s">
        <v>101</v>
      </c>
      <c r="AG383" s="10" t="s">
        <v>16</v>
      </c>
      <c r="AH383" s="10" t="s">
        <v>5211</v>
      </c>
      <c r="AI383" s="10" t="s">
        <v>1006</v>
      </c>
      <c r="AJ383" s="10" t="s">
        <v>1005</v>
      </c>
      <c r="AK383" s="10" t="s">
        <v>1006</v>
      </c>
      <c r="AL383" s="51" t="s">
        <v>1005</v>
      </c>
      <c r="AM383" s="52">
        <v>0</v>
      </c>
      <c r="AN383" s="51" t="s">
        <v>57</v>
      </c>
      <c r="AO383" s="51" t="s">
        <v>67</v>
      </c>
      <c r="AX383" s="51"/>
      <c r="AY383" s="51"/>
      <c r="BA383" s="56" t="s">
        <v>1356</v>
      </c>
      <c r="BB383" s="56" t="s">
        <v>1356</v>
      </c>
      <c r="BC383" s="56" t="s">
        <v>1356</v>
      </c>
      <c r="BD383" s="56" t="s">
        <v>1356</v>
      </c>
      <c r="BG383" s="56" t="s">
        <v>1356</v>
      </c>
      <c r="BH383" s="56" t="s">
        <v>1356</v>
      </c>
      <c r="BI383" s="56" t="s">
        <v>1356</v>
      </c>
      <c r="BJ383" s="67" t="s">
        <v>1356</v>
      </c>
    </row>
    <row r="384" spans="1:62" x14ac:dyDescent="0.35">
      <c r="A384" s="1" t="s">
        <v>5804</v>
      </c>
      <c r="B384" s="15" t="s">
        <v>1369</v>
      </c>
      <c r="C384" s="4" t="s">
        <v>5388</v>
      </c>
      <c r="D384" s="82" t="s">
        <v>6394</v>
      </c>
      <c r="E384" s="59" t="e">
        <f>VLOOKUP(A384,#REF!,2,FALSE)</f>
        <v>#REF!</v>
      </c>
      <c r="F384" s="4" t="s">
        <v>1005</v>
      </c>
      <c r="G384" s="4" t="s">
        <v>1005</v>
      </c>
      <c r="H384" s="4" t="s">
        <v>1005</v>
      </c>
      <c r="I384" s="4" t="s">
        <v>1006</v>
      </c>
      <c r="J384" s="4" t="s">
        <v>1005</v>
      </c>
      <c r="K384" s="4" t="s">
        <v>1005</v>
      </c>
      <c r="L384" s="4" t="s">
        <v>1005</v>
      </c>
      <c r="M384" s="5" t="s">
        <v>24</v>
      </c>
      <c r="N384" s="6" t="s">
        <v>26</v>
      </c>
      <c r="P384" s="4" t="s">
        <v>5389</v>
      </c>
      <c r="Q384" s="4">
        <v>9</v>
      </c>
      <c r="R384" s="7">
        <v>220</v>
      </c>
      <c r="S384" s="14" t="s">
        <v>1006</v>
      </c>
      <c r="T384" s="14" t="s">
        <v>1006</v>
      </c>
      <c r="U384" s="4" t="s">
        <v>1364</v>
      </c>
      <c r="V384" s="14" t="s">
        <v>1005</v>
      </c>
      <c r="W384" s="4" t="s">
        <v>5390</v>
      </c>
      <c r="X384" s="14" t="s">
        <v>1006</v>
      </c>
      <c r="Y384" s="4" t="s">
        <v>5391</v>
      </c>
      <c r="Z384" s="49" t="s">
        <v>5392</v>
      </c>
      <c r="AA384" s="10" t="s">
        <v>26</v>
      </c>
      <c r="AB384" s="10" t="s">
        <v>1356</v>
      </c>
      <c r="AC384" s="10" t="s">
        <v>5393</v>
      </c>
      <c r="AD384" s="11" t="s">
        <v>5394</v>
      </c>
      <c r="AE384" s="10" t="s">
        <v>5395</v>
      </c>
      <c r="AF384" s="10" t="s">
        <v>101</v>
      </c>
      <c r="AG384" s="10" t="s">
        <v>13</v>
      </c>
      <c r="AH384" s="10" t="s">
        <v>5396</v>
      </c>
      <c r="AI384" s="10" t="s">
        <v>1006</v>
      </c>
      <c r="AJ384" s="10" t="s">
        <v>1005</v>
      </c>
      <c r="AK384" s="10" t="s">
        <v>1006</v>
      </c>
      <c r="AL384" s="51" t="s">
        <v>1006</v>
      </c>
      <c r="AM384" s="52">
        <v>2</v>
      </c>
      <c r="AN384" s="51" t="s">
        <v>1348</v>
      </c>
      <c r="AO384" s="51" t="s">
        <v>1361</v>
      </c>
      <c r="AX384" s="51"/>
      <c r="AY384" s="51"/>
      <c r="AZ384" s="56" t="s">
        <v>1349</v>
      </c>
      <c r="BA384" s="56" t="s">
        <v>5401</v>
      </c>
      <c r="BB384" s="56" t="s">
        <v>24</v>
      </c>
      <c r="BC384" s="56" t="s">
        <v>13</v>
      </c>
      <c r="BD384" s="56" t="s">
        <v>5402</v>
      </c>
      <c r="BE384" s="56" t="s">
        <v>1005</v>
      </c>
      <c r="BF384" s="56" t="s">
        <v>1005</v>
      </c>
      <c r="BG384" s="56" t="s">
        <v>5403</v>
      </c>
      <c r="BH384" s="56" t="s">
        <v>5394</v>
      </c>
      <c r="BI384" s="56" t="s">
        <v>5404</v>
      </c>
      <c r="BJ384" s="67" t="s">
        <v>101</v>
      </c>
    </row>
    <row r="385" spans="1:62" x14ac:dyDescent="0.35">
      <c r="A385" s="1"/>
      <c r="B385" s="15"/>
      <c r="C385" s="4"/>
      <c r="D385" s="82"/>
      <c r="E385" s="59" t="e">
        <f>VLOOKUP(A385,#REF!,2,FALSE)</f>
        <v>#REF!</v>
      </c>
      <c r="M385" s="5"/>
      <c r="R385" s="7"/>
      <c r="Y385" s="4"/>
      <c r="Z385" s="49"/>
      <c r="AD385" s="11"/>
      <c r="AK385" s="10"/>
      <c r="AL385" s="51"/>
      <c r="AX385" s="51"/>
      <c r="AY385" s="51"/>
      <c r="AZ385" s="56" t="s">
        <v>1349</v>
      </c>
      <c r="BA385" s="56" t="s">
        <v>5397</v>
      </c>
      <c r="BB385" s="56" t="s">
        <v>24</v>
      </c>
      <c r="BC385" s="56" t="s">
        <v>13</v>
      </c>
      <c r="BD385" s="56" t="s">
        <v>5398</v>
      </c>
      <c r="BE385" s="56" t="s">
        <v>1005</v>
      </c>
      <c r="BF385" s="56" t="s">
        <v>1005</v>
      </c>
      <c r="BG385" s="56" t="s">
        <v>5399</v>
      </c>
      <c r="BH385" s="56" t="s">
        <v>5394</v>
      </c>
      <c r="BI385" s="56" t="s">
        <v>5400</v>
      </c>
      <c r="BJ385" s="67" t="s">
        <v>101</v>
      </c>
    </row>
    <row r="386" spans="1:62" x14ac:dyDescent="0.35">
      <c r="A386" s="1" t="s">
        <v>5805</v>
      </c>
      <c r="B386" s="15" t="s">
        <v>1369</v>
      </c>
      <c r="C386" s="4" t="s">
        <v>5352</v>
      </c>
      <c r="D386" s="82" t="s">
        <v>6393</v>
      </c>
      <c r="E386" s="59" t="e">
        <f>VLOOKUP(A386,#REF!,2,FALSE)</f>
        <v>#REF!</v>
      </c>
      <c r="F386" s="4" t="s">
        <v>1006</v>
      </c>
      <c r="G386" s="4" t="s">
        <v>1006</v>
      </c>
      <c r="H386" s="4" t="s">
        <v>1006</v>
      </c>
      <c r="I386" s="4" t="s">
        <v>1006</v>
      </c>
      <c r="J386" s="4" t="s">
        <v>1006</v>
      </c>
      <c r="K386" s="4" t="s">
        <v>1006</v>
      </c>
      <c r="L386" s="4" t="s">
        <v>1006</v>
      </c>
      <c r="M386" s="5" t="s">
        <v>24</v>
      </c>
      <c r="N386" s="6" t="s">
        <v>31</v>
      </c>
      <c r="P386" s="4" t="s">
        <v>5353</v>
      </c>
      <c r="Q386" s="4">
        <v>25</v>
      </c>
      <c r="R386" s="7">
        <v>650</v>
      </c>
      <c r="S386" s="14" t="s">
        <v>1006</v>
      </c>
      <c r="T386" s="14" t="s">
        <v>1006</v>
      </c>
      <c r="U386" s="4" t="s">
        <v>1341</v>
      </c>
      <c r="V386" s="14" t="s">
        <v>1005</v>
      </c>
      <c r="W386" s="4" t="s">
        <v>5354</v>
      </c>
      <c r="X386" s="14" t="s">
        <v>1006</v>
      </c>
      <c r="Y386" s="4" t="s">
        <v>5355</v>
      </c>
      <c r="Z386" s="49" t="s">
        <v>5356</v>
      </c>
      <c r="AA386" s="10" t="s">
        <v>24</v>
      </c>
      <c r="AB386" s="10" t="s">
        <v>1356</v>
      </c>
      <c r="AC386" s="10" t="s">
        <v>5357</v>
      </c>
      <c r="AD386" s="11" t="s">
        <v>1062</v>
      </c>
      <c r="AE386" s="10" t="s">
        <v>579</v>
      </c>
      <c r="AF386" s="10" t="s">
        <v>101</v>
      </c>
      <c r="AG386" s="10" t="s">
        <v>43</v>
      </c>
      <c r="AH386" s="10" t="s">
        <v>5358</v>
      </c>
      <c r="AI386" s="10" t="s">
        <v>1006</v>
      </c>
      <c r="AJ386" s="10" t="s">
        <v>1005</v>
      </c>
      <c r="AK386" s="10" t="s">
        <v>1006</v>
      </c>
      <c r="AL386" s="51" t="s">
        <v>1005</v>
      </c>
      <c r="AM386" s="52">
        <v>0</v>
      </c>
      <c r="AN386" s="51" t="s">
        <v>1348</v>
      </c>
      <c r="AO386" s="51" t="s">
        <v>67</v>
      </c>
      <c r="AP386" s="51" t="s">
        <v>128</v>
      </c>
      <c r="AQ386" s="51" t="s">
        <v>187</v>
      </c>
      <c r="AX386" s="51"/>
      <c r="AY386" s="51"/>
      <c r="BA386" s="56" t="s">
        <v>1356</v>
      </c>
      <c r="BB386" s="56" t="s">
        <v>1356</v>
      </c>
      <c r="BC386" s="56" t="s">
        <v>1356</v>
      </c>
      <c r="BD386" s="56" t="s">
        <v>1356</v>
      </c>
      <c r="BG386" s="56" t="s">
        <v>1356</v>
      </c>
      <c r="BH386" s="56" t="s">
        <v>1356</v>
      </c>
      <c r="BI386" s="56" t="s">
        <v>1356</v>
      </c>
      <c r="BJ386" s="67" t="s">
        <v>1356</v>
      </c>
    </row>
    <row r="387" spans="1:62" x14ac:dyDescent="0.35">
      <c r="A387" s="1" t="s">
        <v>5806</v>
      </c>
      <c r="B387" s="15" t="s">
        <v>1369</v>
      </c>
      <c r="C387" s="4" t="s">
        <v>2180</v>
      </c>
      <c r="D387" s="82" t="s">
        <v>6392</v>
      </c>
      <c r="E387" s="59" t="e">
        <f>VLOOKUP(A387,#REF!,2,FALSE)</f>
        <v>#REF!</v>
      </c>
      <c r="F387" s="4" t="s">
        <v>1006</v>
      </c>
      <c r="G387" s="4" t="s">
        <v>1006</v>
      </c>
      <c r="H387" s="4" t="s">
        <v>1005</v>
      </c>
      <c r="I387" s="4" t="s">
        <v>1005</v>
      </c>
      <c r="J387" s="4" t="s">
        <v>1005</v>
      </c>
      <c r="K387" s="4" t="s">
        <v>1005</v>
      </c>
      <c r="L387" s="4" t="s">
        <v>1005</v>
      </c>
      <c r="M387" s="5" t="s">
        <v>26</v>
      </c>
      <c r="P387" s="4" t="s">
        <v>2181</v>
      </c>
      <c r="Q387" s="4">
        <v>26</v>
      </c>
      <c r="R387" s="7">
        <v>780</v>
      </c>
      <c r="S387" s="14" t="s">
        <v>1005</v>
      </c>
      <c r="T387" s="14" t="s">
        <v>1006</v>
      </c>
      <c r="U387" s="4" t="s">
        <v>1341</v>
      </c>
      <c r="V387" s="14" t="s">
        <v>1005</v>
      </c>
      <c r="W387" s="4" t="s">
        <v>2182</v>
      </c>
      <c r="X387" s="14" t="s">
        <v>1005</v>
      </c>
      <c r="Y387" s="4"/>
      <c r="Z387" s="49" t="s">
        <v>2183</v>
      </c>
      <c r="AA387" s="10" t="s">
        <v>26</v>
      </c>
      <c r="AB387" s="10" t="s">
        <v>1356</v>
      </c>
      <c r="AC387" s="10" t="s">
        <v>2184</v>
      </c>
      <c r="AD387" s="11" t="s">
        <v>976</v>
      </c>
      <c r="AE387" s="10" t="s">
        <v>977</v>
      </c>
      <c r="AF387" s="10" t="s">
        <v>101</v>
      </c>
      <c r="AG387" s="10" t="s">
        <v>40</v>
      </c>
      <c r="AH387" s="10" t="s">
        <v>2185</v>
      </c>
      <c r="AI387" s="10" t="s">
        <v>1006</v>
      </c>
      <c r="AJ387" s="10" t="s">
        <v>1005</v>
      </c>
      <c r="AK387" s="10" t="s">
        <v>1005</v>
      </c>
      <c r="AL387" s="51" t="s">
        <v>1006</v>
      </c>
      <c r="AM387" s="52">
        <v>2</v>
      </c>
      <c r="AN387" s="51" t="s">
        <v>59</v>
      </c>
      <c r="AO387" s="51" t="s">
        <v>223</v>
      </c>
      <c r="AP387" s="51" t="s">
        <v>104</v>
      </c>
      <c r="AQ387" s="51" t="s">
        <v>187</v>
      </c>
      <c r="AX387" s="51"/>
      <c r="AY387" s="51"/>
      <c r="AZ387" s="56" t="s">
        <v>1349</v>
      </c>
      <c r="BA387" s="56" t="s">
        <v>2186</v>
      </c>
      <c r="BB387" s="56" t="s">
        <v>1435</v>
      </c>
      <c r="BC387" s="56" t="s">
        <v>40</v>
      </c>
      <c r="BD387" s="56" t="s">
        <v>2187</v>
      </c>
      <c r="BE387" s="56" t="s">
        <v>1005</v>
      </c>
      <c r="BF387" s="56" t="s">
        <v>1005</v>
      </c>
      <c r="BG387" s="56" t="s">
        <v>2188</v>
      </c>
      <c r="BH387" s="56" t="s">
        <v>747</v>
      </c>
      <c r="BI387" s="56" t="s">
        <v>662</v>
      </c>
      <c r="BJ387" s="67" t="s">
        <v>101</v>
      </c>
    </row>
    <row r="388" spans="1:62" x14ac:dyDescent="0.35">
      <c r="A388" s="1"/>
      <c r="B388" s="15"/>
      <c r="C388" s="4"/>
      <c r="D388" s="82"/>
      <c r="E388" s="59" t="e">
        <f>VLOOKUP(A388,#REF!,2,FALSE)</f>
        <v>#REF!</v>
      </c>
      <c r="M388" s="5"/>
      <c r="R388" s="7"/>
      <c r="Y388" s="4"/>
      <c r="Z388" s="49"/>
      <c r="AD388" s="11"/>
      <c r="AK388" s="10"/>
      <c r="AL388" s="51"/>
      <c r="AX388" s="51"/>
      <c r="AY388" s="51"/>
      <c r="AZ388" s="56" t="s">
        <v>1349</v>
      </c>
      <c r="BA388" s="56" t="s">
        <v>2189</v>
      </c>
      <c r="BB388" s="56" t="s">
        <v>1624</v>
      </c>
      <c r="BC388" s="56" t="s">
        <v>40</v>
      </c>
      <c r="BD388" s="56" t="s">
        <v>2190</v>
      </c>
      <c r="BE388" s="56" t="s">
        <v>1005</v>
      </c>
      <c r="BF388" s="56" t="s">
        <v>1005</v>
      </c>
      <c r="BG388" s="56" t="s">
        <v>2191</v>
      </c>
      <c r="BH388" s="56" t="s">
        <v>976</v>
      </c>
      <c r="BI388" s="56" t="s">
        <v>977</v>
      </c>
      <c r="BJ388" s="67" t="s">
        <v>101</v>
      </c>
    </row>
    <row r="389" spans="1:62" x14ac:dyDescent="0.35">
      <c r="A389" s="1" t="s">
        <v>5807</v>
      </c>
      <c r="B389" s="15" t="s">
        <v>1369</v>
      </c>
      <c r="C389" s="4" t="s">
        <v>3482</v>
      </c>
      <c r="D389" s="82" t="s">
        <v>3483</v>
      </c>
      <c r="E389" s="59" t="e">
        <f>VLOOKUP(A389,#REF!,2,FALSE)</f>
        <v>#REF!</v>
      </c>
      <c r="F389" s="4" t="s">
        <v>1006</v>
      </c>
      <c r="G389" s="4" t="s">
        <v>1006</v>
      </c>
      <c r="H389" s="4" t="s">
        <v>1005</v>
      </c>
      <c r="I389" s="4" t="s">
        <v>1006</v>
      </c>
      <c r="J389" s="4" t="s">
        <v>1006</v>
      </c>
      <c r="K389" s="4" t="s">
        <v>1005</v>
      </c>
      <c r="L389" s="4" t="s">
        <v>1005</v>
      </c>
      <c r="M389" s="5" t="s">
        <v>22</v>
      </c>
      <c r="P389" s="4" t="s">
        <v>3484</v>
      </c>
      <c r="Q389" s="4">
        <v>21</v>
      </c>
      <c r="R389" s="7">
        <v>519</v>
      </c>
      <c r="S389" s="14" t="s">
        <v>1006</v>
      </c>
      <c r="T389" s="14" t="s">
        <v>1006</v>
      </c>
      <c r="U389" s="4" t="s">
        <v>1341</v>
      </c>
      <c r="V389" s="14" t="s">
        <v>1005</v>
      </c>
      <c r="W389" s="4" t="s">
        <v>3485</v>
      </c>
      <c r="X389" s="14" t="s">
        <v>1005</v>
      </c>
      <c r="Y389" s="4"/>
      <c r="Z389" s="49" t="s">
        <v>138</v>
      </c>
      <c r="AA389" s="10" t="s">
        <v>22</v>
      </c>
      <c r="AB389" s="10" t="s">
        <v>1356</v>
      </c>
      <c r="AC389" s="10" t="s">
        <v>3486</v>
      </c>
      <c r="AD389" s="11" t="s">
        <v>999</v>
      </c>
      <c r="AE389" s="10" t="s">
        <v>3487</v>
      </c>
      <c r="AF389" s="10" t="s">
        <v>101</v>
      </c>
      <c r="AG389" s="10" t="s">
        <v>9</v>
      </c>
      <c r="AH389" s="10" t="s">
        <v>3488</v>
      </c>
      <c r="AI389" s="10" t="s">
        <v>1006</v>
      </c>
      <c r="AJ389" s="10" t="s">
        <v>1005</v>
      </c>
      <c r="AK389" s="10" t="s">
        <v>1006</v>
      </c>
      <c r="AL389" s="51" t="s">
        <v>1006</v>
      </c>
      <c r="AM389" s="52">
        <v>6</v>
      </c>
      <c r="AN389" s="51" t="s">
        <v>57</v>
      </c>
      <c r="AO389" s="51" t="s">
        <v>67</v>
      </c>
      <c r="AP389" s="51" t="s">
        <v>186</v>
      </c>
      <c r="AX389" s="51"/>
      <c r="AY389" s="51"/>
      <c r="AZ389" s="56" t="s">
        <v>1349</v>
      </c>
      <c r="BA389" s="56" t="s">
        <v>3489</v>
      </c>
      <c r="BB389" s="56" t="s">
        <v>22</v>
      </c>
      <c r="BC389" s="56" t="s">
        <v>25</v>
      </c>
      <c r="BD389" s="56" t="s">
        <v>3490</v>
      </c>
      <c r="BE389" s="56" t="s">
        <v>1006</v>
      </c>
      <c r="BF389" s="56" t="s">
        <v>1005</v>
      </c>
      <c r="BG389" s="56" t="s">
        <v>3491</v>
      </c>
      <c r="BH389" s="56" t="s">
        <v>999</v>
      </c>
      <c r="BI389" s="56" t="s">
        <v>3492</v>
      </c>
      <c r="BJ389" s="67" t="s">
        <v>101</v>
      </c>
    </row>
    <row r="390" spans="1:62" x14ac:dyDescent="0.35">
      <c r="A390" s="1"/>
      <c r="B390" s="15"/>
      <c r="C390" s="4"/>
      <c r="D390" s="82"/>
      <c r="E390" s="59" t="e">
        <f>VLOOKUP(A390,#REF!,2,FALSE)</f>
        <v>#REF!</v>
      </c>
      <c r="M390" s="5"/>
      <c r="R390" s="7"/>
      <c r="Y390" s="4"/>
      <c r="Z390" s="49"/>
      <c r="AD390" s="11"/>
      <c r="AK390" s="10"/>
      <c r="AL390" s="51"/>
      <c r="AX390" s="51"/>
      <c r="AY390" s="51"/>
      <c r="AZ390" s="56" t="s">
        <v>1349</v>
      </c>
      <c r="BA390" s="56" t="s">
        <v>3502</v>
      </c>
      <c r="BB390" s="56" t="s">
        <v>22</v>
      </c>
      <c r="BC390" s="56" t="s">
        <v>25</v>
      </c>
      <c r="BD390" s="56" t="s">
        <v>3503</v>
      </c>
      <c r="BE390" s="56" t="s">
        <v>1006</v>
      </c>
      <c r="BF390" s="56" t="s">
        <v>1005</v>
      </c>
      <c r="BG390" s="56" t="s">
        <v>3504</v>
      </c>
      <c r="BH390" s="56" t="s">
        <v>999</v>
      </c>
      <c r="BI390" s="56" t="s">
        <v>3505</v>
      </c>
      <c r="BJ390" s="67" t="s">
        <v>101</v>
      </c>
    </row>
    <row r="391" spans="1:62" x14ac:dyDescent="0.35">
      <c r="A391" s="1"/>
      <c r="B391" s="15"/>
      <c r="C391" s="4"/>
      <c r="D391" s="82"/>
      <c r="E391" s="59" t="e">
        <f>VLOOKUP(A391,#REF!,2,FALSE)</f>
        <v>#REF!</v>
      </c>
      <c r="M391" s="5"/>
      <c r="R391" s="7"/>
      <c r="Y391" s="4"/>
      <c r="Z391" s="49"/>
      <c r="AD391" s="11"/>
      <c r="AK391" s="10"/>
      <c r="AL391" s="51"/>
      <c r="AX391" s="51"/>
      <c r="AY391" s="51"/>
      <c r="AZ391" s="56" t="s">
        <v>1349</v>
      </c>
      <c r="BA391" s="56" t="s">
        <v>3489</v>
      </c>
      <c r="BB391" s="56" t="s">
        <v>22</v>
      </c>
      <c r="BC391" s="56" t="s">
        <v>25</v>
      </c>
      <c r="BD391" s="56" t="s">
        <v>3490</v>
      </c>
      <c r="BE391" s="56" t="s">
        <v>1006</v>
      </c>
      <c r="BF391" s="56" t="s">
        <v>1005</v>
      </c>
      <c r="BG391" s="56" t="s">
        <v>3491</v>
      </c>
      <c r="BH391" s="56" t="s">
        <v>999</v>
      </c>
      <c r="BI391" s="56" t="s">
        <v>3492</v>
      </c>
      <c r="BJ391" s="67" t="s">
        <v>101</v>
      </c>
    </row>
    <row r="392" spans="1:62" x14ac:dyDescent="0.35">
      <c r="A392" s="1"/>
      <c r="B392" s="15"/>
      <c r="C392" s="4"/>
      <c r="D392" s="82"/>
      <c r="E392" s="59" t="e">
        <f>VLOOKUP(A392,#REF!,2,FALSE)</f>
        <v>#REF!</v>
      </c>
      <c r="M392" s="5"/>
      <c r="R392" s="7"/>
      <c r="Y392" s="4"/>
      <c r="Z392" s="49"/>
      <c r="AD392" s="11"/>
      <c r="AK392" s="10"/>
      <c r="AL392" s="51"/>
      <c r="AX392" s="51"/>
      <c r="AY392" s="51"/>
      <c r="AZ392" s="56" t="s">
        <v>1349</v>
      </c>
      <c r="BA392" s="56" t="s">
        <v>3498</v>
      </c>
      <c r="BB392" s="56" t="s">
        <v>22</v>
      </c>
      <c r="BC392" s="56" t="s">
        <v>25</v>
      </c>
      <c r="BD392" s="56" t="s">
        <v>3499</v>
      </c>
      <c r="BE392" s="56" t="s">
        <v>1006</v>
      </c>
      <c r="BF392" s="56" t="s">
        <v>1005</v>
      </c>
      <c r="BG392" s="56" t="s">
        <v>3500</v>
      </c>
      <c r="BH392" s="56" t="s">
        <v>999</v>
      </c>
      <c r="BI392" s="56" t="s">
        <v>3501</v>
      </c>
      <c r="BJ392" s="67" t="s">
        <v>101</v>
      </c>
    </row>
    <row r="393" spans="1:62" x14ac:dyDescent="0.35">
      <c r="A393" s="1"/>
      <c r="B393" s="15"/>
      <c r="C393" s="4"/>
      <c r="D393" s="82"/>
      <c r="E393" s="59" t="e">
        <f>VLOOKUP(A393,#REF!,2,FALSE)</f>
        <v>#REF!</v>
      </c>
      <c r="M393" s="5"/>
      <c r="R393" s="7"/>
      <c r="Y393" s="4"/>
      <c r="Z393" s="49"/>
      <c r="AD393" s="11"/>
      <c r="AK393" s="10"/>
      <c r="AL393" s="51"/>
      <c r="AX393" s="51"/>
      <c r="AY393" s="51"/>
      <c r="AZ393" s="56" t="s">
        <v>1349</v>
      </c>
      <c r="BA393" s="56" t="s">
        <v>3493</v>
      </c>
      <c r="BB393" s="56" t="s">
        <v>22</v>
      </c>
      <c r="BC393" s="56" t="s">
        <v>25</v>
      </c>
      <c r="BD393" s="56" t="s">
        <v>3494</v>
      </c>
      <c r="BE393" s="56" t="s">
        <v>1006</v>
      </c>
      <c r="BF393" s="56" t="s">
        <v>1005</v>
      </c>
      <c r="BG393" s="56" t="s">
        <v>3495</v>
      </c>
      <c r="BH393" s="56" t="s">
        <v>3496</v>
      </c>
      <c r="BI393" s="56" t="s">
        <v>3497</v>
      </c>
      <c r="BJ393" s="67" t="s">
        <v>101</v>
      </c>
    </row>
    <row r="394" spans="1:62" x14ac:dyDescent="0.35">
      <c r="A394" s="1"/>
      <c r="B394" s="15"/>
      <c r="C394" s="4"/>
      <c r="D394" s="82"/>
      <c r="E394" s="59" t="e">
        <f>VLOOKUP(A394,#REF!,2,FALSE)</f>
        <v>#REF!</v>
      </c>
      <c r="M394" s="5"/>
      <c r="R394" s="7"/>
      <c r="Y394" s="4"/>
      <c r="Z394" s="49"/>
      <c r="AD394" s="11"/>
      <c r="AK394" s="10"/>
      <c r="AL394" s="51"/>
      <c r="AX394" s="51"/>
      <c r="AY394" s="51"/>
      <c r="AZ394" s="56" t="s">
        <v>1349</v>
      </c>
      <c r="BA394" s="56" t="s">
        <v>3506</v>
      </c>
      <c r="BB394" s="56" t="s">
        <v>22</v>
      </c>
      <c r="BC394" s="56" t="s">
        <v>25</v>
      </c>
      <c r="BD394" s="56" t="s">
        <v>211</v>
      </c>
      <c r="BE394" s="56" t="s">
        <v>1006</v>
      </c>
      <c r="BF394" s="56" t="s">
        <v>1005</v>
      </c>
      <c r="BG394" s="56" t="s">
        <v>208</v>
      </c>
      <c r="BH394" s="56" t="s">
        <v>209</v>
      </c>
      <c r="BI394" s="56" t="s">
        <v>210</v>
      </c>
      <c r="BJ394" s="67" t="s">
        <v>101</v>
      </c>
    </row>
    <row r="395" spans="1:62" x14ac:dyDescent="0.35">
      <c r="A395" s="1" t="s">
        <v>5808</v>
      </c>
      <c r="B395" s="15" t="s">
        <v>1369</v>
      </c>
      <c r="C395" s="4" t="s">
        <v>2467</v>
      </c>
      <c r="D395" s="82" t="s">
        <v>6457</v>
      </c>
      <c r="E395" s="59" t="e">
        <f>VLOOKUP(A395,#REF!,2,FALSE)</f>
        <v>#REF!</v>
      </c>
      <c r="F395" s="4" t="s">
        <v>1005</v>
      </c>
      <c r="G395" s="4" t="s">
        <v>1005</v>
      </c>
      <c r="H395" s="4" t="s">
        <v>1005</v>
      </c>
      <c r="I395" s="4" t="s">
        <v>1005</v>
      </c>
      <c r="J395" s="4" t="s">
        <v>1006</v>
      </c>
      <c r="K395" s="4" t="s">
        <v>1006</v>
      </c>
      <c r="L395" s="4" t="s">
        <v>1005</v>
      </c>
      <c r="M395" s="5" t="s">
        <v>22</v>
      </c>
      <c r="P395" s="4" t="s">
        <v>11755</v>
      </c>
      <c r="Q395" s="4">
        <v>5</v>
      </c>
      <c r="R395" s="7">
        <v>134</v>
      </c>
      <c r="S395" s="14" t="s">
        <v>1005</v>
      </c>
      <c r="T395" s="14" t="s">
        <v>1006</v>
      </c>
      <c r="U395" s="4" t="s">
        <v>1341</v>
      </c>
      <c r="V395" s="14" t="s">
        <v>1005</v>
      </c>
      <c r="W395" s="4" t="s">
        <v>2469</v>
      </c>
      <c r="X395" s="14" t="s">
        <v>1006</v>
      </c>
      <c r="Y395" s="4" t="s">
        <v>2470</v>
      </c>
      <c r="Z395" s="49" t="s">
        <v>2471</v>
      </c>
      <c r="AA395" s="10" t="s">
        <v>22</v>
      </c>
      <c r="AB395" s="10" t="s">
        <v>1356</v>
      </c>
      <c r="AC395" s="10" t="s">
        <v>2472</v>
      </c>
      <c r="AD395" s="11" t="s">
        <v>2473</v>
      </c>
      <c r="AE395" s="10" t="s">
        <v>32</v>
      </c>
      <c r="AF395" s="10" t="s">
        <v>101</v>
      </c>
      <c r="AG395" s="10" t="s">
        <v>32</v>
      </c>
      <c r="AH395" s="10" t="s">
        <v>2474</v>
      </c>
      <c r="AI395" s="10" t="s">
        <v>1006</v>
      </c>
      <c r="AJ395" s="10" t="s">
        <v>1005</v>
      </c>
      <c r="AK395" s="10" t="s">
        <v>1006</v>
      </c>
      <c r="AL395" s="51" t="s">
        <v>1005</v>
      </c>
      <c r="AM395" s="52">
        <v>0</v>
      </c>
      <c r="AN395" s="51" t="s">
        <v>1348</v>
      </c>
      <c r="AO395" s="51" t="s">
        <v>67</v>
      </c>
      <c r="AX395" s="51"/>
      <c r="AY395" s="51"/>
      <c r="BA395" s="56" t="s">
        <v>1356</v>
      </c>
      <c r="BB395" s="56" t="s">
        <v>1356</v>
      </c>
      <c r="BC395" s="56" t="s">
        <v>1356</v>
      </c>
      <c r="BD395" s="56" t="s">
        <v>1356</v>
      </c>
      <c r="BG395" s="56" t="s">
        <v>1356</v>
      </c>
      <c r="BH395" s="56" t="s">
        <v>1356</v>
      </c>
      <c r="BI395" s="56" t="s">
        <v>1356</v>
      </c>
      <c r="BJ395" s="67" t="s">
        <v>1356</v>
      </c>
    </row>
    <row r="396" spans="1:62" x14ac:dyDescent="0.35">
      <c r="A396" s="1" t="s">
        <v>5809</v>
      </c>
      <c r="B396" s="15" t="s">
        <v>1369</v>
      </c>
      <c r="C396" s="4" t="s">
        <v>1578</v>
      </c>
      <c r="D396" s="82" t="s">
        <v>6452</v>
      </c>
      <c r="E396" s="59" t="e">
        <f>VLOOKUP(A396,#REF!,2,FALSE)</f>
        <v>#REF!</v>
      </c>
      <c r="F396" s="4" t="s">
        <v>1006</v>
      </c>
      <c r="G396" s="4" t="s">
        <v>1006</v>
      </c>
      <c r="H396" s="4" t="s">
        <v>1005</v>
      </c>
      <c r="I396" s="4" t="s">
        <v>1006</v>
      </c>
      <c r="J396" s="4" t="s">
        <v>1006</v>
      </c>
      <c r="K396" s="4" t="s">
        <v>1005</v>
      </c>
      <c r="L396" s="4" t="s">
        <v>1005</v>
      </c>
      <c r="M396" s="5" t="s">
        <v>20</v>
      </c>
      <c r="N396" s="6" t="s">
        <v>22</v>
      </c>
      <c r="P396" s="4" t="s">
        <v>1579</v>
      </c>
      <c r="Q396" s="4">
        <v>18</v>
      </c>
      <c r="R396" s="7">
        <v>300</v>
      </c>
      <c r="S396" s="14" t="s">
        <v>1006</v>
      </c>
      <c r="T396" s="14" t="s">
        <v>1006</v>
      </c>
      <c r="U396" s="4" t="s">
        <v>1341</v>
      </c>
      <c r="V396" s="14" t="s">
        <v>1005</v>
      </c>
      <c r="W396" s="4" t="s">
        <v>1580</v>
      </c>
      <c r="X396" s="14" t="s">
        <v>1006</v>
      </c>
      <c r="Y396" s="4" t="s">
        <v>562</v>
      </c>
      <c r="Z396" s="49" t="s">
        <v>1581</v>
      </c>
      <c r="AA396" s="10" t="s">
        <v>22</v>
      </c>
      <c r="AB396" s="10" t="s">
        <v>1356</v>
      </c>
      <c r="AC396" s="10" t="s">
        <v>1582</v>
      </c>
      <c r="AD396" s="11" t="s">
        <v>420</v>
      </c>
      <c r="AE396" s="10" t="s">
        <v>1181</v>
      </c>
      <c r="AF396" s="10" t="s">
        <v>101</v>
      </c>
      <c r="AG396" s="10" t="s">
        <v>18</v>
      </c>
      <c r="AH396" s="10" t="s">
        <v>1583</v>
      </c>
      <c r="AI396" s="10" t="s">
        <v>1006</v>
      </c>
      <c r="AJ396" s="10" t="s">
        <v>1005</v>
      </c>
      <c r="AK396" s="10" t="s">
        <v>1005</v>
      </c>
      <c r="AL396" s="51" t="s">
        <v>1005</v>
      </c>
      <c r="AM396" s="52">
        <v>0</v>
      </c>
      <c r="AN396" s="51" t="s">
        <v>58</v>
      </c>
      <c r="AO396" s="51" t="s">
        <v>1361</v>
      </c>
      <c r="AX396" s="51"/>
      <c r="AY396" s="51"/>
      <c r="BA396" s="56" t="s">
        <v>1356</v>
      </c>
      <c r="BB396" s="56" t="s">
        <v>1356</v>
      </c>
      <c r="BC396" s="56" t="s">
        <v>1356</v>
      </c>
      <c r="BD396" s="56" t="s">
        <v>1356</v>
      </c>
      <c r="BG396" s="56" t="s">
        <v>1356</v>
      </c>
      <c r="BH396" s="56" t="s">
        <v>1356</v>
      </c>
      <c r="BI396" s="56" t="s">
        <v>1356</v>
      </c>
      <c r="BJ396" s="67" t="s">
        <v>1356</v>
      </c>
    </row>
    <row r="397" spans="1:62" x14ac:dyDescent="0.35">
      <c r="A397" s="1" t="s">
        <v>5810</v>
      </c>
      <c r="B397" s="15" t="s">
        <v>1369</v>
      </c>
      <c r="C397" s="4" t="s">
        <v>5187</v>
      </c>
      <c r="D397" s="82" t="s">
        <v>6451</v>
      </c>
      <c r="E397" s="59" t="e">
        <f>VLOOKUP(A397,#REF!,2,FALSE)</f>
        <v>#REF!</v>
      </c>
      <c r="F397" s="4" t="s">
        <v>1005</v>
      </c>
      <c r="G397" s="4" t="s">
        <v>1005</v>
      </c>
      <c r="H397" s="4" t="s">
        <v>1006</v>
      </c>
      <c r="I397" s="4" t="s">
        <v>1005</v>
      </c>
      <c r="J397" s="4" t="s">
        <v>1005</v>
      </c>
      <c r="K397" s="4" t="s">
        <v>1005</v>
      </c>
      <c r="L397" s="4" t="s">
        <v>1005</v>
      </c>
      <c r="M397" s="5" t="s">
        <v>24</v>
      </c>
      <c r="N397" s="6" t="s">
        <v>1351</v>
      </c>
      <c r="P397" s="4" t="s">
        <v>5188</v>
      </c>
      <c r="Q397" s="4">
        <v>17</v>
      </c>
      <c r="R397" s="7">
        <v>300</v>
      </c>
      <c r="S397" s="14" t="s">
        <v>1006</v>
      </c>
      <c r="T397" s="14" t="s">
        <v>1006</v>
      </c>
      <c r="U397" s="4" t="s">
        <v>1824</v>
      </c>
      <c r="V397" s="14" t="s">
        <v>1005</v>
      </c>
      <c r="W397" s="4" t="s">
        <v>5189</v>
      </c>
      <c r="X397" s="14" t="s">
        <v>1006</v>
      </c>
      <c r="Y397" s="4" t="s">
        <v>5190</v>
      </c>
      <c r="Z397" s="49" t="s">
        <v>5191</v>
      </c>
      <c r="AA397" s="10" t="s">
        <v>24</v>
      </c>
      <c r="AB397" s="10" t="s">
        <v>1356</v>
      </c>
      <c r="AC397" s="10" t="s">
        <v>5192</v>
      </c>
      <c r="AD397" s="11" t="s">
        <v>599</v>
      </c>
      <c r="AE397" s="10" t="s">
        <v>600</v>
      </c>
      <c r="AF397" s="10" t="s">
        <v>101</v>
      </c>
      <c r="AG397" s="10" t="s">
        <v>30</v>
      </c>
      <c r="AH397" s="10" t="s">
        <v>5193</v>
      </c>
      <c r="AI397" s="10" t="s">
        <v>1006</v>
      </c>
      <c r="AJ397" s="10" t="s">
        <v>1006</v>
      </c>
      <c r="AK397" s="10" t="s">
        <v>1006</v>
      </c>
      <c r="AL397" s="51" t="s">
        <v>1006</v>
      </c>
      <c r="AM397" s="52">
        <v>1</v>
      </c>
      <c r="AN397" s="51" t="s">
        <v>59</v>
      </c>
      <c r="AO397" s="51" t="s">
        <v>68</v>
      </c>
      <c r="AP397" s="51" t="s">
        <v>429</v>
      </c>
      <c r="AQ397" s="51" t="s">
        <v>139</v>
      </c>
      <c r="AR397" s="51" t="s">
        <v>119</v>
      </c>
      <c r="AS397" s="51" t="s">
        <v>128</v>
      </c>
      <c r="AT397" s="51" t="s">
        <v>104</v>
      </c>
      <c r="AX397" s="51"/>
      <c r="AY397" s="51"/>
      <c r="AZ397" s="56" t="s">
        <v>1349</v>
      </c>
      <c r="BA397" s="56" t="s">
        <v>5194</v>
      </c>
      <c r="BB397" s="56" t="s">
        <v>24</v>
      </c>
      <c r="BC397" s="56" t="s">
        <v>25</v>
      </c>
      <c r="BD397" s="56" t="s">
        <v>5195</v>
      </c>
      <c r="BE397" s="56" t="s">
        <v>1005</v>
      </c>
      <c r="BF397" s="56" t="s">
        <v>1005</v>
      </c>
      <c r="BG397" s="56" t="s">
        <v>5196</v>
      </c>
      <c r="BH397" s="56" t="s">
        <v>599</v>
      </c>
      <c r="BI397" s="56" t="s">
        <v>600</v>
      </c>
      <c r="BJ397" s="67" t="s">
        <v>101</v>
      </c>
    </row>
    <row r="398" spans="1:62" x14ac:dyDescent="0.35">
      <c r="A398" s="1" t="s">
        <v>5811</v>
      </c>
      <c r="B398" s="15" t="s">
        <v>1369</v>
      </c>
      <c r="C398" s="4" t="s">
        <v>2108</v>
      </c>
      <c r="D398" s="82" t="s">
        <v>6450</v>
      </c>
      <c r="E398" s="59" t="e">
        <f>VLOOKUP(A398,#REF!,2,FALSE)</f>
        <v>#REF!</v>
      </c>
      <c r="F398" s="4" t="s">
        <v>1005</v>
      </c>
      <c r="G398" s="4" t="s">
        <v>1005</v>
      </c>
      <c r="H398" s="4" t="s">
        <v>1005</v>
      </c>
      <c r="I398" s="4" t="s">
        <v>1005</v>
      </c>
      <c r="J398" s="4" t="s">
        <v>1006</v>
      </c>
      <c r="K398" s="4" t="s">
        <v>1005</v>
      </c>
      <c r="L398" s="4" t="s">
        <v>1005</v>
      </c>
      <c r="M398" s="5" t="s">
        <v>26</v>
      </c>
      <c r="P398" s="4" t="s">
        <v>2109</v>
      </c>
      <c r="Q398" s="4">
        <v>3</v>
      </c>
      <c r="R398" s="7">
        <v>180</v>
      </c>
      <c r="S398" s="14" t="s">
        <v>1006</v>
      </c>
      <c r="T398" s="14" t="s">
        <v>1006</v>
      </c>
      <c r="U398" s="4" t="s">
        <v>1341</v>
      </c>
      <c r="V398" s="14" t="s">
        <v>1005</v>
      </c>
      <c r="W398" s="4" t="s">
        <v>2110</v>
      </c>
      <c r="X398" s="14" t="s">
        <v>1006</v>
      </c>
      <c r="Y398" s="4" t="s">
        <v>2111</v>
      </c>
      <c r="Z398" s="49" t="s">
        <v>2112</v>
      </c>
      <c r="AA398" s="10" t="s">
        <v>26</v>
      </c>
      <c r="AB398" s="10" t="s">
        <v>1356</v>
      </c>
      <c r="AC398" s="10" t="s">
        <v>2113</v>
      </c>
      <c r="AD398" s="11" t="s">
        <v>501</v>
      </c>
      <c r="AE398" s="10" t="s">
        <v>14</v>
      </c>
      <c r="AF398" s="10" t="s">
        <v>101</v>
      </c>
      <c r="AG398" s="10" t="s">
        <v>14</v>
      </c>
      <c r="AH398" s="10" t="s">
        <v>2114</v>
      </c>
      <c r="AI398" s="10" t="s">
        <v>1006</v>
      </c>
      <c r="AJ398" s="10" t="s">
        <v>1006</v>
      </c>
      <c r="AK398" s="10" t="s">
        <v>1006</v>
      </c>
      <c r="AL398" s="51" t="s">
        <v>1006</v>
      </c>
      <c r="AM398" s="52">
        <v>2</v>
      </c>
      <c r="AN398" s="51" t="s">
        <v>59</v>
      </c>
      <c r="AO398" s="51" t="s">
        <v>61</v>
      </c>
      <c r="AP398" s="51" t="s">
        <v>185</v>
      </c>
      <c r="AX398" s="51"/>
      <c r="AY398" s="51"/>
      <c r="AZ398" s="56" t="s">
        <v>1349</v>
      </c>
      <c r="BA398" s="56" t="s">
        <v>2115</v>
      </c>
      <c r="BB398" s="56" t="s">
        <v>26</v>
      </c>
      <c r="BC398" s="56" t="s">
        <v>14</v>
      </c>
      <c r="BD398" s="56" t="s">
        <v>2116</v>
      </c>
      <c r="BE398" s="56" t="s">
        <v>1005</v>
      </c>
      <c r="BF398" s="56" t="s">
        <v>1005</v>
      </c>
      <c r="BG398" s="56" t="s">
        <v>2117</v>
      </c>
      <c r="BH398" s="56" t="s">
        <v>501</v>
      </c>
      <c r="BI398" s="56" t="s">
        <v>14</v>
      </c>
      <c r="BJ398" s="67" t="s">
        <v>101</v>
      </c>
    </row>
    <row r="399" spans="1:62" x14ac:dyDescent="0.35">
      <c r="A399" s="1"/>
      <c r="B399" s="15"/>
      <c r="C399" s="4"/>
      <c r="D399" s="82"/>
      <c r="E399" s="59" t="e">
        <f>VLOOKUP(A399,#REF!,2,FALSE)</f>
        <v>#REF!</v>
      </c>
      <c r="M399" s="5"/>
      <c r="R399" s="7"/>
      <c r="Y399" s="4"/>
      <c r="Z399" s="49"/>
      <c r="AD399" s="11"/>
      <c r="AK399" s="10"/>
      <c r="AL399" s="51"/>
      <c r="AX399" s="51"/>
      <c r="AY399" s="51"/>
      <c r="AZ399" s="56" t="s">
        <v>1349</v>
      </c>
      <c r="BA399" s="56" t="s">
        <v>2118</v>
      </c>
      <c r="BB399" s="56" t="s">
        <v>26</v>
      </c>
      <c r="BC399" s="56" t="s">
        <v>14</v>
      </c>
      <c r="BD399" s="56" t="s">
        <v>2119</v>
      </c>
      <c r="BE399" s="56" t="s">
        <v>1005</v>
      </c>
      <c r="BF399" s="56" t="s">
        <v>1005</v>
      </c>
      <c r="BG399" s="56" t="s">
        <v>2120</v>
      </c>
      <c r="BH399" s="56" t="s">
        <v>501</v>
      </c>
      <c r="BI399" s="56" t="s">
        <v>14</v>
      </c>
      <c r="BJ399" s="67" t="s">
        <v>101</v>
      </c>
    </row>
    <row r="400" spans="1:62" x14ac:dyDescent="0.35">
      <c r="A400" s="1" t="s">
        <v>5812</v>
      </c>
      <c r="B400" s="15" t="s">
        <v>1369</v>
      </c>
      <c r="C400" s="4" t="s">
        <v>5221</v>
      </c>
      <c r="D400" s="82" t="s">
        <v>6449</v>
      </c>
      <c r="E400" s="59" t="e">
        <f>VLOOKUP(A400,#REF!,2,FALSE)</f>
        <v>#REF!</v>
      </c>
      <c r="F400" s="4" t="s">
        <v>1006</v>
      </c>
      <c r="G400" s="4" t="s">
        <v>1006</v>
      </c>
      <c r="H400" s="4" t="s">
        <v>1006</v>
      </c>
      <c r="I400" s="4" t="s">
        <v>1006</v>
      </c>
      <c r="J400" s="4" t="s">
        <v>1006</v>
      </c>
      <c r="K400" s="4" t="s">
        <v>1006</v>
      </c>
      <c r="L400" s="4" t="s">
        <v>1005</v>
      </c>
      <c r="M400" s="5" t="s">
        <v>26</v>
      </c>
      <c r="P400" s="4" t="s">
        <v>5222</v>
      </c>
      <c r="Q400" s="4">
        <v>10</v>
      </c>
      <c r="R400" s="7">
        <v>250</v>
      </c>
      <c r="S400" s="14" t="s">
        <v>1006</v>
      </c>
      <c r="T400" s="14" t="s">
        <v>1006</v>
      </c>
      <c r="U400" s="4" t="s">
        <v>1341</v>
      </c>
      <c r="V400" s="14" t="s">
        <v>1005</v>
      </c>
      <c r="W400" s="4" t="s">
        <v>5223</v>
      </c>
      <c r="X400" s="14" t="s">
        <v>1006</v>
      </c>
      <c r="Y400" s="4" t="s">
        <v>5224</v>
      </c>
      <c r="Z400" s="49" t="s">
        <v>5225</v>
      </c>
      <c r="AA400" s="10" t="s">
        <v>26</v>
      </c>
      <c r="AB400" s="10" t="s">
        <v>1356</v>
      </c>
      <c r="AC400" s="10" t="s">
        <v>5226</v>
      </c>
      <c r="AD400" s="11" t="s">
        <v>957</v>
      </c>
      <c r="AE400" s="10" t="s">
        <v>1016</v>
      </c>
      <c r="AF400" s="10" t="s">
        <v>101</v>
      </c>
      <c r="AG400" s="10" t="s">
        <v>27</v>
      </c>
      <c r="AH400" s="10" t="s">
        <v>5227</v>
      </c>
      <c r="AI400" s="10" t="s">
        <v>1006</v>
      </c>
      <c r="AJ400" s="10" t="s">
        <v>1006</v>
      </c>
      <c r="AK400" s="10" t="s">
        <v>1006</v>
      </c>
      <c r="AL400" s="51" t="s">
        <v>1005</v>
      </c>
      <c r="AM400" s="52">
        <v>0</v>
      </c>
      <c r="AN400" s="51" t="s">
        <v>59</v>
      </c>
      <c r="AO400" s="51" t="s">
        <v>68</v>
      </c>
      <c r="AP400" s="51" t="s">
        <v>429</v>
      </c>
      <c r="AQ400" s="51" t="s">
        <v>139</v>
      </c>
      <c r="AR400" s="51" t="s">
        <v>119</v>
      </c>
      <c r="AS400" s="51" t="s">
        <v>104</v>
      </c>
      <c r="AT400" s="51" t="s">
        <v>185</v>
      </c>
      <c r="AX400" s="51"/>
      <c r="AY400" s="51"/>
      <c r="BA400" s="56" t="s">
        <v>1356</v>
      </c>
      <c r="BB400" s="56" t="s">
        <v>1356</v>
      </c>
      <c r="BC400" s="56" t="s">
        <v>1356</v>
      </c>
      <c r="BD400" s="56" t="s">
        <v>1356</v>
      </c>
      <c r="BG400" s="56" t="s">
        <v>1356</v>
      </c>
      <c r="BH400" s="56" t="s">
        <v>1356</v>
      </c>
      <c r="BI400" s="56" t="s">
        <v>1356</v>
      </c>
      <c r="BJ400" s="67" t="s">
        <v>1356</v>
      </c>
    </row>
    <row r="401" spans="1:62" x14ac:dyDescent="0.35">
      <c r="A401" s="1" t="s">
        <v>5813</v>
      </c>
      <c r="B401" s="15" t="s">
        <v>1369</v>
      </c>
      <c r="C401" s="4" t="s">
        <v>5482</v>
      </c>
      <c r="D401" s="82" t="s">
        <v>5483</v>
      </c>
      <c r="E401" s="59" t="e">
        <f>VLOOKUP(A401,#REF!,2,FALSE)</f>
        <v>#REF!</v>
      </c>
      <c r="F401" s="4" t="s">
        <v>1006</v>
      </c>
      <c r="G401" s="4" t="s">
        <v>1006</v>
      </c>
      <c r="H401" s="4" t="s">
        <v>1006</v>
      </c>
      <c r="I401" s="4" t="s">
        <v>1006</v>
      </c>
      <c r="J401" s="4" t="s">
        <v>1006</v>
      </c>
      <c r="K401" s="4" t="s">
        <v>1006</v>
      </c>
      <c r="L401" s="4" t="s">
        <v>1006</v>
      </c>
      <c r="M401" s="5" t="s">
        <v>20</v>
      </c>
      <c r="N401" s="6" t="s">
        <v>22</v>
      </c>
      <c r="O401" s="6" t="s">
        <v>31</v>
      </c>
      <c r="P401" s="4" t="s">
        <v>5484</v>
      </c>
      <c r="Q401" s="4">
        <v>13</v>
      </c>
      <c r="R401" s="7">
        <v>330</v>
      </c>
      <c r="S401" s="14" t="s">
        <v>1006</v>
      </c>
      <c r="T401" s="14" t="s">
        <v>1006</v>
      </c>
      <c r="U401" s="4" t="s">
        <v>1341</v>
      </c>
      <c r="V401" s="14" t="s">
        <v>1006</v>
      </c>
      <c r="W401" s="4" t="s">
        <v>5485</v>
      </c>
      <c r="X401" s="14" t="s">
        <v>1005</v>
      </c>
      <c r="Y401" s="4"/>
      <c r="Z401" s="49" t="s">
        <v>5486</v>
      </c>
      <c r="AA401" s="10" t="s">
        <v>22</v>
      </c>
      <c r="AB401" s="10" t="s">
        <v>1356</v>
      </c>
      <c r="AC401" s="10" t="s">
        <v>5487</v>
      </c>
      <c r="AD401" s="11" t="s">
        <v>5488</v>
      </c>
      <c r="AE401" s="10" t="s">
        <v>5489</v>
      </c>
      <c r="AF401" s="10" t="s">
        <v>101</v>
      </c>
      <c r="AG401" s="10" t="s">
        <v>19</v>
      </c>
      <c r="AH401" s="10" t="s">
        <v>5490</v>
      </c>
      <c r="AI401" s="10" t="s">
        <v>1006</v>
      </c>
      <c r="AJ401" s="10" t="s">
        <v>1005</v>
      </c>
      <c r="AK401" s="10" t="s">
        <v>1006</v>
      </c>
      <c r="AL401" s="51" t="s">
        <v>1005</v>
      </c>
      <c r="AM401" s="52">
        <v>0</v>
      </c>
      <c r="AN401" s="51" t="s">
        <v>58</v>
      </c>
      <c r="AO401" s="51" t="s">
        <v>69</v>
      </c>
      <c r="AP401" s="51" t="s">
        <v>139</v>
      </c>
      <c r="AX401" s="51"/>
      <c r="AY401" s="51"/>
      <c r="BA401" s="56" t="s">
        <v>1356</v>
      </c>
      <c r="BB401" s="56" t="s">
        <v>1356</v>
      </c>
      <c r="BC401" s="56" t="s">
        <v>1356</v>
      </c>
      <c r="BD401" s="56" t="s">
        <v>1356</v>
      </c>
      <c r="BG401" s="56" t="s">
        <v>1356</v>
      </c>
      <c r="BH401" s="56" t="s">
        <v>1356</v>
      </c>
      <c r="BI401" s="56" t="s">
        <v>1356</v>
      </c>
      <c r="BJ401" s="67" t="s">
        <v>1356</v>
      </c>
    </row>
    <row r="402" spans="1:62" x14ac:dyDescent="0.35">
      <c r="A402" s="1" t="s">
        <v>5814</v>
      </c>
      <c r="B402" s="15" t="s">
        <v>1369</v>
      </c>
      <c r="C402" s="4" t="s">
        <v>2192</v>
      </c>
      <c r="D402" s="82" t="s">
        <v>2193</v>
      </c>
      <c r="E402" s="59" t="e">
        <f>VLOOKUP(A402,#REF!,2,FALSE)</f>
        <v>#REF!</v>
      </c>
      <c r="F402" s="4" t="s">
        <v>1006</v>
      </c>
      <c r="G402" s="4" t="s">
        <v>1006</v>
      </c>
      <c r="H402" s="4" t="s">
        <v>1006</v>
      </c>
      <c r="I402" s="4" t="s">
        <v>1006</v>
      </c>
      <c r="J402" s="4" t="s">
        <v>1006</v>
      </c>
      <c r="K402" s="4" t="s">
        <v>1005</v>
      </c>
      <c r="L402" s="4" t="s">
        <v>1005</v>
      </c>
      <c r="M402" s="5" t="s">
        <v>24</v>
      </c>
      <c r="P402" s="4" t="s">
        <v>789</v>
      </c>
      <c r="Q402" s="4">
        <v>3</v>
      </c>
      <c r="R402" s="7">
        <v>75</v>
      </c>
      <c r="S402" s="14" t="s">
        <v>1005</v>
      </c>
      <c r="T402" s="14" t="s">
        <v>1006</v>
      </c>
      <c r="U402" s="4" t="s">
        <v>1341</v>
      </c>
      <c r="V402" s="14" t="s">
        <v>1005</v>
      </c>
      <c r="W402" s="4" t="s">
        <v>31</v>
      </c>
      <c r="X402" s="14" t="s">
        <v>1006</v>
      </c>
      <c r="Y402" s="4" t="s">
        <v>2194</v>
      </c>
      <c r="Z402" s="49" t="s">
        <v>2195</v>
      </c>
      <c r="AA402" s="10" t="s">
        <v>24</v>
      </c>
      <c r="AB402" s="10" t="s">
        <v>1356</v>
      </c>
      <c r="AC402" s="10" t="s">
        <v>2196</v>
      </c>
      <c r="AD402" s="11" t="s">
        <v>623</v>
      </c>
      <c r="AE402" s="10" t="s">
        <v>1283</v>
      </c>
      <c r="AF402" s="10" t="s">
        <v>101</v>
      </c>
      <c r="AG402" s="10" t="s">
        <v>9</v>
      </c>
      <c r="AH402" s="10" t="s">
        <v>2197</v>
      </c>
      <c r="AI402" s="10" t="s">
        <v>1006</v>
      </c>
      <c r="AJ402" s="10" t="s">
        <v>1005</v>
      </c>
      <c r="AK402" s="10" t="s">
        <v>1005</v>
      </c>
      <c r="AL402" s="51" t="s">
        <v>1005</v>
      </c>
      <c r="AM402" s="52">
        <v>0</v>
      </c>
      <c r="AN402" s="51" t="s">
        <v>59</v>
      </c>
      <c r="AO402" s="51" t="s">
        <v>67</v>
      </c>
      <c r="AP402" s="51" t="s">
        <v>128</v>
      </c>
      <c r="AX402" s="51"/>
      <c r="AY402" s="51"/>
      <c r="BA402" s="56" t="s">
        <v>1356</v>
      </c>
      <c r="BB402" s="56" t="s">
        <v>1356</v>
      </c>
      <c r="BC402" s="56" t="s">
        <v>1356</v>
      </c>
      <c r="BD402" s="56" t="s">
        <v>1356</v>
      </c>
      <c r="BG402" s="56" t="s">
        <v>1356</v>
      </c>
      <c r="BH402" s="56" t="s">
        <v>1356</v>
      </c>
      <c r="BI402" s="56" t="s">
        <v>1356</v>
      </c>
      <c r="BJ402" s="67" t="s">
        <v>1356</v>
      </c>
    </row>
    <row r="403" spans="1:62" x14ac:dyDescent="0.35">
      <c r="A403" s="1" t="s">
        <v>5815</v>
      </c>
      <c r="B403" s="15" t="s">
        <v>1369</v>
      </c>
      <c r="C403" s="4" t="s">
        <v>4729</v>
      </c>
      <c r="D403" s="82" t="s">
        <v>6448</v>
      </c>
      <c r="E403" s="59" t="e">
        <f>VLOOKUP(A403,#REF!,2,FALSE)</f>
        <v>#REF!</v>
      </c>
      <c r="F403" s="4" t="s">
        <v>1006</v>
      </c>
      <c r="G403" s="4" t="s">
        <v>1006</v>
      </c>
      <c r="H403" s="4" t="s">
        <v>1006</v>
      </c>
      <c r="I403" s="4" t="s">
        <v>1006</v>
      </c>
      <c r="J403" s="4" t="s">
        <v>1006</v>
      </c>
      <c r="K403" s="4" t="s">
        <v>1005</v>
      </c>
      <c r="L403" s="4" t="s">
        <v>1005</v>
      </c>
      <c r="M403" s="5" t="s">
        <v>24</v>
      </c>
      <c r="P403" s="4" t="s">
        <v>4730</v>
      </c>
      <c r="Q403" s="4">
        <v>23</v>
      </c>
      <c r="R403" s="7">
        <v>600</v>
      </c>
      <c r="S403" s="14" t="s">
        <v>1005</v>
      </c>
      <c r="T403" s="14" t="s">
        <v>1006</v>
      </c>
      <c r="U403" s="4" t="s">
        <v>1341</v>
      </c>
      <c r="V403" s="14" t="s">
        <v>1005</v>
      </c>
      <c r="W403" s="4" t="s">
        <v>4731</v>
      </c>
      <c r="X403" s="14" t="s">
        <v>1006</v>
      </c>
      <c r="Y403" s="4" t="s">
        <v>4732</v>
      </c>
      <c r="Z403" s="49" t="s">
        <v>4358</v>
      </c>
      <c r="AA403" s="10" t="s">
        <v>24</v>
      </c>
      <c r="AB403" s="10" t="s">
        <v>1356</v>
      </c>
      <c r="AC403" s="10" t="s">
        <v>4360</v>
      </c>
      <c r="AD403" s="11" t="s">
        <v>4361</v>
      </c>
      <c r="AE403" s="10" t="s">
        <v>1010</v>
      </c>
      <c r="AF403" s="10" t="s">
        <v>101</v>
      </c>
      <c r="AG403" s="10" t="s">
        <v>5</v>
      </c>
      <c r="AH403" s="10" t="s">
        <v>4359</v>
      </c>
      <c r="AI403" s="10" t="s">
        <v>1006</v>
      </c>
      <c r="AJ403" s="10" t="s">
        <v>1005</v>
      </c>
      <c r="AK403" s="10" t="s">
        <v>1005</v>
      </c>
      <c r="AL403" s="51" t="s">
        <v>1005</v>
      </c>
      <c r="AM403" s="52">
        <v>0</v>
      </c>
      <c r="AN403" s="51" t="s">
        <v>59</v>
      </c>
      <c r="AO403" s="51" t="s">
        <v>66</v>
      </c>
      <c r="AP403" s="51" t="s">
        <v>120</v>
      </c>
      <c r="AX403" s="51"/>
      <c r="AY403" s="51" t="s">
        <v>4733</v>
      </c>
      <c r="BA403" s="56" t="s">
        <v>1356</v>
      </c>
      <c r="BB403" s="56" t="s">
        <v>1356</v>
      </c>
      <c r="BC403" s="56" t="s">
        <v>1356</v>
      </c>
      <c r="BD403" s="56" t="s">
        <v>1356</v>
      </c>
      <c r="BG403" s="56" t="s">
        <v>1356</v>
      </c>
      <c r="BH403" s="56" t="s">
        <v>1356</v>
      </c>
      <c r="BI403" s="56" t="s">
        <v>1356</v>
      </c>
      <c r="BJ403" s="67" t="s">
        <v>1356</v>
      </c>
    </row>
    <row r="404" spans="1:62" x14ac:dyDescent="0.35">
      <c r="A404" s="1" t="s">
        <v>5816</v>
      </c>
      <c r="B404" s="15" t="s">
        <v>1369</v>
      </c>
      <c r="C404" s="4" t="s">
        <v>3645</v>
      </c>
      <c r="D404" s="82" t="s">
        <v>6456</v>
      </c>
      <c r="E404" s="59" t="e">
        <f>VLOOKUP(A404,#REF!,2,FALSE)</f>
        <v>#REF!</v>
      </c>
      <c r="F404" s="4" t="s">
        <v>1006</v>
      </c>
      <c r="G404" s="4" t="s">
        <v>1006</v>
      </c>
      <c r="H404" s="4" t="s">
        <v>1006</v>
      </c>
      <c r="I404" s="4" t="s">
        <v>1006</v>
      </c>
      <c r="J404" s="4" t="s">
        <v>1006</v>
      </c>
      <c r="K404" s="4" t="s">
        <v>1005</v>
      </c>
      <c r="L404" s="4" t="s">
        <v>1006</v>
      </c>
      <c r="M404" s="5" t="s">
        <v>24</v>
      </c>
      <c r="N404" s="6" t="s">
        <v>31</v>
      </c>
      <c r="P404" s="4" t="s">
        <v>3646</v>
      </c>
      <c r="Q404" s="4">
        <v>10</v>
      </c>
      <c r="R404" s="7">
        <v>225</v>
      </c>
      <c r="S404" s="14" t="s">
        <v>1005</v>
      </c>
      <c r="T404" s="14" t="s">
        <v>1006</v>
      </c>
      <c r="U404" s="4" t="s">
        <v>1341</v>
      </c>
      <c r="V404" s="14" t="s">
        <v>1005</v>
      </c>
      <c r="W404" s="4" t="s">
        <v>155</v>
      </c>
      <c r="X404" s="14" t="s">
        <v>1006</v>
      </c>
      <c r="Y404" s="4" t="s">
        <v>3647</v>
      </c>
      <c r="Z404" s="49" t="s">
        <v>3648</v>
      </c>
      <c r="AA404" s="10" t="s">
        <v>24</v>
      </c>
      <c r="AB404" s="10" t="s">
        <v>1356</v>
      </c>
      <c r="AC404" s="10" t="s">
        <v>3649</v>
      </c>
      <c r="AD404" s="11" t="s">
        <v>3650</v>
      </c>
      <c r="AE404" s="10" t="s">
        <v>3651</v>
      </c>
      <c r="AF404" s="10" t="s">
        <v>101</v>
      </c>
      <c r="AG404" s="10" t="s">
        <v>48</v>
      </c>
      <c r="AH404" s="10" t="s">
        <v>3652</v>
      </c>
      <c r="AI404" s="10" t="s">
        <v>1006</v>
      </c>
      <c r="AJ404" s="10" t="s">
        <v>1005</v>
      </c>
      <c r="AK404" s="10" t="s">
        <v>1005</v>
      </c>
      <c r="AL404" s="51" t="s">
        <v>1005</v>
      </c>
      <c r="AM404" s="52">
        <v>0</v>
      </c>
      <c r="AN404" s="51" t="s">
        <v>1348</v>
      </c>
      <c r="AO404" s="51" t="s">
        <v>1361</v>
      </c>
      <c r="AX404" s="51"/>
      <c r="AY404" s="51"/>
      <c r="BA404" s="56" t="s">
        <v>1356</v>
      </c>
      <c r="BB404" s="56" t="s">
        <v>1356</v>
      </c>
      <c r="BC404" s="56" t="s">
        <v>1356</v>
      </c>
      <c r="BD404" s="56" t="s">
        <v>1356</v>
      </c>
      <c r="BG404" s="56" t="s">
        <v>1356</v>
      </c>
      <c r="BH404" s="56" t="s">
        <v>1356</v>
      </c>
      <c r="BI404" s="56" t="s">
        <v>1356</v>
      </c>
      <c r="BJ404" s="67" t="s">
        <v>1356</v>
      </c>
    </row>
    <row r="405" spans="1:62" x14ac:dyDescent="0.35">
      <c r="A405" s="1" t="s">
        <v>5817</v>
      </c>
      <c r="B405" s="15" t="s">
        <v>1369</v>
      </c>
      <c r="C405" s="4" t="s">
        <v>1370</v>
      </c>
      <c r="D405" s="82" t="s">
        <v>6455</v>
      </c>
      <c r="E405" s="59" t="e">
        <f>VLOOKUP(A405,#REF!,2,FALSE)</f>
        <v>#REF!</v>
      </c>
      <c r="F405" s="4" t="s">
        <v>1006</v>
      </c>
      <c r="G405" s="4" t="s">
        <v>1006</v>
      </c>
      <c r="H405" s="4" t="s">
        <v>1006</v>
      </c>
      <c r="I405" s="4" t="s">
        <v>1006</v>
      </c>
      <c r="J405" s="4" t="s">
        <v>1006</v>
      </c>
      <c r="K405" s="4" t="s">
        <v>1005</v>
      </c>
      <c r="L405" s="4" t="s">
        <v>1006</v>
      </c>
      <c r="M405" s="5" t="s">
        <v>22</v>
      </c>
      <c r="N405" s="6" t="s">
        <v>26</v>
      </c>
      <c r="P405" s="4" t="s">
        <v>456</v>
      </c>
      <c r="Q405" s="4">
        <v>57</v>
      </c>
      <c r="R405" s="7">
        <v>1000</v>
      </c>
      <c r="S405" s="14" t="s">
        <v>1006</v>
      </c>
      <c r="T405" s="14" t="s">
        <v>1006</v>
      </c>
      <c r="U405" s="4" t="s">
        <v>1341</v>
      </c>
      <c r="V405" s="14" t="s">
        <v>1005</v>
      </c>
      <c r="W405" s="4" t="s">
        <v>334</v>
      </c>
      <c r="X405" s="14" t="s">
        <v>1005</v>
      </c>
      <c r="Y405" s="4"/>
      <c r="Z405" s="49" t="s">
        <v>1371</v>
      </c>
      <c r="AA405" s="10" t="s">
        <v>26</v>
      </c>
      <c r="AB405" s="10" t="s">
        <v>1356</v>
      </c>
      <c r="AC405" s="10" t="s">
        <v>1372</v>
      </c>
      <c r="AD405" s="11" t="s">
        <v>844</v>
      </c>
      <c r="AE405" s="10" t="s">
        <v>845</v>
      </c>
      <c r="AF405" s="10" t="s">
        <v>101</v>
      </c>
      <c r="AG405" s="10" t="s">
        <v>18</v>
      </c>
      <c r="AH405" s="10" t="s">
        <v>1373</v>
      </c>
      <c r="AI405" s="10" t="s">
        <v>1006</v>
      </c>
      <c r="AJ405" s="10" t="s">
        <v>1005</v>
      </c>
      <c r="AK405" s="10" t="s">
        <v>1005</v>
      </c>
      <c r="AL405" s="51" t="s">
        <v>1006</v>
      </c>
      <c r="AM405" s="52">
        <v>7</v>
      </c>
      <c r="AN405" s="51" t="s">
        <v>1348</v>
      </c>
      <c r="AO405" s="51" t="s">
        <v>66</v>
      </c>
      <c r="AX405" s="51"/>
      <c r="AY405" s="51"/>
      <c r="BA405" s="56" t="s">
        <v>1356</v>
      </c>
      <c r="BB405" s="56" t="s">
        <v>1356</v>
      </c>
      <c r="BC405" s="56" t="s">
        <v>1356</v>
      </c>
      <c r="BD405" s="56" t="s">
        <v>1356</v>
      </c>
      <c r="BG405" s="56" t="s">
        <v>1356</v>
      </c>
      <c r="BH405" s="56" t="s">
        <v>1356</v>
      </c>
      <c r="BI405" s="56" t="s">
        <v>1356</v>
      </c>
      <c r="BJ405" s="67" t="s">
        <v>1356</v>
      </c>
    </row>
    <row r="406" spans="1:62" x14ac:dyDescent="0.35">
      <c r="A406" s="1" t="s">
        <v>5818</v>
      </c>
      <c r="B406" s="15" t="s">
        <v>1677</v>
      </c>
      <c r="C406" s="4" t="s">
        <v>3412</v>
      </c>
      <c r="D406" s="82" t="s">
        <v>6531</v>
      </c>
      <c r="E406" s="59" t="e">
        <f>VLOOKUP(A406,#REF!,2,FALSE)</f>
        <v>#REF!</v>
      </c>
      <c r="F406" s="4" t="s">
        <v>1006</v>
      </c>
      <c r="G406" s="4" t="s">
        <v>1006</v>
      </c>
      <c r="H406" s="4" t="s">
        <v>1006</v>
      </c>
      <c r="I406" s="4" t="s">
        <v>1006</v>
      </c>
      <c r="J406" s="4" t="s">
        <v>1006</v>
      </c>
      <c r="K406" s="4" t="s">
        <v>1006</v>
      </c>
      <c r="L406" s="4" t="s">
        <v>1006</v>
      </c>
      <c r="M406" s="5" t="s">
        <v>20</v>
      </c>
      <c r="N406" s="6" t="s">
        <v>22</v>
      </c>
      <c r="O406" s="6" t="s">
        <v>8121</v>
      </c>
      <c r="P406" s="4" t="s">
        <v>3413</v>
      </c>
      <c r="Q406" s="4">
        <v>53</v>
      </c>
      <c r="R406" s="7">
        <v>1350</v>
      </c>
      <c r="S406" s="14" t="s">
        <v>1006</v>
      </c>
      <c r="T406" s="14" t="s">
        <v>1005</v>
      </c>
      <c r="U406" s="4" t="s">
        <v>1364</v>
      </c>
      <c r="V406" s="14" t="s">
        <v>1005</v>
      </c>
      <c r="W406" s="4" t="s">
        <v>3414</v>
      </c>
      <c r="X406" s="14" t="s">
        <v>1005</v>
      </c>
      <c r="Y406" s="4"/>
      <c r="Z406" s="49" t="s">
        <v>1316</v>
      </c>
      <c r="AA406" s="10" t="s">
        <v>26</v>
      </c>
      <c r="AB406" s="10" t="s">
        <v>1356</v>
      </c>
      <c r="AC406" s="10" t="s">
        <v>3415</v>
      </c>
      <c r="AD406" s="11" t="s">
        <v>1356</v>
      </c>
      <c r="AE406" s="10" t="s">
        <v>1356</v>
      </c>
      <c r="AF406" s="10" t="s">
        <v>1092</v>
      </c>
      <c r="AG406" s="10" t="s">
        <v>49</v>
      </c>
      <c r="AH406" s="10" t="s">
        <v>3416</v>
      </c>
      <c r="AI406" s="10" t="s">
        <v>1006</v>
      </c>
      <c r="AJ406" s="10" t="s">
        <v>1005</v>
      </c>
      <c r="AK406" s="10" t="s">
        <v>1006</v>
      </c>
      <c r="AL406" s="51" t="s">
        <v>1005</v>
      </c>
      <c r="AM406" s="52">
        <v>0</v>
      </c>
      <c r="AN406" s="51" t="s">
        <v>1348</v>
      </c>
      <c r="AO406" s="51" t="s">
        <v>67</v>
      </c>
      <c r="AX406" s="51"/>
      <c r="AY406" s="51"/>
      <c r="BA406" s="56" t="s">
        <v>1356</v>
      </c>
      <c r="BB406" s="56" t="s">
        <v>1356</v>
      </c>
      <c r="BC406" s="56" t="s">
        <v>1356</v>
      </c>
      <c r="BD406" s="56" t="s">
        <v>1356</v>
      </c>
      <c r="BG406" s="56" t="s">
        <v>1356</v>
      </c>
      <c r="BH406" s="56" t="s">
        <v>1356</v>
      </c>
      <c r="BI406" s="56" t="s">
        <v>1356</v>
      </c>
      <c r="BJ406" s="67" t="s">
        <v>1356</v>
      </c>
    </row>
    <row r="407" spans="1:62" x14ac:dyDescent="0.35">
      <c r="A407" s="1" t="s">
        <v>5819</v>
      </c>
      <c r="B407" s="15" t="s">
        <v>1677</v>
      </c>
      <c r="C407" s="4" t="s">
        <v>3452</v>
      </c>
      <c r="D407" s="82" t="s">
        <v>6535</v>
      </c>
      <c r="E407" s="59" t="e">
        <f>VLOOKUP(A407,#REF!,2,FALSE)</f>
        <v>#REF!</v>
      </c>
      <c r="F407" s="4" t="s">
        <v>1006</v>
      </c>
      <c r="G407" s="4" t="s">
        <v>1006</v>
      </c>
      <c r="H407" s="4" t="s">
        <v>1005</v>
      </c>
      <c r="I407" s="4" t="s">
        <v>1005</v>
      </c>
      <c r="J407" s="4" t="s">
        <v>1005</v>
      </c>
      <c r="K407" s="4" t="s">
        <v>1005</v>
      </c>
      <c r="L407" s="4" t="s">
        <v>1005</v>
      </c>
      <c r="M407" s="5" t="s">
        <v>24</v>
      </c>
      <c r="P407" s="4" t="s">
        <v>3453</v>
      </c>
      <c r="Q407" s="4">
        <v>9</v>
      </c>
      <c r="R407" s="7">
        <v>270</v>
      </c>
      <c r="S407" s="14" t="s">
        <v>1006</v>
      </c>
      <c r="T407" s="14" t="s">
        <v>1005</v>
      </c>
      <c r="U407" s="4" t="s">
        <v>1341</v>
      </c>
      <c r="V407" s="14" t="s">
        <v>1005</v>
      </c>
      <c r="W407" s="4" t="s">
        <v>3454</v>
      </c>
      <c r="X407" s="14" t="s">
        <v>1006</v>
      </c>
      <c r="Y407" s="4"/>
      <c r="Z407" s="49" t="s">
        <v>446</v>
      </c>
      <c r="AA407" s="10" t="s">
        <v>24</v>
      </c>
      <c r="AB407" s="10" t="s">
        <v>1356</v>
      </c>
      <c r="AC407" s="10" t="s">
        <v>447</v>
      </c>
      <c r="AD407" s="11" t="s">
        <v>448</v>
      </c>
      <c r="AE407" s="10" t="s">
        <v>449</v>
      </c>
      <c r="AF407" s="10" t="s">
        <v>101</v>
      </c>
      <c r="AG407" s="10" t="s">
        <v>25</v>
      </c>
      <c r="AH407" s="10" t="s">
        <v>450</v>
      </c>
      <c r="AI407" s="10" t="s">
        <v>1006</v>
      </c>
      <c r="AJ407" s="10" t="s">
        <v>1005</v>
      </c>
      <c r="AK407" s="10" t="s">
        <v>1005</v>
      </c>
      <c r="AL407" s="51" t="s">
        <v>1005</v>
      </c>
      <c r="AM407" s="52">
        <v>0</v>
      </c>
      <c r="AN407" s="51" t="s">
        <v>1348</v>
      </c>
      <c r="AO407" s="51" t="s">
        <v>67</v>
      </c>
      <c r="AP407" s="51" t="s">
        <v>172</v>
      </c>
      <c r="AQ407" s="51" t="s">
        <v>104</v>
      </c>
      <c r="AR407" s="51" t="s">
        <v>184</v>
      </c>
      <c r="AX407" s="51"/>
      <c r="AY407" s="51"/>
      <c r="BA407" s="56" t="s">
        <v>1356</v>
      </c>
      <c r="BB407" s="56" t="s">
        <v>1356</v>
      </c>
      <c r="BC407" s="56" t="s">
        <v>1356</v>
      </c>
      <c r="BD407" s="56" t="s">
        <v>1356</v>
      </c>
      <c r="BG407" s="56" t="s">
        <v>1356</v>
      </c>
      <c r="BH407" s="56" t="s">
        <v>1356</v>
      </c>
      <c r="BI407" s="56" t="s">
        <v>1356</v>
      </c>
      <c r="BJ407" s="67" t="s">
        <v>1356</v>
      </c>
    </row>
    <row r="408" spans="1:62" x14ac:dyDescent="0.35">
      <c r="A408" s="1" t="s">
        <v>5820</v>
      </c>
      <c r="B408" s="15" t="s">
        <v>1677</v>
      </c>
      <c r="C408" s="4" t="s">
        <v>5065</v>
      </c>
      <c r="D408" s="82" t="s">
        <v>6534</v>
      </c>
      <c r="E408" s="59" t="e">
        <f>VLOOKUP(A408,#REF!,2,FALSE)</f>
        <v>#REF!</v>
      </c>
      <c r="F408" s="4" t="s">
        <v>1006</v>
      </c>
      <c r="G408" s="4" t="s">
        <v>1006</v>
      </c>
      <c r="H408" s="4" t="s">
        <v>1006</v>
      </c>
      <c r="I408" s="4" t="s">
        <v>1006</v>
      </c>
      <c r="J408" s="4" t="s">
        <v>1006</v>
      </c>
      <c r="K408" s="4" t="s">
        <v>1006</v>
      </c>
      <c r="L408" s="4" t="s">
        <v>1006</v>
      </c>
      <c r="M408" s="5" t="s">
        <v>20</v>
      </c>
      <c r="N408" s="6" t="s">
        <v>22</v>
      </c>
      <c r="O408" s="6" t="s">
        <v>8125</v>
      </c>
      <c r="P408" s="4" t="s">
        <v>5066</v>
      </c>
      <c r="Q408" s="4">
        <v>15</v>
      </c>
      <c r="R408" s="7">
        <v>90</v>
      </c>
      <c r="S408" s="14" t="s">
        <v>1006</v>
      </c>
      <c r="T408" s="14" t="s">
        <v>1005</v>
      </c>
      <c r="U408" s="4" t="s">
        <v>1341</v>
      </c>
      <c r="V408" s="14" t="s">
        <v>1005</v>
      </c>
      <c r="W408" s="4" t="s">
        <v>313</v>
      </c>
      <c r="X408" s="14" t="s">
        <v>1005</v>
      </c>
      <c r="Y408" s="4"/>
      <c r="Z408" s="49" t="s">
        <v>5067</v>
      </c>
      <c r="AA408" s="10" t="s">
        <v>44</v>
      </c>
      <c r="AB408" s="10" t="s">
        <v>1356</v>
      </c>
      <c r="AC408" s="10" t="s">
        <v>5068</v>
      </c>
      <c r="AD408" s="11" t="s">
        <v>5069</v>
      </c>
      <c r="AE408" s="10" t="s">
        <v>5070</v>
      </c>
      <c r="AF408" s="10" t="s">
        <v>101</v>
      </c>
      <c r="AG408" s="10" t="s">
        <v>9</v>
      </c>
      <c r="AH408" s="10" t="s">
        <v>5071</v>
      </c>
      <c r="AI408" s="10" t="s">
        <v>1005</v>
      </c>
      <c r="AJ408" s="10" t="s">
        <v>1005</v>
      </c>
      <c r="AK408" s="10" t="s">
        <v>1005</v>
      </c>
      <c r="AL408" s="51" t="s">
        <v>1006</v>
      </c>
      <c r="AM408" s="52">
        <v>1</v>
      </c>
      <c r="AN408" s="51" t="s">
        <v>1348</v>
      </c>
      <c r="AO408" s="51" t="s">
        <v>69</v>
      </c>
      <c r="AP408" s="51" t="s">
        <v>139</v>
      </c>
      <c r="AQ408" s="51" t="s">
        <v>128</v>
      </c>
      <c r="AX408" s="51"/>
      <c r="AY408" s="51"/>
      <c r="AZ408" s="56" t="s">
        <v>1349</v>
      </c>
      <c r="BA408" s="56" t="s">
        <v>5072</v>
      </c>
      <c r="BB408" s="56" t="s">
        <v>20</v>
      </c>
      <c r="BC408" s="56" t="s">
        <v>25</v>
      </c>
      <c r="BD408" s="56" t="s">
        <v>5073</v>
      </c>
      <c r="BE408" s="56" t="s">
        <v>1005</v>
      </c>
      <c r="BF408" s="56" t="s">
        <v>1005</v>
      </c>
      <c r="BG408" s="56" t="s">
        <v>5074</v>
      </c>
      <c r="BH408" s="56" t="s">
        <v>5069</v>
      </c>
      <c r="BI408" s="56" t="s">
        <v>5070</v>
      </c>
      <c r="BJ408" s="67" t="s">
        <v>101</v>
      </c>
    </row>
    <row r="409" spans="1:62" x14ac:dyDescent="0.35">
      <c r="A409" s="1" t="s">
        <v>5821</v>
      </c>
      <c r="B409" s="15" t="s">
        <v>1677</v>
      </c>
      <c r="C409" s="4" t="s">
        <v>3898</v>
      </c>
      <c r="D409" s="82" t="s">
        <v>6533</v>
      </c>
      <c r="E409" s="59" t="e">
        <f>VLOOKUP(A409,#REF!,2,FALSE)</f>
        <v>#REF!</v>
      </c>
      <c r="F409" s="4" t="s">
        <v>1006</v>
      </c>
      <c r="G409" s="4" t="s">
        <v>1006</v>
      </c>
      <c r="H409" s="4" t="s">
        <v>1006</v>
      </c>
      <c r="I409" s="4" t="s">
        <v>1006</v>
      </c>
      <c r="J409" s="4" t="s">
        <v>1006</v>
      </c>
      <c r="K409" s="4" t="s">
        <v>1006</v>
      </c>
      <c r="L409" s="4" t="s">
        <v>1006</v>
      </c>
      <c r="M409" s="5" t="s">
        <v>20</v>
      </c>
      <c r="N409" s="6" t="s">
        <v>22</v>
      </c>
      <c r="P409" s="4" t="s">
        <v>500</v>
      </c>
      <c r="Q409" s="4">
        <v>10</v>
      </c>
      <c r="R409" s="7">
        <v>227</v>
      </c>
      <c r="S409" s="14" t="s">
        <v>1006</v>
      </c>
      <c r="T409" s="14" t="s">
        <v>1005</v>
      </c>
      <c r="U409" s="4" t="s">
        <v>1341</v>
      </c>
      <c r="V409" s="14" t="s">
        <v>1005</v>
      </c>
      <c r="W409" s="4" t="s">
        <v>3899</v>
      </c>
      <c r="X409" s="14" t="s">
        <v>1005</v>
      </c>
      <c r="Y409" s="4"/>
      <c r="Z409" s="49" t="s">
        <v>3900</v>
      </c>
      <c r="AA409" s="10" t="s">
        <v>22</v>
      </c>
      <c r="AB409" s="10" t="s">
        <v>1356</v>
      </c>
      <c r="AC409" s="10" t="s">
        <v>3901</v>
      </c>
      <c r="AD409" s="11" t="s">
        <v>787</v>
      </c>
      <c r="AE409" s="10" t="s">
        <v>788</v>
      </c>
      <c r="AF409" s="10" t="s">
        <v>101</v>
      </c>
      <c r="AG409" s="10" t="s">
        <v>23</v>
      </c>
      <c r="AH409" s="10" t="s">
        <v>3902</v>
      </c>
      <c r="AI409" s="10" t="s">
        <v>1006</v>
      </c>
      <c r="AJ409" s="10" t="s">
        <v>1005</v>
      </c>
      <c r="AK409" s="10" t="s">
        <v>1006</v>
      </c>
      <c r="AL409" s="51" t="s">
        <v>1006</v>
      </c>
      <c r="AM409" s="52">
        <v>3</v>
      </c>
      <c r="AN409" s="51" t="s">
        <v>1348</v>
      </c>
      <c r="AO409" s="51" t="s">
        <v>68</v>
      </c>
      <c r="AP409" s="51" t="s">
        <v>139</v>
      </c>
      <c r="AQ409" s="51" t="s">
        <v>128</v>
      </c>
      <c r="AX409" s="51"/>
      <c r="AY409" s="51"/>
      <c r="BA409" s="56" t="s">
        <v>1356</v>
      </c>
      <c r="BB409" s="56" t="s">
        <v>1356</v>
      </c>
      <c r="BC409" s="56" t="s">
        <v>1356</v>
      </c>
      <c r="BD409" s="56" t="s">
        <v>1356</v>
      </c>
      <c r="BG409" s="56" t="s">
        <v>1356</v>
      </c>
      <c r="BH409" s="56" t="s">
        <v>1356</v>
      </c>
      <c r="BI409" s="56" t="s">
        <v>1356</v>
      </c>
      <c r="BJ409" s="67" t="s">
        <v>1356</v>
      </c>
    </row>
    <row r="410" spans="1:62" x14ac:dyDescent="0.35">
      <c r="A410" s="1" t="s">
        <v>5822</v>
      </c>
      <c r="B410" s="15" t="s">
        <v>1677</v>
      </c>
      <c r="C410" s="4" t="s">
        <v>3437</v>
      </c>
      <c r="D410" s="82" t="s">
        <v>6532</v>
      </c>
      <c r="E410" s="59" t="e">
        <f>VLOOKUP(A410,#REF!,2,FALSE)</f>
        <v>#REF!</v>
      </c>
      <c r="F410" s="4" t="s">
        <v>1005</v>
      </c>
      <c r="G410" s="4" t="s">
        <v>1006</v>
      </c>
      <c r="H410" s="4" t="s">
        <v>1006</v>
      </c>
      <c r="I410" s="4" t="s">
        <v>1006</v>
      </c>
      <c r="J410" s="4" t="s">
        <v>1006</v>
      </c>
      <c r="K410" s="4" t="s">
        <v>1005</v>
      </c>
      <c r="L410" s="4" t="s">
        <v>1005</v>
      </c>
      <c r="M410" s="5" t="s">
        <v>22</v>
      </c>
      <c r="N410" s="6" t="s">
        <v>20</v>
      </c>
      <c r="O410" s="6" t="s">
        <v>31</v>
      </c>
      <c r="P410" s="4" t="s">
        <v>3438</v>
      </c>
      <c r="Q410" s="4">
        <v>41</v>
      </c>
      <c r="R410" s="7">
        <v>711</v>
      </c>
      <c r="S410" s="14" t="s">
        <v>1006</v>
      </c>
      <c r="T410" s="14" t="s">
        <v>1005</v>
      </c>
      <c r="U410" s="4" t="s">
        <v>1341</v>
      </c>
      <c r="V410" s="14" t="s">
        <v>1006</v>
      </c>
      <c r="W410" s="4" t="s">
        <v>3439</v>
      </c>
      <c r="X410" s="14" t="s">
        <v>1005</v>
      </c>
      <c r="Y410" s="4"/>
      <c r="Z410" s="49" t="s">
        <v>3440</v>
      </c>
      <c r="AA410" s="10" t="s">
        <v>44</v>
      </c>
      <c r="AB410" s="10" t="s">
        <v>1356</v>
      </c>
      <c r="AC410" s="10" t="s">
        <v>3441</v>
      </c>
      <c r="AD410" s="11" t="s">
        <v>795</v>
      </c>
      <c r="AE410" s="10" t="s">
        <v>3442</v>
      </c>
      <c r="AF410" s="10" t="s">
        <v>553</v>
      </c>
      <c r="AG410" s="10" t="s">
        <v>30</v>
      </c>
      <c r="AH410" s="10" t="s">
        <v>3443</v>
      </c>
      <c r="AI410" s="10" t="s">
        <v>1005</v>
      </c>
      <c r="AJ410" s="10" t="s">
        <v>1005</v>
      </c>
      <c r="AK410" s="10" t="s">
        <v>1005</v>
      </c>
      <c r="AL410" s="51" t="s">
        <v>1005</v>
      </c>
      <c r="AM410" s="52">
        <v>0</v>
      </c>
      <c r="AN410" s="51" t="s">
        <v>1348</v>
      </c>
      <c r="AO410" s="51" t="s">
        <v>67</v>
      </c>
      <c r="AP410" s="51" t="s">
        <v>104</v>
      </c>
      <c r="AX410" s="51"/>
      <c r="AY410" s="51"/>
      <c r="BA410" s="56" t="s">
        <v>1356</v>
      </c>
      <c r="BB410" s="56" t="s">
        <v>1356</v>
      </c>
      <c r="BC410" s="56" t="s">
        <v>1356</v>
      </c>
      <c r="BD410" s="56" t="s">
        <v>1356</v>
      </c>
      <c r="BG410" s="56" t="s">
        <v>1356</v>
      </c>
      <c r="BH410" s="56" t="s">
        <v>1356</v>
      </c>
      <c r="BI410" s="56" t="s">
        <v>1356</v>
      </c>
      <c r="BJ410" s="67" t="s">
        <v>1356</v>
      </c>
    </row>
    <row r="411" spans="1:62" x14ac:dyDescent="0.35">
      <c r="A411" s="1" t="s">
        <v>5823</v>
      </c>
      <c r="B411" s="15" t="s">
        <v>1677</v>
      </c>
      <c r="C411" s="4" t="s">
        <v>5247</v>
      </c>
      <c r="D411" s="82" t="s">
        <v>6527</v>
      </c>
      <c r="E411" s="59" t="e">
        <f>VLOOKUP(A411,#REF!,2,FALSE)</f>
        <v>#REF!</v>
      </c>
      <c r="F411" s="4" t="s">
        <v>1006</v>
      </c>
      <c r="G411" s="4" t="s">
        <v>1006</v>
      </c>
      <c r="H411" s="4" t="s">
        <v>1005</v>
      </c>
      <c r="I411" s="4" t="s">
        <v>1006</v>
      </c>
      <c r="J411" s="4" t="s">
        <v>1006</v>
      </c>
      <c r="K411" s="4" t="s">
        <v>1005</v>
      </c>
      <c r="L411" s="4" t="s">
        <v>1005</v>
      </c>
      <c r="M411" s="5" t="s">
        <v>22</v>
      </c>
      <c r="P411" s="4" t="s">
        <v>374</v>
      </c>
      <c r="Q411" s="4">
        <v>7</v>
      </c>
      <c r="R411" s="7">
        <v>142</v>
      </c>
      <c r="S411" s="14" t="s">
        <v>1006</v>
      </c>
      <c r="T411" s="14" t="s">
        <v>1006</v>
      </c>
      <c r="U411" s="4" t="s">
        <v>1364</v>
      </c>
      <c r="V411" s="14" t="s">
        <v>1006</v>
      </c>
      <c r="W411" s="4" t="s">
        <v>5248</v>
      </c>
      <c r="X411" s="14" t="s">
        <v>1005</v>
      </c>
      <c r="Y411" s="4"/>
      <c r="Z411" s="49" t="s">
        <v>538</v>
      </c>
      <c r="AA411" s="10" t="s">
        <v>22</v>
      </c>
      <c r="AB411" s="10" t="s">
        <v>1356</v>
      </c>
      <c r="AC411" s="10" t="s">
        <v>539</v>
      </c>
      <c r="AD411" s="11" t="s">
        <v>518</v>
      </c>
      <c r="AE411" s="10" t="s">
        <v>519</v>
      </c>
      <c r="AF411" s="10" t="s">
        <v>101</v>
      </c>
      <c r="AG411" s="10" t="s">
        <v>21</v>
      </c>
      <c r="AH411" s="10" t="s">
        <v>540</v>
      </c>
      <c r="AI411" s="10" t="s">
        <v>1006</v>
      </c>
      <c r="AJ411" s="10" t="s">
        <v>1005</v>
      </c>
      <c r="AK411" s="10" t="s">
        <v>1006</v>
      </c>
      <c r="AL411" s="51" t="s">
        <v>1006</v>
      </c>
      <c r="AM411" s="52">
        <v>5</v>
      </c>
      <c r="AN411" s="51" t="s">
        <v>57</v>
      </c>
      <c r="AO411" s="51" t="s">
        <v>68</v>
      </c>
      <c r="AP411" s="51" t="s">
        <v>104</v>
      </c>
      <c r="AX411" s="51"/>
      <c r="AY411" s="51"/>
      <c r="BA411" s="56" t="s">
        <v>1356</v>
      </c>
      <c r="BB411" s="56" t="s">
        <v>1356</v>
      </c>
      <c r="BC411" s="56" t="s">
        <v>1356</v>
      </c>
      <c r="BD411" s="56" t="s">
        <v>1356</v>
      </c>
      <c r="BG411" s="56" t="s">
        <v>1356</v>
      </c>
      <c r="BH411" s="56" t="s">
        <v>1356</v>
      </c>
      <c r="BI411" s="56" t="s">
        <v>1356</v>
      </c>
      <c r="BJ411" s="67" t="s">
        <v>1356</v>
      </c>
    </row>
    <row r="412" spans="1:62" x14ac:dyDescent="0.35">
      <c r="A412" s="1" t="s">
        <v>5824</v>
      </c>
      <c r="B412" s="15" t="s">
        <v>1677</v>
      </c>
      <c r="C412" s="4" t="s">
        <v>2217</v>
      </c>
      <c r="D412" s="82" t="s">
        <v>6525</v>
      </c>
      <c r="E412" s="59" t="e">
        <f>VLOOKUP(A412,#REF!,2,FALSE)</f>
        <v>#REF!</v>
      </c>
      <c r="F412" s="4" t="s">
        <v>1005</v>
      </c>
      <c r="G412" s="4" t="s">
        <v>1006</v>
      </c>
      <c r="H412" s="4" t="s">
        <v>1005</v>
      </c>
      <c r="I412" s="4" t="s">
        <v>1005</v>
      </c>
      <c r="J412" s="4" t="s">
        <v>1005</v>
      </c>
      <c r="K412" s="4" t="s">
        <v>1005</v>
      </c>
      <c r="L412" s="4" t="s">
        <v>1005</v>
      </c>
      <c r="M412" s="5" t="s">
        <v>24</v>
      </c>
      <c r="P412" s="4" t="s">
        <v>2218</v>
      </c>
      <c r="Q412" s="4">
        <v>3</v>
      </c>
      <c r="R412" s="7">
        <v>83</v>
      </c>
      <c r="S412" s="14" t="s">
        <v>1006</v>
      </c>
      <c r="T412" s="14" t="s">
        <v>1005</v>
      </c>
      <c r="U412" s="4" t="s">
        <v>1411</v>
      </c>
      <c r="V412" s="14" t="s">
        <v>1005</v>
      </c>
      <c r="W412" s="4" t="s">
        <v>2219</v>
      </c>
      <c r="X412" s="14" t="s">
        <v>1006</v>
      </c>
      <c r="Y412" s="4" t="s">
        <v>2220</v>
      </c>
      <c r="Z412" s="49" t="s">
        <v>100</v>
      </c>
      <c r="AA412" s="10" t="s">
        <v>24</v>
      </c>
      <c r="AB412" s="10" t="s">
        <v>1356</v>
      </c>
      <c r="AC412" s="10" t="s">
        <v>2221</v>
      </c>
      <c r="AD412" s="11" t="s">
        <v>2222</v>
      </c>
      <c r="AE412" s="10" t="s">
        <v>2223</v>
      </c>
      <c r="AF412" s="10" t="s">
        <v>101</v>
      </c>
      <c r="AG412" s="10" t="s">
        <v>10</v>
      </c>
      <c r="AH412" s="10" t="s">
        <v>2224</v>
      </c>
      <c r="AI412" s="10" t="s">
        <v>1006</v>
      </c>
      <c r="AJ412" s="10" t="s">
        <v>1005</v>
      </c>
      <c r="AK412" s="10" t="s">
        <v>1006</v>
      </c>
      <c r="AL412" s="51" t="s">
        <v>1005</v>
      </c>
      <c r="AM412" s="52">
        <v>0</v>
      </c>
      <c r="AN412" s="51" t="s">
        <v>59</v>
      </c>
      <c r="AO412" s="51" t="s">
        <v>1361</v>
      </c>
      <c r="AX412" s="51"/>
      <c r="AY412" s="51"/>
      <c r="BA412" s="56" t="s">
        <v>1356</v>
      </c>
      <c r="BB412" s="56" t="s">
        <v>1356</v>
      </c>
      <c r="BC412" s="56" t="s">
        <v>1356</v>
      </c>
      <c r="BD412" s="56" t="s">
        <v>1356</v>
      </c>
      <c r="BG412" s="56" t="s">
        <v>1356</v>
      </c>
      <c r="BH412" s="56" t="s">
        <v>1356</v>
      </c>
      <c r="BI412" s="56" t="s">
        <v>1356</v>
      </c>
      <c r="BJ412" s="67" t="s">
        <v>1356</v>
      </c>
    </row>
    <row r="413" spans="1:62" x14ac:dyDescent="0.35">
      <c r="A413" s="1" t="s">
        <v>5825</v>
      </c>
      <c r="B413" s="15" t="s">
        <v>1677</v>
      </c>
      <c r="C413" s="4" t="s">
        <v>1678</v>
      </c>
      <c r="D413" s="82" t="s">
        <v>6520</v>
      </c>
      <c r="E413" s="59" t="e">
        <f>VLOOKUP(A413,#REF!,2,FALSE)</f>
        <v>#REF!</v>
      </c>
      <c r="F413" s="4" t="s">
        <v>1006</v>
      </c>
      <c r="G413" s="4" t="s">
        <v>1006</v>
      </c>
      <c r="H413" s="4" t="s">
        <v>1006</v>
      </c>
      <c r="I413" s="4" t="s">
        <v>1006</v>
      </c>
      <c r="J413" s="4" t="s">
        <v>1006</v>
      </c>
      <c r="K413" s="4" t="s">
        <v>1006</v>
      </c>
      <c r="L413" s="4" t="s">
        <v>1005</v>
      </c>
      <c r="M413" s="5" t="s">
        <v>20</v>
      </c>
      <c r="N413" s="6" t="s">
        <v>22</v>
      </c>
      <c r="P413" s="4" t="s">
        <v>245</v>
      </c>
      <c r="Q413" s="4">
        <v>5</v>
      </c>
      <c r="R413" s="7">
        <v>120</v>
      </c>
      <c r="S413" s="14" t="s">
        <v>1006</v>
      </c>
      <c r="T413" s="14" t="s">
        <v>1005</v>
      </c>
      <c r="U413" s="4" t="s">
        <v>1364</v>
      </c>
      <c r="V413" s="14" t="s">
        <v>1005</v>
      </c>
      <c r="W413" s="4" t="s">
        <v>1679</v>
      </c>
      <c r="X413" s="14" t="s">
        <v>1005</v>
      </c>
      <c r="Y413" s="4"/>
      <c r="Z413" s="49" t="s">
        <v>149</v>
      </c>
      <c r="AA413" s="10" t="s">
        <v>22</v>
      </c>
      <c r="AB413" s="10" t="s">
        <v>1356</v>
      </c>
      <c r="AC413" s="10" t="s">
        <v>150</v>
      </c>
      <c r="AD413" s="11" t="s">
        <v>151</v>
      </c>
      <c r="AE413" s="10" t="s">
        <v>152</v>
      </c>
      <c r="AF413" s="10" t="s">
        <v>101</v>
      </c>
      <c r="AG413" s="10" t="s">
        <v>13</v>
      </c>
      <c r="AH413" s="10" t="s">
        <v>153</v>
      </c>
      <c r="AI413" s="10" t="s">
        <v>1006</v>
      </c>
      <c r="AJ413" s="10" t="s">
        <v>1006</v>
      </c>
      <c r="AK413" s="10" t="s">
        <v>1006</v>
      </c>
      <c r="AL413" s="51" t="s">
        <v>1005</v>
      </c>
      <c r="AM413" s="52">
        <v>0</v>
      </c>
      <c r="AN413" s="51" t="s">
        <v>57</v>
      </c>
      <c r="AO413" s="51" t="s">
        <v>69</v>
      </c>
      <c r="AP413" s="51" t="s">
        <v>139</v>
      </c>
      <c r="AQ413" s="51" t="s">
        <v>120</v>
      </c>
      <c r="AX413" s="51"/>
      <c r="AY413" s="51" t="s">
        <v>1680</v>
      </c>
      <c r="BA413" s="56" t="s">
        <v>1356</v>
      </c>
      <c r="BB413" s="56" t="s">
        <v>1356</v>
      </c>
      <c r="BC413" s="56" t="s">
        <v>1356</v>
      </c>
      <c r="BD413" s="56" t="s">
        <v>1356</v>
      </c>
      <c r="BG413" s="56" t="s">
        <v>1356</v>
      </c>
      <c r="BH413" s="56" t="s">
        <v>1356</v>
      </c>
      <c r="BI413" s="56" t="s">
        <v>1356</v>
      </c>
      <c r="BJ413" s="67" t="s">
        <v>1356</v>
      </c>
    </row>
    <row r="414" spans="1:62" x14ac:dyDescent="0.35">
      <c r="A414" s="1" t="s">
        <v>5826</v>
      </c>
      <c r="B414" s="15" t="s">
        <v>1677</v>
      </c>
      <c r="C414" s="4" t="s">
        <v>3417</v>
      </c>
      <c r="D414" s="82" t="s">
        <v>6526</v>
      </c>
      <c r="E414" s="59" t="e">
        <f>VLOOKUP(A414,#REF!,2,FALSE)</f>
        <v>#REF!</v>
      </c>
      <c r="F414" s="4" t="s">
        <v>1006</v>
      </c>
      <c r="G414" s="4" t="s">
        <v>1006</v>
      </c>
      <c r="H414" s="4" t="s">
        <v>1005</v>
      </c>
      <c r="I414" s="4" t="s">
        <v>1006</v>
      </c>
      <c r="J414" s="4" t="s">
        <v>1006</v>
      </c>
      <c r="K414" s="4" t="s">
        <v>1005</v>
      </c>
      <c r="L414" s="4" t="s">
        <v>1005</v>
      </c>
      <c r="M414" s="5" t="s">
        <v>22</v>
      </c>
      <c r="P414" s="4" t="s">
        <v>3418</v>
      </c>
      <c r="Q414" s="4">
        <v>13</v>
      </c>
      <c r="R414" s="7">
        <v>275</v>
      </c>
      <c r="S414" s="14" t="s">
        <v>1006</v>
      </c>
      <c r="T414" s="14" t="s">
        <v>1006</v>
      </c>
      <c r="U414" s="4" t="s">
        <v>1341</v>
      </c>
      <c r="V414" s="14" t="s">
        <v>1006</v>
      </c>
      <c r="W414" s="4" t="s">
        <v>3419</v>
      </c>
      <c r="X414" s="14" t="s">
        <v>1006</v>
      </c>
      <c r="Y414" s="4" t="s">
        <v>3420</v>
      </c>
      <c r="Z414" s="49" t="s">
        <v>3421</v>
      </c>
      <c r="AA414" s="10" t="s">
        <v>44</v>
      </c>
      <c r="AB414" s="10" t="s">
        <v>1356</v>
      </c>
      <c r="AC414" s="10" t="s">
        <v>3422</v>
      </c>
      <c r="AD414" s="11" t="s">
        <v>3423</v>
      </c>
      <c r="AE414" s="10" t="s">
        <v>3424</v>
      </c>
      <c r="AF414" s="10" t="s">
        <v>101</v>
      </c>
      <c r="AG414" s="10" t="s">
        <v>9</v>
      </c>
      <c r="AH414" s="10" t="s">
        <v>3425</v>
      </c>
      <c r="AI414" s="10" t="s">
        <v>1005</v>
      </c>
      <c r="AJ414" s="10" t="s">
        <v>1005</v>
      </c>
      <c r="AK414" s="10" t="s">
        <v>1005</v>
      </c>
      <c r="AL414" s="51" t="s">
        <v>1006</v>
      </c>
      <c r="AM414" s="52">
        <v>1</v>
      </c>
      <c r="AN414" s="51" t="s">
        <v>57</v>
      </c>
      <c r="AO414" s="51" t="s">
        <v>68</v>
      </c>
      <c r="AP414" s="51" t="s">
        <v>189</v>
      </c>
      <c r="AQ414" s="51" t="s">
        <v>139</v>
      </c>
      <c r="AR414" s="51" t="s">
        <v>104</v>
      </c>
      <c r="AX414" s="51"/>
      <c r="AY414" s="51"/>
      <c r="AZ414" s="56" t="s">
        <v>1349</v>
      </c>
      <c r="BA414" s="56" t="s">
        <v>3426</v>
      </c>
      <c r="BB414" s="56" t="s">
        <v>22</v>
      </c>
      <c r="BC414" s="56" t="s">
        <v>9</v>
      </c>
      <c r="BD414" s="56" t="s">
        <v>3427</v>
      </c>
      <c r="BE414" s="56" t="s">
        <v>1006</v>
      </c>
      <c r="BF414" s="56" t="s">
        <v>1005</v>
      </c>
      <c r="BG414" s="56" t="s">
        <v>3428</v>
      </c>
      <c r="BH414" s="56" t="s">
        <v>3423</v>
      </c>
      <c r="BI414" s="56" t="s">
        <v>3424</v>
      </c>
      <c r="BJ414" s="67" t="s">
        <v>101</v>
      </c>
    </row>
    <row r="415" spans="1:62" x14ac:dyDescent="0.35">
      <c r="A415" s="1"/>
      <c r="B415" s="15"/>
      <c r="C415" s="4"/>
      <c r="D415" s="82"/>
      <c r="E415" s="59" t="e">
        <f>VLOOKUP(A415,#REF!,2,FALSE)</f>
        <v>#REF!</v>
      </c>
      <c r="M415" s="5"/>
      <c r="R415" s="7"/>
      <c r="Y415" s="4"/>
      <c r="Z415" s="49"/>
      <c r="AD415" s="11"/>
      <c r="AK415" s="10"/>
      <c r="AL415" s="51"/>
      <c r="AX415" s="51"/>
      <c r="AY415" s="51"/>
      <c r="AZ415" s="56" t="s">
        <v>1349</v>
      </c>
      <c r="BA415" s="56" t="s">
        <v>3426</v>
      </c>
      <c r="BB415" s="56" t="s">
        <v>22</v>
      </c>
      <c r="BC415" s="56" t="s">
        <v>9</v>
      </c>
      <c r="BD415" s="56" t="s">
        <v>3427</v>
      </c>
      <c r="BE415" s="56" t="s">
        <v>1006</v>
      </c>
      <c r="BF415" s="56" t="s">
        <v>1005</v>
      </c>
      <c r="BG415" s="56" t="s">
        <v>3428</v>
      </c>
      <c r="BH415" s="56" t="s">
        <v>3423</v>
      </c>
      <c r="BI415" s="56" t="s">
        <v>3424</v>
      </c>
      <c r="BJ415" s="67" t="s">
        <v>101</v>
      </c>
    </row>
    <row r="416" spans="1:62" x14ac:dyDescent="0.35">
      <c r="A416" s="1" t="s">
        <v>5827</v>
      </c>
      <c r="B416" s="15" t="s">
        <v>1677</v>
      </c>
      <c r="C416" s="4" t="s">
        <v>4038</v>
      </c>
      <c r="D416" s="82" t="s">
        <v>6521</v>
      </c>
      <c r="E416" s="59" t="e">
        <f>VLOOKUP(A416,#REF!,2,FALSE)</f>
        <v>#REF!</v>
      </c>
      <c r="F416" s="4" t="s">
        <v>1006</v>
      </c>
      <c r="G416" s="4" t="s">
        <v>1006</v>
      </c>
      <c r="H416" s="4" t="s">
        <v>1005</v>
      </c>
      <c r="I416" s="4" t="s">
        <v>1006</v>
      </c>
      <c r="J416" s="4" t="s">
        <v>1006</v>
      </c>
      <c r="K416" s="4" t="s">
        <v>1005</v>
      </c>
      <c r="L416" s="4" t="s">
        <v>1006</v>
      </c>
      <c r="M416" s="5" t="s">
        <v>22</v>
      </c>
      <c r="P416" s="4" t="s">
        <v>4039</v>
      </c>
      <c r="Q416" s="4">
        <v>8</v>
      </c>
      <c r="R416" s="7">
        <v>195</v>
      </c>
      <c r="S416" s="14" t="s">
        <v>1006</v>
      </c>
      <c r="T416" s="14" t="s">
        <v>1005</v>
      </c>
      <c r="U416" s="4" t="s">
        <v>1341</v>
      </c>
      <c r="V416" s="14" t="s">
        <v>1005</v>
      </c>
      <c r="W416" s="4" t="s">
        <v>4040</v>
      </c>
      <c r="X416" s="14" t="s">
        <v>1005</v>
      </c>
      <c r="Y416" s="4"/>
      <c r="Z416" s="49" t="s">
        <v>4041</v>
      </c>
      <c r="AA416" s="10" t="s">
        <v>22</v>
      </c>
      <c r="AB416" s="10" t="s">
        <v>1356</v>
      </c>
      <c r="AC416" s="10" t="s">
        <v>4042</v>
      </c>
      <c r="AD416" s="11" t="s">
        <v>328</v>
      </c>
      <c r="AE416" s="10" t="s">
        <v>4043</v>
      </c>
      <c r="AF416" s="10" t="s">
        <v>101</v>
      </c>
      <c r="AG416" s="10" t="s">
        <v>14</v>
      </c>
      <c r="AH416" s="10" t="s">
        <v>4044</v>
      </c>
      <c r="AI416" s="10" t="s">
        <v>1005</v>
      </c>
      <c r="AJ416" s="10" t="s">
        <v>1005</v>
      </c>
      <c r="AK416" s="10" t="s">
        <v>1005</v>
      </c>
      <c r="AL416" s="51" t="s">
        <v>1005</v>
      </c>
      <c r="AM416" s="52">
        <v>0</v>
      </c>
      <c r="AN416" s="51" t="s">
        <v>1348</v>
      </c>
      <c r="AO416" s="51" t="s">
        <v>67</v>
      </c>
      <c r="AP416" s="51" t="s">
        <v>104</v>
      </c>
      <c r="AX416" s="51"/>
      <c r="AY416" s="51"/>
      <c r="BA416" s="56" t="s">
        <v>1356</v>
      </c>
      <c r="BB416" s="56" t="s">
        <v>1356</v>
      </c>
      <c r="BC416" s="56" t="s">
        <v>1356</v>
      </c>
      <c r="BD416" s="56" t="s">
        <v>1356</v>
      </c>
      <c r="BG416" s="56" t="s">
        <v>1356</v>
      </c>
      <c r="BH416" s="56" t="s">
        <v>1356</v>
      </c>
      <c r="BI416" s="56" t="s">
        <v>1356</v>
      </c>
      <c r="BJ416" s="67" t="s">
        <v>1356</v>
      </c>
    </row>
    <row r="417" spans="1:62" x14ac:dyDescent="0.35">
      <c r="A417" s="1" t="s">
        <v>5828</v>
      </c>
      <c r="B417" s="15" t="s">
        <v>1677</v>
      </c>
      <c r="C417" s="4" t="s">
        <v>4411</v>
      </c>
      <c r="D417" s="82" t="s">
        <v>6546</v>
      </c>
      <c r="E417" s="59" t="e">
        <f>VLOOKUP(A417,#REF!,2,FALSE)</f>
        <v>#REF!</v>
      </c>
      <c r="F417" s="4" t="s">
        <v>1006</v>
      </c>
      <c r="G417" s="4" t="s">
        <v>1006</v>
      </c>
      <c r="H417" s="4" t="s">
        <v>1006</v>
      </c>
      <c r="I417" s="4" t="s">
        <v>1006</v>
      </c>
      <c r="J417" s="4" t="s">
        <v>1006</v>
      </c>
      <c r="K417" s="4" t="s">
        <v>1005</v>
      </c>
      <c r="L417" s="4" t="s">
        <v>1005</v>
      </c>
      <c r="M417" s="5" t="s">
        <v>24</v>
      </c>
      <c r="P417" s="4" t="s">
        <v>4412</v>
      </c>
      <c r="Q417" s="4">
        <v>17</v>
      </c>
      <c r="R417" s="7">
        <v>435</v>
      </c>
      <c r="S417" s="14" t="s">
        <v>1005</v>
      </c>
      <c r="T417" s="14" t="s">
        <v>1006</v>
      </c>
      <c r="U417" s="4" t="s">
        <v>1364</v>
      </c>
      <c r="V417" s="14" t="s">
        <v>1005</v>
      </c>
      <c r="W417" s="4" t="s">
        <v>1490</v>
      </c>
      <c r="X417" s="14" t="s">
        <v>1006</v>
      </c>
      <c r="Y417" s="4"/>
      <c r="Z417" s="49" t="s">
        <v>109</v>
      </c>
      <c r="AA417" s="10" t="s">
        <v>24</v>
      </c>
      <c r="AB417" s="10" t="s">
        <v>1356</v>
      </c>
      <c r="AC417" s="10" t="s">
        <v>4413</v>
      </c>
      <c r="AD417" s="11" t="s">
        <v>4414</v>
      </c>
      <c r="AE417" s="10" t="s">
        <v>4415</v>
      </c>
      <c r="AF417" s="10" t="s">
        <v>101</v>
      </c>
      <c r="AG417" s="10" t="s">
        <v>35</v>
      </c>
      <c r="AH417" s="10" t="s">
        <v>4416</v>
      </c>
      <c r="AI417" s="10" t="s">
        <v>1006</v>
      </c>
      <c r="AJ417" s="10" t="s">
        <v>1006</v>
      </c>
      <c r="AK417" s="10" t="s">
        <v>1006</v>
      </c>
      <c r="AL417" s="51" t="s">
        <v>1005</v>
      </c>
      <c r="AM417" s="52">
        <v>0</v>
      </c>
      <c r="AN417" s="51" t="s">
        <v>1348</v>
      </c>
      <c r="AO417" s="51" t="s">
        <v>69</v>
      </c>
      <c r="AP417" s="51" t="s">
        <v>104</v>
      </c>
      <c r="AX417" s="51"/>
      <c r="AY417" s="51"/>
      <c r="BA417" s="56" t="s">
        <v>1356</v>
      </c>
      <c r="BB417" s="56" t="s">
        <v>1356</v>
      </c>
      <c r="BC417" s="56" t="s">
        <v>1356</v>
      </c>
      <c r="BD417" s="56" t="s">
        <v>1356</v>
      </c>
      <c r="BG417" s="56" t="s">
        <v>1356</v>
      </c>
      <c r="BH417" s="56" t="s">
        <v>1356</v>
      </c>
      <c r="BI417" s="56" t="s">
        <v>1356</v>
      </c>
      <c r="BJ417" s="67" t="s">
        <v>1356</v>
      </c>
    </row>
    <row r="418" spans="1:62" x14ac:dyDescent="0.35">
      <c r="A418" s="1" t="s">
        <v>5829</v>
      </c>
      <c r="B418" s="15" t="s">
        <v>1677</v>
      </c>
      <c r="C418" s="4" t="s">
        <v>1704</v>
      </c>
      <c r="D418" s="82" t="s">
        <v>6545</v>
      </c>
      <c r="E418" s="59" t="e">
        <f>VLOOKUP(A418,#REF!,2,FALSE)</f>
        <v>#REF!</v>
      </c>
      <c r="F418" s="4" t="s">
        <v>1005</v>
      </c>
      <c r="G418" s="4" t="s">
        <v>1005</v>
      </c>
      <c r="H418" s="4" t="s">
        <v>1006</v>
      </c>
      <c r="I418" s="4" t="s">
        <v>1005</v>
      </c>
      <c r="J418" s="4" t="s">
        <v>1005</v>
      </c>
      <c r="K418" s="4" t="s">
        <v>1005</v>
      </c>
      <c r="L418" s="4" t="s">
        <v>1005</v>
      </c>
      <c r="M418" s="5" t="s">
        <v>24</v>
      </c>
      <c r="P418" s="4" t="s">
        <v>365</v>
      </c>
      <c r="Q418" s="4">
        <v>9</v>
      </c>
      <c r="R418" s="7">
        <v>170</v>
      </c>
      <c r="S418" s="14" t="s">
        <v>1006</v>
      </c>
      <c r="T418" s="14" t="s">
        <v>1006</v>
      </c>
      <c r="U418" s="4" t="s">
        <v>1341</v>
      </c>
      <c r="V418" s="14" t="s">
        <v>1005</v>
      </c>
      <c r="W418" s="4" t="s">
        <v>1711</v>
      </c>
      <c r="X418" s="14" t="s">
        <v>1005</v>
      </c>
      <c r="Y418" s="4"/>
      <c r="Z418" s="49" t="s">
        <v>798</v>
      </c>
      <c r="AA418" s="10" t="s">
        <v>24</v>
      </c>
      <c r="AB418" s="10" t="s">
        <v>1356</v>
      </c>
      <c r="AC418" s="10" t="s">
        <v>1712</v>
      </c>
      <c r="AD418" s="11" t="s">
        <v>799</v>
      </c>
      <c r="AE418" s="10" t="s">
        <v>1713</v>
      </c>
      <c r="AF418" s="10" t="s">
        <v>101</v>
      </c>
      <c r="AG418" s="10" t="s">
        <v>25</v>
      </c>
      <c r="AH418" s="10" t="s">
        <v>800</v>
      </c>
      <c r="AI418" s="10" t="s">
        <v>1005</v>
      </c>
      <c r="AJ418" s="10" t="s">
        <v>1005</v>
      </c>
      <c r="AK418" s="10" t="s">
        <v>1006</v>
      </c>
      <c r="AL418" s="51" t="s">
        <v>1005</v>
      </c>
      <c r="AM418" s="52">
        <v>0</v>
      </c>
      <c r="AN418" s="51" t="s">
        <v>1348</v>
      </c>
      <c r="AO418" s="51" t="s">
        <v>69</v>
      </c>
      <c r="AX418" s="51"/>
      <c r="AY418" s="51"/>
      <c r="BA418" s="56" t="s">
        <v>1356</v>
      </c>
      <c r="BB418" s="56" t="s">
        <v>1356</v>
      </c>
      <c r="BC418" s="56" t="s">
        <v>1356</v>
      </c>
      <c r="BD418" s="56" t="s">
        <v>1356</v>
      </c>
      <c r="BG418" s="56" t="s">
        <v>1356</v>
      </c>
      <c r="BH418" s="56" t="s">
        <v>1356</v>
      </c>
      <c r="BI418" s="56" t="s">
        <v>1356</v>
      </c>
      <c r="BJ418" s="67" t="s">
        <v>1356</v>
      </c>
    </row>
    <row r="419" spans="1:62" x14ac:dyDescent="0.35">
      <c r="A419" s="1" t="s">
        <v>5830</v>
      </c>
      <c r="B419" s="15" t="s">
        <v>1677</v>
      </c>
      <c r="C419" s="4" t="s">
        <v>4306</v>
      </c>
      <c r="D419" s="82" t="s">
        <v>6544</v>
      </c>
      <c r="E419" s="59" t="e">
        <f>VLOOKUP(A419,#REF!,2,FALSE)</f>
        <v>#REF!</v>
      </c>
      <c r="F419" s="4" t="s">
        <v>1006</v>
      </c>
      <c r="G419" s="4" t="s">
        <v>1006</v>
      </c>
      <c r="H419" s="4" t="s">
        <v>1005</v>
      </c>
      <c r="I419" s="4" t="s">
        <v>1006</v>
      </c>
      <c r="J419" s="4" t="s">
        <v>1006</v>
      </c>
      <c r="K419" s="4" t="s">
        <v>1005</v>
      </c>
      <c r="L419" s="4" t="s">
        <v>1005</v>
      </c>
      <c r="M419" s="5" t="s">
        <v>24</v>
      </c>
      <c r="P419" s="4" t="s">
        <v>4307</v>
      </c>
      <c r="Q419" s="4">
        <v>17</v>
      </c>
      <c r="R419" s="7">
        <v>586</v>
      </c>
      <c r="S419" s="14" t="s">
        <v>1006</v>
      </c>
      <c r="T419" s="14" t="s">
        <v>1005</v>
      </c>
      <c r="U419" s="4" t="s">
        <v>1341</v>
      </c>
      <c r="V419" s="14" t="s">
        <v>1005</v>
      </c>
      <c r="W419" s="4" t="s">
        <v>4308</v>
      </c>
      <c r="X419" s="14" t="s">
        <v>1005</v>
      </c>
      <c r="Y419" s="4"/>
      <c r="Z419" s="49" t="s">
        <v>4309</v>
      </c>
      <c r="AA419" s="10" t="s">
        <v>24</v>
      </c>
      <c r="AB419" s="10" t="s">
        <v>1356</v>
      </c>
      <c r="AC419" s="10" t="s">
        <v>4310</v>
      </c>
      <c r="AD419" s="11" t="s">
        <v>4311</v>
      </c>
      <c r="AE419" s="10" t="s">
        <v>4312</v>
      </c>
      <c r="AF419" s="10" t="s">
        <v>101</v>
      </c>
      <c r="AG419" s="10" t="s">
        <v>36</v>
      </c>
      <c r="AH419" s="10" t="s">
        <v>4313</v>
      </c>
      <c r="AI419" s="10" t="s">
        <v>1006</v>
      </c>
      <c r="AJ419" s="10" t="s">
        <v>1005</v>
      </c>
      <c r="AK419" s="10" t="s">
        <v>1005</v>
      </c>
      <c r="AL419" s="51" t="s">
        <v>1005</v>
      </c>
      <c r="AM419" s="52">
        <v>0</v>
      </c>
      <c r="AN419" s="51" t="s">
        <v>1348</v>
      </c>
      <c r="AO419" s="51" t="s">
        <v>65</v>
      </c>
      <c r="AX419" s="51"/>
      <c r="AY419" s="51"/>
      <c r="BA419" s="56" t="s">
        <v>1356</v>
      </c>
      <c r="BB419" s="56" t="s">
        <v>1356</v>
      </c>
      <c r="BC419" s="56" t="s">
        <v>1356</v>
      </c>
      <c r="BD419" s="56" t="s">
        <v>1356</v>
      </c>
      <c r="BG419" s="56" t="s">
        <v>1356</v>
      </c>
      <c r="BH419" s="56" t="s">
        <v>1356</v>
      </c>
      <c r="BI419" s="56" t="s">
        <v>1356</v>
      </c>
      <c r="BJ419" s="67" t="s">
        <v>1356</v>
      </c>
    </row>
    <row r="420" spans="1:62" x14ac:dyDescent="0.35">
      <c r="A420" s="1" t="s">
        <v>5831</v>
      </c>
      <c r="B420" s="15" t="s">
        <v>1677</v>
      </c>
      <c r="C420" s="4" t="s">
        <v>4539</v>
      </c>
      <c r="D420" s="82" t="s">
        <v>6543</v>
      </c>
      <c r="E420" s="59" t="e">
        <f>VLOOKUP(A420,#REF!,2,FALSE)</f>
        <v>#REF!</v>
      </c>
      <c r="F420" s="4" t="s">
        <v>1006</v>
      </c>
      <c r="G420" s="4" t="s">
        <v>1006</v>
      </c>
      <c r="H420" s="4" t="s">
        <v>1006</v>
      </c>
      <c r="I420" s="4" t="s">
        <v>1006</v>
      </c>
      <c r="J420" s="4" t="s">
        <v>1006</v>
      </c>
      <c r="K420" s="4" t="s">
        <v>1006</v>
      </c>
      <c r="L420" s="4" t="s">
        <v>1006</v>
      </c>
      <c r="M420" s="5" t="s">
        <v>22</v>
      </c>
      <c r="N420" s="6" t="s">
        <v>20</v>
      </c>
      <c r="O420" s="6" t="s">
        <v>8126</v>
      </c>
      <c r="P420" s="4" t="s">
        <v>4540</v>
      </c>
      <c r="Q420" s="4">
        <v>79</v>
      </c>
      <c r="R420" s="7">
        <v>1185</v>
      </c>
      <c r="S420" s="14" t="s">
        <v>1006</v>
      </c>
      <c r="T420" s="14" t="s">
        <v>1006</v>
      </c>
      <c r="U420" s="4" t="s">
        <v>1341</v>
      </c>
      <c r="V420" s="14" t="s">
        <v>1005</v>
      </c>
      <c r="W420" s="4" t="s">
        <v>4541</v>
      </c>
      <c r="X420" s="14" t="s">
        <v>1005</v>
      </c>
      <c r="Y420" s="4"/>
      <c r="Z420" s="49" t="s">
        <v>4542</v>
      </c>
      <c r="AA420" s="10" t="s">
        <v>26</v>
      </c>
      <c r="AB420" s="10" t="s">
        <v>1356</v>
      </c>
      <c r="AC420" s="10" t="s">
        <v>4543</v>
      </c>
      <c r="AD420" s="11" t="s">
        <v>1356</v>
      </c>
      <c r="AE420" s="10" t="s">
        <v>687</v>
      </c>
      <c r="AF420" s="10" t="s">
        <v>266</v>
      </c>
      <c r="AG420" s="10" t="s">
        <v>49</v>
      </c>
      <c r="AH420" s="10" t="s">
        <v>4544</v>
      </c>
      <c r="AI420" s="10" t="s">
        <v>1006</v>
      </c>
      <c r="AJ420" s="10" t="s">
        <v>1005</v>
      </c>
      <c r="AK420" s="10" t="s">
        <v>1006</v>
      </c>
      <c r="AL420" s="51" t="s">
        <v>1005</v>
      </c>
      <c r="AM420" s="52">
        <v>0</v>
      </c>
      <c r="AN420" s="51" t="s">
        <v>1348</v>
      </c>
      <c r="AO420" s="51" t="s">
        <v>1361</v>
      </c>
      <c r="AX420" s="51"/>
      <c r="AY420" s="51"/>
      <c r="BA420" s="56" t="s">
        <v>1356</v>
      </c>
      <c r="BB420" s="56" t="s">
        <v>1356</v>
      </c>
      <c r="BC420" s="56" t="s">
        <v>1356</v>
      </c>
      <c r="BD420" s="56" t="s">
        <v>1356</v>
      </c>
      <c r="BG420" s="56" t="s">
        <v>1356</v>
      </c>
      <c r="BH420" s="56" t="s">
        <v>1356</v>
      </c>
      <c r="BI420" s="56" t="s">
        <v>1356</v>
      </c>
      <c r="BJ420" s="67" t="s">
        <v>1356</v>
      </c>
    </row>
    <row r="421" spans="1:62" x14ac:dyDescent="0.35">
      <c r="A421" s="1" t="s">
        <v>5832</v>
      </c>
      <c r="B421" s="15" t="s">
        <v>1677</v>
      </c>
      <c r="C421" s="4" t="s">
        <v>5297</v>
      </c>
      <c r="D421" s="82" t="s">
        <v>6542</v>
      </c>
      <c r="E421" s="59" t="e">
        <f>VLOOKUP(A421,#REF!,2,FALSE)</f>
        <v>#REF!</v>
      </c>
      <c r="F421" s="4" t="s">
        <v>1006</v>
      </c>
      <c r="G421" s="4" t="s">
        <v>1006</v>
      </c>
      <c r="H421" s="4" t="s">
        <v>1005</v>
      </c>
      <c r="I421" s="4" t="s">
        <v>1006</v>
      </c>
      <c r="J421" s="4" t="s">
        <v>1006</v>
      </c>
      <c r="K421" s="4" t="s">
        <v>1005</v>
      </c>
      <c r="L421" s="4" t="s">
        <v>1006</v>
      </c>
      <c r="M421" s="5" t="s">
        <v>20</v>
      </c>
      <c r="N421" s="6" t="s">
        <v>22</v>
      </c>
      <c r="P421" s="4" t="s">
        <v>974</v>
      </c>
      <c r="Q421" s="4">
        <v>6</v>
      </c>
      <c r="R421" s="7">
        <v>164</v>
      </c>
      <c r="S421" s="14" t="s">
        <v>1006</v>
      </c>
      <c r="T421" s="14" t="s">
        <v>1005</v>
      </c>
      <c r="U421" s="4" t="s">
        <v>1341</v>
      </c>
      <c r="V421" s="14" t="s">
        <v>1006</v>
      </c>
      <c r="W421" s="4" t="s">
        <v>5298</v>
      </c>
      <c r="X421" s="14" t="s">
        <v>1005</v>
      </c>
      <c r="Y421" s="4"/>
      <c r="Z421" s="49" t="s">
        <v>5299</v>
      </c>
      <c r="AA421" s="10" t="s">
        <v>22</v>
      </c>
      <c r="AB421" s="10" t="s">
        <v>1356</v>
      </c>
      <c r="AC421" s="10" t="s">
        <v>5300</v>
      </c>
      <c r="AD421" s="11" t="s">
        <v>4794</v>
      </c>
      <c r="AE421" s="10" t="s">
        <v>4795</v>
      </c>
      <c r="AF421" s="10" t="s">
        <v>101</v>
      </c>
      <c r="AG421" s="10" t="s">
        <v>40</v>
      </c>
      <c r="AH421" s="10" t="s">
        <v>5301</v>
      </c>
      <c r="AI421" s="10" t="s">
        <v>1005</v>
      </c>
      <c r="AJ421" s="10" t="s">
        <v>1005</v>
      </c>
      <c r="AK421" s="10" t="s">
        <v>1005</v>
      </c>
      <c r="AL421" s="51" t="s">
        <v>1005</v>
      </c>
      <c r="AM421" s="52">
        <v>0</v>
      </c>
      <c r="AN421" s="51" t="s">
        <v>1348</v>
      </c>
      <c r="AO421" s="51" t="s">
        <v>68</v>
      </c>
      <c r="AP421" s="51" t="s">
        <v>104</v>
      </c>
      <c r="AX421" s="51"/>
      <c r="AY421" s="51"/>
      <c r="BA421" s="56" t="s">
        <v>1356</v>
      </c>
      <c r="BB421" s="56" t="s">
        <v>1356</v>
      </c>
      <c r="BC421" s="56" t="s">
        <v>1356</v>
      </c>
      <c r="BD421" s="56" t="s">
        <v>1356</v>
      </c>
      <c r="BG421" s="56" t="s">
        <v>1356</v>
      </c>
      <c r="BH421" s="56" t="s">
        <v>1356</v>
      </c>
      <c r="BI421" s="56" t="s">
        <v>1356</v>
      </c>
      <c r="BJ421" s="67" t="s">
        <v>1356</v>
      </c>
    </row>
    <row r="422" spans="1:62" x14ac:dyDescent="0.35">
      <c r="A422" s="1" t="s">
        <v>5833</v>
      </c>
      <c r="B422" s="15" t="s">
        <v>1677</v>
      </c>
      <c r="C422" s="4" t="s">
        <v>2521</v>
      </c>
      <c r="D422" s="82" t="s">
        <v>6539</v>
      </c>
      <c r="E422" s="59" t="e">
        <f>VLOOKUP(A422,#REF!,2,FALSE)</f>
        <v>#REF!</v>
      </c>
      <c r="F422" s="4" t="s">
        <v>1006</v>
      </c>
      <c r="G422" s="4" t="s">
        <v>1006</v>
      </c>
      <c r="H422" s="4" t="s">
        <v>1006</v>
      </c>
      <c r="I422" s="4" t="s">
        <v>1006</v>
      </c>
      <c r="J422" s="4" t="s">
        <v>1006</v>
      </c>
      <c r="K422" s="4" t="s">
        <v>1005</v>
      </c>
      <c r="L422" s="4" t="s">
        <v>1005</v>
      </c>
      <c r="M422" s="5" t="s">
        <v>22</v>
      </c>
      <c r="N422" s="6" t="s">
        <v>1351</v>
      </c>
      <c r="P422" s="4" t="s">
        <v>2522</v>
      </c>
      <c r="Q422" s="4">
        <v>7</v>
      </c>
      <c r="R422" s="7">
        <v>107</v>
      </c>
      <c r="S422" s="14" t="s">
        <v>1006</v>
      </c>
      <c r="T422" s="14" t="s">
        <v>1006</v>
      </c>
      <c r="U422" s="4" t="s">
        <v>1364</v>
      </c>
      <c r="V422" s="14" t="s">
        <v>1005</v>
      </c>
      <c r="W422" s="4" t="s">
        <v>2523</v>
      </c>
      <c r="X422" s="14" t="s">
        <v>1006</v>
      </c>
      <c r="Y422" s="4"/>
      <c r="Z422" s="49" t="s">
        <v>1191</v>
      </c>
      <c r="AA422" s="10" t="s">
        <v>22</v>
      </c>
      <c r="AB422" s="10" t="s">
        <v>1356</v>
      </c>
      <c r="AC422" s="10" t="s">
        <v>1192</v>
      </c>
      <c r="AD422" s="11" t="s">
        <v>404</v>
      </c>
      <c r="AE422" s="10" t="s">
        <v>405</v>
      </c>
      <c r="AF422" s="10" t="s">
        <v>101</v>
      </c>
      <c r="AG422" s="10" t="s">
        <v>13</v>
      </c>
      <c r="AH422" s="10" t="s">
        <v>1193</v>
      </c>
      <c r="AI422" s="10" t="s">
        <v>1006</v>
      </c>
      <c r="AJ422" s="10" t="s">
        <v>1005</v>
      </c>
      <c r="AK422" s="10" t="s">
        <v>1006</v>
      </c>
      <c r="AL422" s="51" t="s">
        <v>1005</v>
      </c>
      <c r="AM422" s="52">
        <v>0</v>
      </c>
      <c r="AN422" s="51" t="s">
        <v>57</v>
      </c>
      <c r="AO422" s="51" t="s">
        <v>68</v>
      </c>
      <c r="AP422" s="51" t="s">
        <v>429</v>
      </c>
      <c r="AQ422" s="51" t="s">
        <v>189</v>
      </c>
      <c r="AR422" s="51" t="s">
        <v>139</v>
      </c>
      <c r="AS422" s="51" t="s">
        <v>104</v>
      </c>
      <c r="AX422" s="51"/>
      <c r="AY422" s="51"/>
      <c r="BA422" s="56" t="s">
        <v>1356</v>
      </c>
      <c r="BB422" s="56" t="s">
        <v>1356</v>
      </c>
      <c r="BC422" s="56" t="s">
        <v>1356</v>
      </c>
      <c r="BD422" s="56" t="s">
        <v>1356</v>
      </c>
      <c r="BG422" s="56" t="s">
        <v>1356</v>
      </c>
      <c r="BH422" s="56" t="s">
        <v>1356</v>
      </c>
      <c r="BI422" s="56" t="s">
        <v>1356</v>
      </c>
      <c r="BJ422" s="67" t="s">
        <v>1356</v>
      </c>
    </row>
    <row r="423" spans="1:62" x14ac:dyDescent="0.35">
      <c r="A423" s="1" t="s">
        <v>5834</v>
      </c>
      <c r="B423" s="15" t="s">
        <v>1677</v>
      </c>
      <c r="C423" s="4" t="s">
        <v>4372</v>
      </c>
      <c r="D423" s="82" t="s">
        <v>6538</v>
      </c>
      <c r="E423" s="59" t="e">
        <f>VLOOKUP(A423,#REF!,2,FALSE)</f>
        <v>#REF!</v>
      </c>
      <c r="F423" s="4" t="s">
        <v>1006</v>
      </c>
      <c r="G423" s="4" t="s">
        <v>1006</v>
      </c>
      <c r="H423" s="4" t="s">
        <v>1006</v>
      </c>
      <c r="I423" s="4" t="s">
        <v>1006</v>
      </c>
      <c r="J423" s="4" t="s">
        <v>1006</v>
      </c>
      <c r="K423" s="4" t="s">
        <v>1006</v>
      </c>
      <c r="L423" s="4" t="s">
        <v>1006</v>
      </c>
      <c r="M423" s="5" t="s">
        <v>20</v>
      </c>
      <c r="N423" s="6" t="s">
        <v>22</v>
      </c>
      <c r="P423" s="4" t="s">
        <v>624</v>
      </c>
      <c r="Q423" s="4">
        <v>13</v>
      </c>
      <c r="R423" s="7">
        <v>180</v>
      </c>
      <c r="S423" s="14" t="s">
        <v>1005</v>
      </c>
      <c r="T423" s="14" t="s">
        <v>1006</v>
      </c>
      <c r="U423" s="4" t="s">
        <v>1341</v>
      </c>
      <c r="V423" s="14" t="s">
        <v>1005</v>
      </c>
      <c r="W423" s="4" t="s">
        <v>998</v>
      </c>
      <c r="X423" s="14" t="s">
        <v>1005</v>
      </c>
      <c r="Y423" s="4"/>
      <c r="Z423" s="49" t="s">
        <v>4373</v>
      </c>
      <c r="AA423" s="10" t="s">
        <v>31</v>
      </c>
      <c r="AB423" s="10" t="s">
        <v>1003</v>
      </c>
      <c r="AC423" s="10" t="s">
        <v>4374</v>
      </c>
      <c r="AD423" s="11" t="s">
        <v>4375</v>
      </c>
      <c r="AE423" s="10" t="s">
        <v>4376</v>
      </c>
      <c r="AF423" s="10" t="s">
        <v>101</v>
      </c>
      <c r="AG423" s="10" t="s">
        <v>9</v>
      </c>
      <c r="AH423" s="10" t="s">
        <v>4377</v>
      </c>
      <c r="AI423" s="10" t="s">
        <v>1006</v>
      </c>
      <c r="AJ423" s="10" t="s">
        <v>1005</v>
      </c>
      <c r="AK423" s="10" t="s">
        <v>1006</v>
      </c>
      <c r="AL423" s="51" t="s">
        <v>1005</v>
      </c>
      <c r="AM423" s="52">
        <v>0</v>
      </c>
      <c r="AN423" s="51" t="s">
        <v>57</v>
      </c>
      <c r="AO423" s="51" t="s">
        <v>1361</v>
      </c>
      <c r="AX423" s="51"/>
      <c r="AY423" s="51"/>
      <c r="BA423" s="56" t="s">
        <v>1356</v>
      </c>
      <c r="BB423" s="56" t="s">
        <v>1356</v>
      </c>
      <c r="BC423" s="56" t="s">
        <v>1356</v>
      </c>
      <c r="BD423" s="56" t="s">
        <v>1356</v>
      </c>
      <c r="BG423" s="56" t="s">
        <v>1356</v>
      </c>
      <c r="BH423" s="56" t="s">
        <v>1356</v>
      </c>
      <c r="BI423" s="56" t="s">
        <v>1356</v>
      </c>
      <c r="BJ423" s="67" t="s">
        <v>1356</v>
      </c>
    </row>
    <row r="424" spans="1:62" x14ac:dyDescent="0.35">
      <c r="A424" s="1" t="s">
        <v>5835</v>
      </c>
      <c r="B424" s="15" t="s">
        <v>1677</v>
      </c>
      <c r="C424" s="4" t="s">
        <v>190</v>
      </c>
      <c r="D424" s="82" t="s">
        <v>6537</v>
      </c>
      <c r="E424" s="59" t="e">
        <f>VLOOKUP(A424,#REF!,2,FALSE)</f>
        <v>#REF!</v>
      </c>
      <c r="F424" s="4" t="s">
        <v>1006</v>
      </c>
      <c r="G424" s="4" t="s">
        <v>1006</v>
      </c>
      <c r="H424" s="4" t="s">
        <v>1005</v>
      </c>
      <c r="I424" s="4" t="s">
        <v>1006</v>
      </c>
      <c r="J424" s="4" t="s">
        <v>1006</v>
      </c>
      <c r="K424" s="4" t="s">
        <v>1006</v>
      </c>
      <c r="L424" s="4" t="s">
        <v>1005</v>
      </c>
      <c r="M424" s="5" t="s">
        <v>22</v>
      </c>
      <c r="P424" s="4" t="s">
        <v>202</v>
      </c>
      <c r="Q424" s="4">
        <v>7</v>
      </c>
      <c r="R424" s="7">
        <v>160</v>
      </c>
      <c r="S424" s="14" t="s">
        <v>1006</v>
      </c>
      <c r="T424" s="14" t="s">
        <v>1005</v>
      </c>
      <c r="U424" s="4" t="s">
        <v>1364</v>
      </c>
      <c r="V424" s="14" t="s">
        <v>1005</v>
      </c>
      <c r="W424" s="4" t="s">
        <v>4088</v>
      </c>
      <c r="X424" s="14" t="s">
        <v>1005</v>
      </c>
      <c r="Y424" s="4"/>
      <c r="Z424" s="49" t="s">
        <v>4089</v>
      </c>
      <c r="AA424" s="10" t="s">
        <v>22</v>
      </c>
      <c r="AB424" s="10" t="s">
        <v>1356</v>
      </c>
      <c r="AC424" s="10" t="s">
        <v>4090</v>
      </c>
      <c r="AD424" s="11" t="s">
        <v>4091</v>
      </c>
      <c r="AE424" s="10" t="s">
        <v>4092</v>
      </c>
      <c r="AF424" s="10" t="s">
        <v>101</v>
      </c>
      <c r="AG424" s="10" t="s">
        <v>36</v>
      </c>
      <c r="AH424" s="10" t="s">
        <v>4093</v>
      </c>
      <c r="AI424" s="10" t="s">
        <v>1005</v>
      </c>
      <c r="AJ424" s="10" t="s">
        <v>1005</v>
      </c>
      <c r="AK424" s="10" t="s">
        <v>1005</v>
      </c>
      <c r="AL424" s="51" t="s">
        <v>1005</v>
      </c>
      <c r="AM424" s="52">
        <v>0</v>
      </c>
      <c r="AN424" s="51" t="s">
        <v>1348</v>
      </c>
      <c r="AO424" s="51" t="s">
        <v>68</v>
      </c>
      <c r="AP424" s="51" t="s">
        <v>104</v>
      </c>
      <c r="AX424" s="51"/>
      <c r="AY424" s="51"/>
      <c r="BA424" s="56" t="s">
        <v>1356</v>
      </c>
      <c r="BB424" s="56" t="s">
        <v>1356</v>
      </c>
      <c r="BC424" s="56" t="s">
        <v>1356</v>
      </c>
      <c r="BD424" s="56" t="s">
        <v>1356</v>
      </c>
      <c r="BG424" s="56" t="s">
        <v>1356</v>
      </c>
      <c r="BH424" s="56" t="s">
        <v>1356</v>
      </c>
      <c r="BI424" s="56" t="s">
        <v>1356</v>
      </c>
      <c r="BJ424" s="67" t="s">
        <v>1356</v>
      </c>
    </row>
    <row r="425" spans="1:62" x14ac:dyDescent="0.35">
      <c r="A425" s="1" t="s">
        <v>5836</v>
      </c>
      <c r="B425" s="15" t="s">
        <v>1677</v>
      </c>
      <c r="C425" s="4" t="s">
        <v>5837</v>
      </c>
      <c r="D425" s="82" t="s">
        <v>6541</v>
      </c>
      <c r="E425" s="59" t="e">
        <f>VLOOKUP(A425,#REF!,2,FALSE)</f>
        <v>#REF!</v>
      </c>
      <c r="F425" s="4" t="s">
        <v>1006</v>
      </c>
      <c r="G425" s="4" t="s">
        <v>1006</v>
      </c>
      <c r="H425" s="4" t="s">
        <v>1005</v>
      </c>
      <c r="I425" s="4" t="s">
        <v>1006</v>
      </c>
      <c r="J425" s="4" t="s">
        <v>1006</v>
      </c>
      <c r="K425" s="4" t="s">
        <v>1005</v>
      </c>
      <c r="L425" s="4" t="s">
        <v>1005</v>
      </c>
      <c r="M425" s="5" t="s">
        <v>22</v>
      </c>
      <c r="P425" s="4" t="s">
        <v>5480</v>
      </c>
      <c r="Q425" s="4">
        <v>3</v>
      </c>
      <c r="R425" s="7">
        <v>71</v>
      </c>
      <c r="S425" s="14" t="s">
        <v>1006</v>
      </c>
      <c r="T425" s="14" t="s">
        <v>1006</v>
      </c>
      <c r="U425" s="4" t="s">
        <v>1341</v>
      </c>
      <c r="V425" s="14" t="s">
        <v>1006</v>
      </c>
      <c r="W425" s="4" t="s">
        <v>5481</v>
      </c>
      <c r="X425" s="14" t="s">
        <v>1006</v>
      </c>
      <c r="Y425" s="4"/>
      <c r="Z425" s="49" t="s">
        <v>593</v>
      </c>
      <c r="AA425" s="10" t="s">
        <v>22</v>
      </c>
      <c r="AB425" s="10" t="s">
        <v>1356</v>
      </c>
      <c r="AC425" s="10" t="s">
        <v>594</v>
      </c>
      <c r="AD425" s="11" t="s">
        <v>595</v>
      </c>
      <c r="AE425" s="10" t="s">
        <v>596</v>
      </c>
      <c r="AF425" s="10" t="s">
        <v>101</v>
      </c>
      <c r="AG425" s="10" t="s">
        <v>19</v>
      </c>
      <c r="AH425" s="10" t="s">
        <v>597</v>
      </c>
      <c r="AI425" s="10" t="s">
        <v>1005</v>
      </c>
      <c r="AJ425" s="10" t="s">
        <v>1005</v>
      </c>
      <c r="AK425" s="10" t="s">
        <v>1006</v>
      </c>
      <c r="AL425" s="51" t="s">
        <v>1005</v>
      </c>
      <c r="AM425" s="52">
        <v>0</v>
      </c>
      <c r="AN425" s="51" t="s">
        <v>1348</v>
      </c>
      <c r="AO425" s="51" t="s">
        <v>66</v>
      </c>
      <c r="AX425" s="51"/>
      <c r="AY425" s="51"/>
      <c r="BA425" s="56" t="s">
        <v>1356</v>
      </c>
      <c r="BB425" s="56" t="s">
        <v>1356</v>
      </c>
      <c r="BC425" s="56" t="s">
        <v>1356</v>
      </c>
      <c r="BD425" s="56" t="s">
        <v>1356</v>
      </c>
      <c r="BG425" s="56" t="s">
        <v>1356</v>
      </c>
      <c r="BH425" s="56" t="s">
        <v>1356</v>
      </c>
      <c r="BI425" s="56" t="s">
        <v>1356</v>
      </c>
      <c r="BJ425" s="67" t="s">
        <v>1356</v>
      </c>
    </row>
    <row r="426" spans="1:62" x14ac:dyDescent="0.35">
      <c r="A426" s="1" t="s">
        <v>5838</v>
      </c>
      <c r="B426" s="15" t="s">
        <v>1677</v>
      </c>
      <c r="C426" s="4" t="s">
        <v>277</v>
      </c>
      <c r="D426" s="82" t="s">
        <v>6540</v>
      </c>
      <c r="E426" s="59" t="e">
        <f>VLOOKUP(A426,#REF!,2,FALSE)</f>
        <v>#REF!</v>
      </c>
      <c r="F426" s="4" t="s">
        <v>1006</v>
      </c>
      <c r="G426" s="4" t="s">
        <v>1006</v>
      </c>
      <c r="H426" s="4" t="s">
        <v>1006</v>
      </c>
      <c r="I426" s="4" t="s">
        <v>1006</v>
      </c>
      <c r="J426" s="4" t="s">
        <v>1006</v>
      </c>
      <c r="K426" s="4" t="s">
        <v>1006</v>
      </c>
      <c r="L426" s="4" t="s">
        <v>1006</v>
      </c>
      <c r="M426" s="5" t="s">
        <v>24</v>
      </c>
      <c r="P426" s="4" t="s">
        <v>1963</v>
      </c>
      <c r="Q426" s="4">
        <v>2</v>
      </c>
      <c r="R426" s="7">
        <v>48</v>
      </c>
      <c r="S426" s="14" t="s">
        <v>1006</v>
      </c>
      <c r="T426" s="14" t="s">
        <v>1006</v>
      </c>
      <c r="U426" s="4" t="s">
        <v>1411</v>
      </c>
      <c r="V426" s="14" t="s">
        <v>1005</v>
      </c>
      <c r="W426" s="4" t="s">
        <v>278</v>
      </c>
      <c r="X426" s="14" t="s">
        <v>1005</v>
      </c>
      <c r="Y426" s="4"/>
      <c r="Z426" s="49" t="s">
        <v>279</v>
      </c>
      <c r="AA426" s="10" t="s">
        <v>24</v>
      </c>
      <c r="AB426" s="10" t="s">
        <v>1356</v>
      </c>
      <c r="AC426" s="10" t="s">
        <v>280</v>
      </c>
      <c r="AD426" s="11" t="s">
        <v>281</v>
      </c>
      <c r="AE426" s="10" t="s">
        <v>282</v>
      </c>
      <c r="AF426" s="10" t="s">
        <v>101</v>
      </c>
      <c r="AG426" s="10" t="s">
        <v>10</v>
      </c>
      <c r="AH426" s="10" t="s">
        <v>283</v>
      </c>
      <c r="AI426" s="10" t="s">
        <v>1006</v>
      </c>
      <c r="AJ426" s="10" t="s">
        <v>1005</v>
      </c>
      <c r="AK426" s="10" t="s">
        <v>1006</v>
      </c>
      <c r="AL426" s="51" t="s">
        <v>1005</v>
      </c>
      <c r="AM426" s="52">
        <v>0</v>
      </c>
      <c r="AN426" s="51" t="s">
        <v>1348</v>
      </c>
      <c r="AO426" s="51" t="s">
        <v>68</v>
      </c>
      <c r="AP426" s="51" t="s">
        <v>104</v>
      </c>
      <c r="AQ426" s="51" t="s">
        <v>184</v>
      </c>
      <c r="AX426" s="51"/>
      <c r="AY426" s="51"/>
      <c r="BA426" s="56" t="s">
        <v>1356</v>
      </c>
      <c r="BB426" s="56" t="s">
        <v>1356</v>
      </c>
      <c r="BC426" s="56" t="s">
        <v>1356</v>
      </c>
      <c r="BD426" s="56" t="s">
        <v>1356</v>
      </c>
      <c r="BG426" s="56" t="s">
        <v>1356</v>
      </c>
      <c r="BH426" s="56" t="s">
        <v>1356</v>
      </c>
      <c r="BI426" s="56" t="s">
        <v>1356</v>
      </c>
      <c r="BJ426" s="67" t="s">
        <v>1356</v>
      </c>
    </row>
    <row r="427" spans="1:62" x14ac:dyDescent="0.35">
      <c r="A427" s="1" t="s">
        <v>5839</v>
      </c>
      <c r="B427" s="15" t="s">
        <v>1677</v>
      </c>
      <c r="C427" s="4" t="s">
        <v>4417</v>
      </c>
      <c r="D427" s="82" t="s">
        <v>6509</v>
      </c>
      <c r="E427" s="59" t="e">
        <f>VLOOKUP(A427,#REF!,2,FALSE)</f>
        <v>#REF!</v>
      </c>
      <c r="F427" s="4" t="s">
        <v>1006</v>
      </c>
      <c r="G427" s="4" t="s">
        <v>1006</v>
      </c>
      <c r="H427" s="4" t="s">
        <v>1005</v>
      </c>
      <c r="I427" s="4" t="s">
        <v>1006</v>
      </c>
      <c r="J427" s="4" t="s">
        <v>1006</v>
      </c>
      <c r="K427" s="4" t="s">
        <v>1005</v>
      </c>
      <c r="L427" s="4" t="s">
        <v>1005</v>
      </c>
      <c r="M427" s="5" t="s">
        <v>22</v>
      </c>
      <c r="N427" s="6" t="s">
        <v>20</v>
      </c>
      <c r="P427" s="4" t="s">
        <v>4418</v>
      </c>
      <c r="Q427" s="4">
        <v>70</v>
      </c>
      <c r="R427" s="7">
        <v>1750</v>
      </c>
      <c r="S427" s="14" t="s">
        <v>1006</v>
      </c>
      <c r="T427" s="14" t="s">
        <v>1006</v>
      </c>
      <c r="U427" s="4" t="s">
        <v>1341</v>
      </c>
      <c r="V427" s="14" t="s">
        <v>1005</v>
      </c>
      <c r="W427" s="4" t="s">
        <v>1763</v>
      </c>
      <c r="X427" s="14" t="s">
        <v>1005</v>
      </c>
      <c r="Y427" s="4"/>
      <c r="Z427" s="49" t="s">
        <v>4419</v>
      </c>
      <c r="AA427" s="10" t="s">
        <v>53</v>
      </c>
      <c r="AB427" s="10" t="s">
        <v>1356</v>
      </c>
      <c r="AC427" s="10" t="s">
        <v>4420</v>
      </c>
      <c r="AD427" s="11" t="s">
        <v>132</v>
      </c>
      <c r="AE427" s="10" t="s">
        <v>133</v>
      </c>
      <c r="AF427" s="10" t="s">
        <v>101</v>
      </c>
      <c r="AG427" s="10" t="s">
        <v>5</v>
      </c>
      <c r="AH427" s="10" t="s">
        <v>4421</v>
      </c>
      <c r="AI427" s="10" t="s">
        <v>1005</v>
      </c>
      <c r="AJ427" s="10" t="s">
        <v>1005</v>
      </c>
      <c r="AK427" s="10" t="s">
        <v>1006</v>
      </c>
      <c r="AL427" s="51" t="s">
        <v>1006</v>
      </c>
      <c r="AM427" s="52">
        <v>15</v>
      </c>
      <c r="AN427" s="51" t="s">
        <v>57</v>
      </c>
      <c r="AO427" s="51" t="s">
        <v>68</v>
      </c>
      <c r="AP427" s="51" t="s">
        <v>429</v>
      </c>
      <c r="AQ427" s="51" t="s">
        <v>189</v>
      </c>
      <c r="AR427" s="51" t="s">
        <v>139</v>
      </c>
      <c r="AS427" s="51" t="s">
        <v>119</v>
      </c>
      <c r="AT427" s="51" t="s">
        <v>172</v>
      </c>
      <c r="AU427" s="51" t="s">
        <v>128</v>
      </c>
      <c r="AV427" s="51" t="s">
        <v>104</v>
      </c>
      <c r="AX427" s="51"/>
      <c r="AY427" s="51"/>
      <c r="AZ427" s="56" t="s">
        <v>1349</v>
      </c>
      <c r="BA427" s="56" t="s">
        <v>4422</v>
      </c>
      <c r="BB427" s="56" t="s">
        <v>22</v>
      </c>
      <c r="BC427" s="56" t="s">
        <v>5</v>
      </c>
      <c r="BD427" s="56" t="s">
        <v>647</v>
      </c>
      <c r="BE427" s="56" t="s">
        <v>1006</v>
      </c>
      <c r="BF427" s="56" t="s">
        <v>1005</v>
      </c>
      <c r="BG427" s="56" t="s">
        <v>4423</v>
      </c>
      <c r="BH427" s="56" t="s">
        <v>132</v>
      </c>
      <c r="BI427" s="56" t="s">
        <v>133</v>
      </c>
      <c r="BJ427" s="67" t="s">
        <v>101</v>
      </c>
    </row>
    <row r="428" spans="1:62" x14ac:dyDescent="0.35">
      <c r="A428" s="1"/>
      <c r="B428" s="15"/>
      <c r="C428" s="4"/>
      <c r="D428" s="82"/>
      <c r="E428" s="59" t="e">
        <f>VLOOKUP(A428,#REF!,2,FALSE)</f>
        <v>#REF!</v>
      </c>
      <c r="M428" s="5"/>
      <c r="R428" s="7"/>
      <c r="Y428" s="4"/>
      <c r="Z428" s="49"/>
      <c r="AD428" s="11"/>
      <c r="AK428" s="10"/>
      <c r="AL428" s="51"/>
      <c r="AX428" s="51"/>
      <c r="AY428" s="51"/>
      <c r="AZ428" s="56" t="s">
        <v>1349</v>
      </c>
      <c r="BA428" s="56" t="s">
        <v>4422</v>
      </c>
      <c r="BB428" s="56" t="s">
        <v>22</v>
      </c>
      <c r="BC428" s="56" t="s">
        <v>5</v>
      </c>
      <c r="BD428" s="56" t="s">
        <v>647</v>
      </c>
      <c r="BE428" s="56" t="s">
        <v>1006</v>
      </c>
      <c r="BF428" s="56" t="s">
        <v>1005</v>
      </c>
      <c r="BG428" s="56" t="s">
        <v>4423</v>
      </c>
      <c r="BH428" s="56" t="s">
        <v>132</v>
      </c>
      <c r="BI428" s="56" t="s">
        <v>133</v>
      </c>
      <c r="BJ428" s="67" t="s">
        <v>101</v>
      </c>
    </row>
    <row r="429" spans="1:62" x14ac:dyDescent="0.35">
      <c r="A429" s="1" t="s">
        <v>5840</v>
      </c>
      <c r="B429" s="15" t="s">
        <v>1677</v>
      </c>
      <c r="C429" s="4" t="s">
        <v>4705</v>
      </c>
      <c r="D429" s="82" t="s">
        <v>6508</v>
      </c>
      <c r="E429" s="59" t="e">
        <f>VLOOKUP(A429,#REF!,2,FALSE)</f>
        <v>#REF!</v>
      </c>
      <c r="F429" s="4" t="s">
        <v>1006</v>
      </c>
      <c r="G429" s="4" t="s">
        <v>1006</v>
      </c>
      <c r="H429" s="4" t="s">
        <v>1006</v>
      </c>
      <c r="I429" s="4" t="s">
        <v>1006</v>
      </c>
      <c r="J429" s="4" t="s">
        <v>1006</v>
      </c>
      <c r="K429" s="4" t="s">
        <v>1006</v>
      </c>
      <c r="L429" s="4" t="s">
        <v>1006</v>
      </c>
      <c r="M429" s="5" t="s">
        <v>20</v>
      </c>
      <c r="N429" s="6" t="s">
        <v>22</v>
      </c>
      <c r="P429" s="4" t="s">
        <v>4706</v>
      </c>
      <c r="Q429" s="4">
        <v>16</v>
      </c>
      <c r="R429" s="7">
        <v>400</v>
      </c>
      <c r="S429" s="14" t="s">
        <v>1006</v>
      </c>
      <c r="T429" s="14" t="s">
        <v>1006</v>
      </c>
      <c r="U429" s="4" t="s">
        <v>1364</v>
      </c>
      <c r="V429" s="14" t="s">
        <v>1005</v>
      </c>
      <c r="W429" s="4" t="s">
        <v>4707</v>
      </c>
      <c r="X429" s="14" t="s">
        <v>1005</v>
      </c>
      <c r="Y429" s="4"/>
      <c r="Z429" s="49" t="s">
        <v>4708</v>
      </c>
      <c r="AA429" s="10" t="s">
        <v>1435</v>
      </c>
      <c r="AB429" s="10" t="s">
        <v>1356</v>
      </c>
      <c r="AC429" s="10" t="s">
        <v>4709</v>
      </c>
      <c r="AD429" s="11" t="s">
        <v>199</v>
      </c>
      <c r="AE429" s="10" t="s">
        <v>35</v>
      </c>
      <c r="AF429" s="10" t="s">
        <v>101</v>
      </c>
      <c r="AG429" s="10" t="s">
        <v>35</v>
      </c>
      <c r="AH429" s="10" t="s">
        <v>4710</v>
      </c>
      <c r="AI429" s="10" t="s">
        <v>1005</v>
      </c>
      <c r="AJ429" s="10" t="s">
        <v>1005</v>
      </c>
      <c r="AK429" s="10" t="s">
        <v>1006</v>
      </c>
      <c r="AL429" s="51" t="s">
        <v>1006</v>
      </c>
      <c r="AM429" s="52">
        <v>4</v>
      </c>
      <c r="AN429" s="51" t="s">
        <v>57</v>
      </c>
      <c r="AO429" s="51" t="s">
        <v>63</v>
      </c>
      <c r="AP429" s="51" t="s">
        <v>104</v>
      </c>
      <c r="AX429" s="51"/>
      <c r="AY429" s="51"/>
      <c r="AZ429" s="56" t="s">
        <v>1349</v>
      </c>
      <c r="BA429" s="56" t="s">
        <v>4725</v>
      </c>
      <c r="BB429" s="56" t="s">
        <v>22</v>
      </c>
      <c r="BC429" s="56" t="s">
        <v>35</v>
      </c>
      <c r="BD429" s="56" t="s">
        <v>742</v>
      </c>
      <c r="BE429" s="56" t="s">
        <v>1006</v>
      </c>
      <c r="BF429" s="56" t="s">
        <v>1005</v>
      </c>
      <c r="BG429" s="56" t="s">
        <v>739</v>
      </c>
      <c r="BH429" s="56" t="s">
        <v>740</v>
      </c>
      <c r="BI429" s="56" t="s">
        <v>741</v>
      </c>
      <c r="BJ429" s="67" t="s">
        <v>101</v>
      </c>
    </row>
    <row r="430" spans="1:62" x14ac:dyDescent="0.35">
      <c r="A430" s="1"/>
      <c r="B430" s="15"/>
      <c r="C430" s="4"/>
      <c r="D430" s="82"/>
      <c r="E430" s="59" t="e">
        <f>VLOOKUP(A430,#REF!,2,FALSE)</f>
        <v>#REF!</v>
      </c>
      <c r="M430" s="5"/>
      <c r="R430" s="7"/>
      <c r="Y430" s="4"/>
      <c r="Z430" s="49"/>
      <c r="AD430" s="11"/>
      <c r="AK430" s="10"/>
      <c r="AL430" s="51"/>
      <c r="AX430" s="51"/>
      <c r="AY430" s="51"/>
      <c r="AZ430" s="56" t="s">
        <v>1349</v>
      </c>
      <c r="BA430" s="56" t="s">
        <v>4720</v>
      </c>
      <c r="BB430" s="56" t="s">
        <v>22</v>
      </c>
      <c r="BC430" s="56" t="s">
        <v>35</v>
      </c>
      <c r="BD430" s="56" t="s">
        <v>4721</v>
      </c>
      <c r="BE430" s="56" t="s">
        <v>1006</v>
      </c>
      <c r="BF430" s="56" t="s">
        <v>1005</v>
      </c>
      <c r="BG430" s="56" t="s">
        <v>4722</v>
      </c>
      <c r="BH430" s="56" t="s">
        <v>4723</v>
      </c>
      <c r="BI430" s="56" t="s">
        <v>4724</v>
      </c>
      <c r="BJ430" s="67" t="s">
        <v>101</v>
      </c>
    </row>
    <row r="431" spans="1:62" x14ac:dyDescent="0.35">
      <c r="A431" s="1"/>
      <c r="B431" s="15"/>
      <c r="C431" s="4"/>
      <c r="D431" s="82"/>
      <c r="E431" s="59" t="e">
        <f>VLOOKUP(A431,#REF!,2,FALSE)</f>
        <v>#REF!</v>
      </c>
      <c r="M431" s="5"/>
      <c r="R431" s="7"/>
      <c r="Y431" s="4"/>
      <c r="Z431" s="49"/>
      <c r="AD431" s="11"/>
      <c r="AK431" s="10"/>
      <c r="AL431" s="51"/>
      <c r="AX431" s="51"/>
      <c r="AY431" s="51"/>
      <c r="AZ431" s="56" t="s">
        <v>1349</v>
      </c>
      <c r="BA431" s="56" t="s">
        <v>4715</v>
      </c>
      <c r="BB431" s="56" t="s">
        <v>22</v>
      </c>
      <c r="BC431" s="56" t="s">
        <v>35</v>
      </c>
      <c r="BD431" s="56" t="s">
        <v>4716</v>
      </c>
      <c r="BE431" s="56" t="s">
        <v>1006</v>
      </c>
      <c r="BF431" s="56" t="s">
        <v>1005</v>
      </c>
      <c r="BG431" s="56" t="s">
        <v>4717</v>
      </c>
      <c r="BH431" s="56" t="s">
        <v>4718</v>
      </c>
      <c r="BI431" s="56" t="s">
        <v>4719</v>
      </c>
      <c r="BJ431" s="67" t="s">
        <v>101</v>
      </c>
    </row>
    <row r="432" spans="1:62" x14ac:dyDescent="0.35">
      <c r="A432" s="1"/>
      <c r="B432" s="15"/>
      <c r="C432" s="4"/>
      <c r="D432" s="82"/>
      <c r="E432" s="59" t="e">
        <f>VLOOKUP(A432,#REF!,2,FALSE)</f>
        <v>#REF!</v>
      </c>
      <c r="M432" s="5"/>
      <c r="R432" s="7"/>
      <c r="Y432" s="4"/>
      <c r="Z432" s="49"/>
      <c r="AD432" s="11"/>
      <c r="AK432" s="10"/>
      <c r="AL432" s="51"/>
      <c r="AX432" s="51"/>
      <c r="AY432" s="51"/>
      <c r="AZ432" s="56" t="s">
        <v>1349</v>
      </c>
      <c r="BA432" s="56" t="s">
        <v>4711</v>
      </c>
      <c r="BB432" s="56" t="s">
        <v>22</v>
      </c>
      <c r="BC432" s="56" t="s">
        <v>35</v>
      </c>
      <c r="BD432" s="56" t="s">
        <v>4712</v>
      </c>
      <c r="BE432" s="56" t="s">
        <v>1006</v>
      </c>
      <c r="BF432" s="56" t="s">
        <v>1005</v>
      </c>
      <c r="BG432" s="56" t="s">
        <v>106</v>
      </c>
      <c r="BH432" s="56" t="s">
        <v>4713</v>
      </c>
      <c r="BI432" s="56" t="s">
        <v>4714</v>
      </c>
      <c r="BJ432" s="67" t="s">
        <v>101</v>
      </c>
    </row>
    <row r="433" spans="1:62" x14ac:dyDescent="0.35">
      <c r="A433" s="1"/>
      <c r="B433" s="15"/>
      <c r="C433" s="4"/>
      <c r="D433" s="82"/>
      <c r="E433" s="59" t="e">
        <f>VLOOKUP(A433,#REF!,2,FALSE)</f>
        <v>#REF!</v>
      </c>
      <c r="M433" s="5"/>
      <c r="R433" s="7"/>
      <c r="Y433" s="4"/>
      <c r="Z433" s="49"/>
      <c r="AD433" s="11"/>
      <c r="AK433" s="10"/>
      <c r="AL433" s="51"/>
      <c r="AX433" s="51"/>
      <c r="AY433" s="51"/>
      <c r="AZ433" s="56" t="s">
        <v>1349</v>
      </c>
      <c r="BA433" s="56" t="s">
        <v>4720</v>
      </c>
      <c r="BB433" s="56" t="s">
        <v>22</v>
      </c>
      <c r="BC433" s="56" t="s">
        <v>35</v>
      </c>
      <c r="BD433" s="56" t="s">
        <v>4721</v>
      </c>
      <c r="BE433" s="56" t="s">
        <v>1006</v>
      </c>
      <c r="BF433" s="56" t="s">
        <v>1005</v>
      </c>
      <c r="BG433" s="56" t="s">
        <v>4722</v>
      </c>
      <c r="BH433" s="56" t="s">
        <v>4723</v>
      </c>
      <c r="BI433" s="56" t="s">
        <v>4724</v>
      </c>
      <c r="BJ433" s="67" t="s">
        <v>101</v>
      </c>
    </row>
    <row r="434" spans="1:62" x14ac:dyDescent="0.35">
      <c r="A434" s="1"/>
      <c r="B434" s="15"/>
      <c r="C434" s="4"/>
      <c r="D434" s="82"/>
      <c r="E434" s="59" t="e">
        <f>VLOOKUP(A434,#REF!,2,FALSE)</f>
        <v>#REF!</v>
      </c>
      <c r="M434" s="5"/>
      <c r="R434" s="7"/>
      <c r="Y434" s="4"/>
      <c r="Z434" s="49"/>
      <c r="AD434" s="11"/>
      <c r="AK434" s="10"/>
      <c r="AL434" s="51"/>
      <c r="AX434" s="51"/>
      <c r="AY434" s="51"/>
      <c r="AZ434" s="56" t="s">
        <v>1349</v>
      </c>
      <c r="BA434" s="56" t="s">
        <v>4711</v>
      </c>
      <c r="BB434" s="56" t="s">
        <v>22</v>
      </c>
      <c r="BC434" s="56" t="s">
        <v>35</v>
      </c>
      <c r="BD434" s="56" t="s">
        <v>4712</v>
      </c>
      <c r="BE434" s="56" t="s">
        <v>1006</v>
      </c>
      <c r="BF434" s="56" t="s">
        <v>1005</v>
      </c>
      <c r="BG434" s="56" t="s">
        <v>106</v>
      </c>
      <c r="BH434" s="56" t="s">
        <v>4713</v>
      </c>
      <c r="BI434" s="56" t="s">
        <v>4714</v>
      </c>
      <c r="BJ434" s="67" t="s">
        <v>101</v>
      </c>
    </row>
    <row r="435" spans="1:62" x14ac:dyDescent="0.35">
      <c r="A435" s="1"/>
      <c r="B435" s="15"/>
      <c r="C435" s="4"/>
      <c r="D435" s="82"/>
      <c r="E435" s="59" t="e">
        <f>VLOOKUP(A435,#REF!,2,FALSE)</f>
        <v>#REF!</v>
      </c>
      <c r="M435" s="5"/>
      <c r="R435" s="7"/>
      <c r="Y435" s="4"/>
      <c r="Z435" s="49"/>
      <c r="AD435" s="11"/>
      <c r="AK435" s="10"/>
      <c r="AL435" s="51"/>
      <c r="AX435" s="51"/>
      <c r="AY435" s="51"/>
      <c r="AZ435" s="56" t="s">
        <v>1349</v>
      </c>
      <c r="BA435" s="56" t="s">
        <v>4715</v>
      </c>
      <c r="BB435" s="56" t="s">
        <v>22</v>
      </c>
      <c r="BC435" s="56" t="s">
        <v>35</v>
      </c>
      <c r="BD435" s="56" t="s">
        <v>4716</v>
      </c>
      <c r="BE435" s="56" t="s">
        <v>1006</v>
      </c>
      <c r="BF435" s="56" t="s">
        <v>1005</v>
      </c>
      <c r="BG435" s="56" t="s">
        <v>4717</v>
      </c>
      <c r="BH435" s="56" t="s">
        <v>4718</v>
      </c>
      <c r="BI435" s="56" t="s">
        <v>4719</v>
      </c>
      <c r="BJ435" s="67" t="s">
        <v>101</v>
      </c>
    </row>
    <row r="436" spans="1:62" x14ac:dyDescent="0.35">
      <c r="A436" s="1"/>
      <c r="B436" s="15"/>
      <c r="C436" s="4"/>
      <c r="D436" s="82"/>
      <c r="E436" s="59" t="e">
        <f>VLOOKUP(A436,#REF!,2,FALSE)</f>
        <v>#REF!</v>
      </c>
      <c r="M436" s="5"/>
      <c r="R436" s="7"/>
      <c r="Y436" s="4"/>
      <c r="Z436" s="49"/>
      <c r="AD436" s="11"/>
      <c r="AK436" s="10"/>
      <c r="AL436" s="51"/>
      <c r="AX436" s="51"/>
      <c r="AY436" s="51"/>
      <c r="AZ436" s="56" t="s">
        <v>1349</v>
      </c>
      <c r="BA436" s="56" t="s">
        <v>4725</v>
      </c>
      <c r="BB436" s="56" t="s">
        <v>22</v>
      </c>
      <c r="BC436" s="56" t="s">
        <v>35</v>
      </c>
      <c r="BD436" s="56" t="s">
        <v>742</v>
      </c>
      <c r="BE436" s="56" t="s">
        <v>1006</v>
      </c>
      <c r="BF436" s="56" t="s">
        <v>1005</v>
      </c>
      <c r="BG436" s="56" t="s">
        <v>739</v>
      </c>
      <c r="BH436" s="56" t="s">
        <v>740</v>
      </c>
      <c r="BI436" s="56" t="s">
        <v>741</v>
      </c>
      <c r="BJ436" s="67" t="s">
        <v>101</v>
      </c>
    </row>
    <row r="437" spans="1:62" x14ac:dyDescent="0.35">
      <c r="A437" s="1" t="s">
        <v>5841</v>
      </c>
      <c r="B437" s="15" t="s">
        <v>1677</v>
      </c>
      <c r="C437" s="4" t="s">
        <v>4454</v>
      </c>
      <c r="D437" s="82" t="s">
        <v>6507</v>
      </c>
      <c r="E437" s="59" t="e">
        <f>VLOOKUP(A437,#REF!,2,FALSE)</f>
        <v>#REF!</v>
      </c>
      <c r="F437" s="4" t="s">
        <v>1006</v>
      </c>
      <c r="G437" s="4" t="s">
        <v>1006</v>
      </c>
      <c r="H437" s="4" t="s">
        <v>1005</v>
      </c>
      <c r="I437" s="4" t="s">
        <v>1006</v>
      </c>
      <c r="J437" s="4" t="s">
        <v>1006</v>
      </c>
      <c r="K437" s="4" t="s">
        <v>1005</v>
      </c>
      <c r="L437" s="4" t="s">
        <v>1005</v>
      </c>
      <c r="M437" s="5" t="s">
        <v>22</v>
      </c>
      <c r="N437" s="6" t="s">
        <v>24</v>
      </c>
      <c r="O437" s="6" t="s">
        <v>26</v>
      </c>
      <c r="P437" s="4" t="s">
        <v>4455</v>
      </c>
      <c r="Q437" s="4">
        <v>14</v>
      </c>
      <c r="R437" s="7">
        <v>150</v>
      </c>
      <c r="S437" s="14" t="s">
        <v>1006</v>
      </c>
      <c r="T437" s="14" t="s">
        <v>1005</v>
      </c>
      <c r="U437" s="4" t="s">
        <v>1341</v>
      </c>
      <c r="V437" s="14" t="s">
        <v>1005</v>
      </c>
      <c r="W437" s="4" t="s">
        <v>4456</v>
      </c>
      <c r="X437" s="14" t="s">
        <v>1005</v>
      </c>
      <c r="Y437" s="4"/>
      <c r="Z437" s="49" t="s">
        <v>4457</v>
      </c>
      <c r="AA437" s="10" t="s">
        <v>44</v>
      </c>
      <c r="AB437" s="10" t="s">
        <v>1356</v>
      </c>
      <c r="AC437" s="10" t="s">
        <v>4458</v>
      </c>
      <c r="AD437" s="11" t="s">
        <v>518</v>
      </c>
      <c r="AE437" s="10" t="s">
        <v>519</v>
      </c>
      <c r="AF437" s="10" t="s">
        <v>101</v>
      </c>
      <c r="AG437" s="10" t="s">
        <v>21</v>
      </c>
      <c r="AH437" s="10" t="s">
        <v>4459</v>
      </c>
      <c r="AI437" s="10" t="s">
        <v>1006</v>
      </c>
      <c r="AJ437" s="10" t="s">
        <v>1005</v>
      </c>
      <c r="AK437" s="10" t="s">
        <v>1006</v>
      </c>
      <c r="AL437" s="51" t="s">
        <v>1006</v>
      </c>
      <c r="AM437" s="52">
        <v>5</v>
      </c>
      <c r="AN437" s="51" t="s">
        <v>57</v>
      </c>
      <c r="AO437" s="51" t="s">
        <v>68</v>
      </c>
      <c r="AP437" s="51" t="s">
        <v>189</v>
      </c>
      <c r="AQ437" s="51" t="s">
        <v>139</v>
      </c>
      <c r="AR437" s="51" t="s">
        <v>128</v>
      </c>
      <c r="AS437" s="51" t="s">
        <v>104</v>
      </c>
      <c r="AX437" s="51"/>
      <c r="AY437" s="51"/>
      <c r="BA437" s="56" t="s">
        <v>1356</v>
      </c>
      <c r="BB437" s="56" t="s">
        <v>1356</v>
      </c>
      <c r="BC437" s="56" t="s">
        <v>1356</v>
      </c>
      <c r="BD437" s="56" t="s">
        <v>1356</v>
      </c>
      <c r="BG437" s="56" t="s">
        <v>1356</v>
      </c>
      <c r="BH437" s="56" t="s">
        <v>1356</v>
      </c>
      <c r="BI437" s="56" t="s">
        <v>1356</v>
      </c>
      <c r="BJ437" s="67" t="s">
        <v>1356</v>
      </c>
    </row>
    <row r="438" spans="1:62" x14ac:dyDescent="0.35">
      <c r="A438" s="1" t="s">
        <v>5842</v>
      </c>
      <c r="B438" s="15" t="s">
        <v>1677</v>
      </c>
      <c r="C438" s="4" t="s">
        <v>190</v>
      </c>
      <c r="D438" s="82" t="s">
        <v>6474</v>
      </c>
      <c r="E438" s="59" t="e">
        <f>VLOOKUP(A438,#REF!,2,FALSE)</f>
        <v>#REF!</v>
      </c>
      <c r="F438" s="4" t="s">
        <v>1006</v>
      </c>
      <c r="G438" s="4" t="s">
        <v>1006</v>
      </c>
      <c r="H438" s="4" t="s">
        <v>1006</v>
      </c>
      <c r="I438" s="4" t="s">
        <v>1006</v>
      </c>
      <c r="J438" s="4" t="s">
        <v>1006</v>
      </c>
      <c r="K438" s="4" t="s">
        <v>1005</v>
      </c>
      <c r="L438" s="4" t="s">
        <v>1006</v>
      </c>
      <c r="M438" s="5" t="s">
        <v>24</v>
      </c>
      <c r="P438" s="4" t="s">
        <v>4130</v>
      </c>
      <c r="Q438" s="4">
        <v>18</v>
      </c>
      <c r="R438" s="7">
        <v>427</v>
      </c>
      <c r="S438" s="14" t="s">
        <v>1006</v>
      </c>
      <c r="T438" s="14" t="s">
        <v>1006</v>
      </c>
      <c r="U438" s="4" t="s">
        <v>1341</v>
      </c>
      <c r="V438" s="14" t="s">
        <v>1005</v>
      </c>
      <c r="W438" s="4" t="s">
        <v>4131</v>
      </c>
      <c r="X438" s="14" t="s">
        <v>1005</v>
      </c>
      <c r="Y438" s="4"/>
      <c r="Z438" s="49" t="s">
        <v>4132</v>
      </c>
      <c r="AA438" s="10" t="s">
        <v>24</v>
      </c>
      <c r="AB438" s="10" t="s">
        <v>1356</v>
      </c>
      <c r="AC438" s="10" t="s">
        <v>4133</v>
      </c>
      <c r="AD438" s="11" t="s">
        <v>2714</v>
      </c>
      <c r="AE438" s="10" t="s">
        <v>2715</v>
      </c>
      <c r="AF438" s="10" t="s">
        <v>101</v>
      </c>
      <c r="AG438" s="10" t="s">
        <v>36</v>
      </c>
      <c r="AH438" s="10" t="s">
        <v>4134</v>
      </c>
      <c r="AI438" s="10" t="s">
        <v>1006</v>
      </c>
      <c r="AJ438" s="10" t="s">
        <v>1005</v>
      </c>
      <c r="AK438" s="10" t="s">
        <v>1006</v>
      </c>
      <c r="AL438" s="51" t="s">
        <v>1005</v>
      </c>
      <c r="AM438" s="52">
        <v>0</v>
      </c>
      <c r="AN438" s="51" t="s">
        <v>1348</v>
      </c>
      <c r="AO438" s="51" t="s">
        <v>67</v>
      </c>
      <c r="AP438" s="51" t="s">
        <v>119</v>
      </c>
      <c r="AQ438" s="51" t="s">
        <v>128</v>
      </c>
      <c r="AR438" s="51" t="s">
        <v>104</v>
      </c>
      <c r="AS438" s="51" t="s">
        <v>184</v>
      </c>
      <c r="AX438" s="51"/>
      <c r="AY438" s="51"/>
      <c r="BA438" s="56" t="s">
        <v>1356</v>
      </c>
      <c r="BB438" s="56" t="s">
        <v>1356</v>
      </c>
      <c r="BC438" s="56" t="s">
        <v>1356</v>
      </c>
      <c r="BD438" s="56" t="s">
        <v>1356</v>
      </c>
      <c r="BG438" s="56" t="s">
        <v>1356</v>
      </c>
      <c r="BH438" s="56" t="s">
        <v>1356</v>
      </c>
      <c r="BI438" s="56" t="s">
        <v>1356</v>
      </c>
      <c r="BJ438" s="67" t="s">
        <v>1356</v>
      </c>
    </row>
    <row r="439" spans="1:62" x14ac:dyDescent="0.35">
      <c r="A439" s="1" t="s">
        <v>5843</v>
      </c>
      <c r="B439" s="15" t="s">
        <v>1677</v>
      </c>
      <c r="C439" s="4" t="s">
        <v>3124</v>
      </c>
      <c r="D439" s="82" t="s">
        <v>6486</v>
      </c>
      <c r="E439" s="59" t="e">
        <f>VLOOKUP(A439,#REF!,2,FALSE)</f>
        <v>#REF!</v>
      </c>
      <c r="F439" s="4" t="s">
        <v>1006</v>
      </c>
      <c r="G439" s="4" t="s">
        <v>1006</v>
      </c>
      <c r="H439" s="4" t="s">
        <v>1005</v>
      </c>
      <c r="I439" s="4" t="s">
        <v>1006</v>
      </c>
      <c r="J439" s="4" t="s">
        <v>1006</v>
      </c>
      <c r="K439" s="4" t="s">
        <v>1005</v>
      </c>
      <c r="L439" s="4" t="s">
        <v>1005</v>
      </c>
      <c r="M439" s="5" t="s">
        <v>24</v>
      </c>
      <c r="N439" s="6" t="s">
        <v>22</v>
      </c>
      <c r="P439" s="4" t="s">
        <v>3125</v>
      </c>
      <c r="Q439" s="4">
        <v>2</v>
      </c>
      <c r="R439" s="7">
        <v>54</v>
      </c>
      <c r="S439" s="14" t="s">
        <v>1005</v>
      </c>
      <c r="T439" s="14" t="s">
        <v>1005</v>
      </c>
      <c r="U439" s="4" t="s">
        <v>1411</v>
      </c>
      <c r="V439" s="14" t="s">
        <v>1005</v>
      </c>
      <c r="W439" s="4" t="s">
        <v>108</v>
      </c>
      <c r="X439" s="14" t="s">
        <v>1005</v>
      </c>
      <c r="Y439" s="4"/>
      <c r="Z439" s="49" t="s">
        <v>3126</v>
      </c>
      <c r="AA439" s="10" t="s">
        <v>24</v>
      </c>
      <c r="AB439" s="10" t="s">
        <v>1356</v>
      </c>
      <c r="AC439" s="10" t="s">
        <v>3127</v>
      </c>
      <c r="AD439" s="11" t="s">
        <v>3128</v>
      </c>
      <c r="AE439" s="10" t="s">
        <v>3129</v>
      </c>
      <c r="AF439" s="10" t="s">
        <v>101</v>
      </c>
      <c r="AG439" s="10" t="s">
        <v>35</v>
      </c>
      <c r="AH439" s="10" t="s">
        <v>3130</v>
      </c>
      <c r="AI439" s="10" t="s">
        <v>1006</v>
      </c>
      <c r="AJ439" s="10" t="s">
        <v>1005</v>
      </c>
      <c r="AK439" s="10" t="s">
        <v>1005</v>
      </c>
      <c r="AL439" s="51" t="s">
        <v>1006</v>
      </c>
      <c r="AM439" s="52">
        <v>1</v>
      </c>
      <c r="AN439" s="51" t="s">
        <v>1348</v>
      </c>
      <c r="AO439" s="51" t="s">
        <v>69</v>
      </c>
      <c r="AX439" s="51"/>
      <c r="AY439" s="51"/>
      <c r="AZ439" s="56" t="s">
        <v>1349</v>
      </c>
      <c r="BA439" s="56" t="s">
        <v>3131</v>
      </c>
      <c r="BB439" s="56" t="s">
        <v>22</v>
      </c>
      <c r="BC439" s="56" t="s">
        <v>35</v>
      </c>
      <c r="BD439" s="56" t="s">
        <v>3132</v>
      </c>
      <c r="BE439" s="56" t="s">
        <v>1005</v>
      </c>
      <c r="BF439" s="56" t="s">
        <v>1005</v>
      </c>
      <c r="BG439" s="56" t="s">
        <v>3133</v>
      </c>
      <c r="BH439" s="56" t="s">
        <v>3128</v>
      </c>
      <c r="BI439" s="56" t="s">
        <v>3129</v>
      </c>
      <c r="BJ439" s="67" t="s">
        <v>101</v>
      </c>
    </row>
    <row r="440" spans="1:62" x14ac:dyDescent="0.35">
      <c r="A440" s="1" t="s">
        <v>5844</v>
      </c>
      <c r="B440" s="15" t="s">
        <v>1677</v>
      </c>
      <c r="C440" s="4" t="s">
        <v>2506</v>
      </c>
      <c r="D440" s="82" t="s">
        <v>6484</v>
      </c>
      <c r="E440" s="59" t="e">
        <f>VLOOKUP(A440,#REF!,2,FALSE)</f>
        <v>#REF!</v>
      </c>
      <c r="F440" s="4" t="s">
        <v>1006</v>
      </c>
      <c r="G440" s="4" t="s">
        <v>1006</v>
      </c>
      <c r="H440" s="4" t="s">
        <v>1006</v>
      </c>
      <c r="I440" s="4" t="s">
        <v>1006</v>
      </c>
      <c r="J440" s="4" t="s">
        <v>1006</v>
      </c>
      <c r="K440" s="4" t="s">
        <v>1006</v>
      </c>
      <c r="L440" s="4" t="s">
        <v>1006</v>
      </c>
      <c r="M440" s="5" t="s">
        <v>22</v>
      </c>
      <c r="P440" s="4" t="s">
        <v>2507</v>
      </c>
      <c r="Q440" s="4">
        <v>12</v>
      </c>
      <c r="R440" s="7">
        <v>302</v>
      </c>
      <c r="S440" s="14" t="s">
        <v>1006</v>
      </c>
      <c r="T440" s="14" t="s">
        <v>1006</v>
      </c>
      <c r="U440" s="4" t="s">
        <v>1341</v>
      </c>
      <c r="V440" s="14" t="s">
        <v>1005</v>
      </c>
      <c r="W440" s="4" t="s">
        <v>2508</v>
      </c>
      <c r="X440" s="14" t="s">
        <v>1006</v>
      </c>
      <c r="Y440" s="4" t="s">
        <v>2509</v>
      </c>
      <c r="Z440" s="49" t="s">
        <v>2510</v>
      </c>
      <c r="AA440" s="10" t="s">
        <v>22</v>
      </c>
      <c r="AB440" s="10" t="s">
        <v>1356</v>
      </c>
      <c r="AC440" s="10" t="s">
        <v>1051</v>
      </c>
      <c r="AD440" s="11" t="s">
        <v>1052</v>
      </c>
      <c r="AE440" s="10" t="s">
        <v>1053</v>
      </c>
      <c r="AF440" s="10" t="s">
        <v>101</v>
      </c>
      <c r="AG440" s="10" t="s">
        <v>5</v>
      </c>
      <c r="AH440" s="10" t="s">
        <v>2511</v>
      </c>
      <c r="AI440" s="10" t="s">
        <v>1005</v>
      </c>
      <c r="AJ440" s="10" t="s">
        <v>1005</v>
      </c>
      <c r="AK440" s="10" t="s">
        <v>1005</v>
      </c>
      <c r="AL440" s="51" t="s">
        <v>1006</v>
      </c>
      <c r="AM440" s="52">
        <v>2</v>
      </c>
      <c r="AN440" s="51" t="s">
        <v>1348</v>
      </c>
      <c r="AO440" s="51" t="s">
        <v>67</v>
      </c>
      <c r="AP440" s="51" t="s">
        <v>128</v>
      </c>
      <c r="AX440" s="51"/>
      <c r="AY440" s="51"/>
      <c r="AZ440" s="56" t="s">
        <v>1862</v>
      </c>
      <c r="BA440" s="56" t="s">
        <v>1050</v>
      </c>
      <c r="BB440" s="56" t="s">
        <v>20</v>
      </c>
      <c r="BC440" s="56" t="s">
        <v>5</v>
      </c>
      <c r="BD440" s="56" t="s">
        <v>1054</v>
      </c>
      <c r="BE440" s="56" t="s">
        <v>1006</v>
      </c>
      <c r="BF440" s="56" t="s">
        <v>1005</v>
      </c>
      <c r="BG440" s="56" t="s">
        <v>1051</v>
      </c>
      <c r="BH440" s="56" t="s">
        <v>1052</v>
      </c>
      <c r="BI440" s="56" t="s">
        <v>1053</v>
      </c>
      <c r="BJ440" s="67" t="s">
        <v>101</v>
      </c>
    </row>
    <row r="441" spans="1:62" x14ac:dyDescent="0.35">
      <c r="A441" s="1"/>
      <c r="B441" s="15"/>
      <c r="C441" s="4"/>
      <c r="D441" s="82"/>
      <c r="E441" s="59" t="e">
        <f>VLOOKUP(A441,#REF!,2,FALSE)</f>
        <v>#REF!</v>
      </c>
      <c r="M441" s="5"/>
      <c r="R441" s="7"/>
      <c r="Y441" s="4"/>
      <c r="Z441" s="49"/>
      <c r="AD441" s="11"/>
      <c r="AK441" s="10"/>
      <c r="AL441" s="51"/>
      <c r="AX441" s="51"/>
      <c r="AY441" s="51"/>
      <c r="AZ441" s="56" t="s">
        <v>1862</v>
      </c>
      <c r="BA441" s="56" t="s">
        <v>1050</v>
      </c>
      <c r="BB441" s="56" t="s">
        <v>20</v>
      </c>
      <c r="BC441" s="56" t="s">
        <v>5</v>
      </c>
      <c r="BD441" s="56" t="s">
        <v>1054</v>
      </c>
      <c r="BE441" s="56" t="s">
        <v>1006</v>
      </c>
      <c r="BF441" s="56" t="s">
        <v>1005</v>
      </c>
      <c r="BG441" s="56" t="s">
        <v>1051</v>
      </c>
      <c r="BH441" s="56" t="s">
        <v>1052</v>
      </c>
      <c r="BI441" s="56" t="s">
        <v>1053</v>
      </c>
      <c r="BJ441" s="67" t="s">
        <v>101</v>
      </c>
    </row>
    <row r="442" spans="1:62" x14ac:dyDescent="0.35">
      <c r="A442" s="1"/>
      <c r="B442" s="15"/>
      <c r="C442" s="4"/>
      <c r="D442" s="82"/>
      <c r="E442" s="59" t="e">
        <f>VLOOKUP(A442,#REF!,2,FALSE)</f>
        <v>#REF!</v>
      </c>
      <c r="M442" s="5"/>
      <c r="R442" s="7"/>
      <c r="Y442" s="4"/>
      <c r="Z442" s="49"/>
      <c r="AD442" s="11"/>
      <c r="AK442" s="10"/>
      <c r="AL442" s="51"/>
      <c r="AX442" s="51"/>
      <c r="AY442" s="51"/>
      <c r="AZ442" s="56" t="s">
        <v>1349</v>
      </c>
      <c r="BA442" s="56" t="s">
        <v>2512</v>
      </c>
      <c r="BB442" s="56" t="s">
        <v>31</v>
      </c>
      <c r="BC442" s="56" t="s">
        <v>5</v>
      </c>
      <c r="BD442" s="56" t="s">
        <v>2513</v>
      </c>
      <c r="BE442" s="56" t="s">
        <v>1005</v>
      </c>
      <c r="BF442" s="56" t="s">
        <v>1005</v>
      </c>
      <c r="BG442" s="56" t="s">
        <v>2514</v>
      </c>
      <c r="BH442" s="56" t="s">
        <v>1052</v>
      </c>
      <c r="BI442" s="56" t="s">
        <v>1053</v>
      </c>
      <c r="BJ442" s="67" t="s">
        <v>101</v>
      </c>
    </row>
    <row r="443" spans="1:62" x14ac:dyDescent="0.35">
      <c r="A443" s="1"/>
      <c r="B443" s="15"/>
      <c r="C443" s="4"/>
      <c r="D443" s="82"/>
      <c r="E443" s="59" t="e">
        <f>VLOOKUP(A443,#REF!,2,FALSE)</f>
        <v>#REF!</v>
      </c>
      <c r="M443" s="5"/>
      <c r="R443" s="7"/>
      <c r="Y443" s="4"/>
      <c r="Z443" s="49"/>
      <c r="AD443" s="11"/>
      <c r="AK443" s="10"/>
      <c r="AL443" s="51"/>
      <c r="AX443" s="51"/>
      <c r="AY443" s="51"/>
      <c r="AZ443" s="56" t="s">
        <v>1862</v>
      </c>
      <c r="BA443" s="56" t="s">
        <v>1050</v>
      </c>
      <c r="BB443" s="56" t="s">
        <v>20</v>
      </c>
      <c r="BC443" s="56" t="s">
        <v>5</v>
      </c>
      <c r="BD443" s="56" t="s">
        <v>1054</v>
      </c>
      <c r="BE443" s="56" t="s">
        <v>1006</v>
      </c>
      <c r="BF443" s="56" t="s">
        <v>1005</v>
      </c>
      <c r="BG443" s="56" t="s">
        <v>1051</v>
      </c>
      <c r="BH443" s="56" t="s">
        <v>1052</v>
      </c>
      <c r="BI443" s="56" t="s">
        <v>1053</v>
      </c>
      <c r="BJ443" s="67" t="s">
        <v>101</v>
      </c>
    </row>
    <row r="444" spans="1:62" x14ac:dyDescent="0.35">
      <c r="A444" s="1" t="s">
        <v>5845</v>
      </c>
      <c r="B444" s="15" t="s">
        <v>1677</v>
      </c>
      <c r="C444" s="4" t="s">
        <v>2783</v>
      </c>
      <c r="D444" s="82" t="s">
        <v>6483</v>
      </c>
      <c r="E444" s="59" t="e">
        <f>VLOOKUP(A444,#REF!,2,FALSE)</f>
        <v>#REF!</v>
      </c>
      <c r="F444" s="4" t="s">
        <v>1006</v>
      </c>
      <c r="G444" s="4" t="s">
        <v>1006</v>
      </c>
      <c r="H444" s="4" t="s">
        <v>1006</v>
      </c>
      <c r="I444" s="4" t="s">
        <v>1006</v>
      </c>
      <c r="J444" s="4" t="s">
        <v>1006</v>
      </c>
      <c r="K444" s="4" t="s">
        <v>1005</v>
      </c>
      <c r="L444" s="4" t="s">
        <v>1005</v>
      </c>
      <c r="M444" s="5" t="s">
        <v>24</v>
      </c>
      <c r="P444" s="4" t="s">
        <v>2784</v>
      </c>
      <c r="Q444" s="4">
        <v>22</v>
      </c>
      <c r="R444" s="7">
        <v>500</v>
      </c>
      <c r="S444" s="14" t="s">
        <v>1006</v>
      </c>
      <c r="T444" s="14" t="s">
        <v>1006</v>
      </c>
      <c r="U444" s="4" t="s">
        <v>1341</v>
      </c>
      <c r="V444" s="14" t="s">
        <v>1006</v>
      </c>
      <c r="W444" s="4" t="s">
        <v>2785</v>
      </c>
      <c r="X444" s="14" t="s">
        <v>1006</v>
      </c>
      <c r="Y444" s="4" t="s">
        <v>2786</v>
      </c>
      <c r="Z444" s="49" t="s">
        <v>546</v>
      </c>
      <c r="AA444" s="10" t="s">
        <v>24</v>
      </c>
      <c r="AB444" s="10" t="s">
        <v>1356</v>
      </c>
      <c r="AC444" s="10" t="s">
        <v>2787</v>
      </c>
      <c r="AD444" s="11" t="s">
        <v>228</v>
      </c>
      <c r="AE444" s="10" t="s">
        <v>229</v>
      </c>
      <c r="AF444" s="10" t="s">
        <v>101</v>
      </c>
      <c r="AG444" s="10" t="s">
        <v>14</v>
      </c>
      <c r="AH444" s="10" t="s">
        <v>2788</v>
      </c>
      <c r="AI444" s="10" t="s">
        <v>1006</v>
      </c>
      <c r="AJ444" s="10" t="s">
        <v>1005</v>
      </c>
      <c r="AK444" s="10" t="s">
        <v>1006</v>
      </c>
      <c r="AL444" s="51" t="s">
        <v>1005</v>
      </c>
      <c r="AM444" s="52">
        <v>0</v>
      </c>
      <c r="AN444" s="51" t="s">
        <v>59</v>
      </c>
      <c r="AO444" s="51" t="s">
        <v>69</v>
      </c>
      <c r="AP444" s="51" t="s">
        <v>119</v>
      </c>
      <c r="AX444" s="51"/>
      <c r="AY444" s="51"/>
      <c r="BA444" s="56" t="s">
        <v>1356</v>
      </c>
      <c r="BB444" s="56" t="s">
        <v>1356</v>
      </c>
      <c r="BC444" s="56" t="s">
        <v>1356</v>
      </c>
      <c r="BD444" s="56" t="s">
        <v>1356</v>
      </c>
      <c r="BG444" s="56" t="s">
        <v>1356</v>
      </c>
      <c r="BH444" s="56" t="s">
        <v>1356</v>
      </c>
      <c r="BI444" s="56" t="s">
        <v>1356</v>
      </c>
      <c r="BJ444" s="67" t="s">
        <v>1356</v>
      </c>
    </row>
    <row r="445" spans="1:62" x14ac:dyDescent="0.35">
      <c r="A445" s="1" t="s">
        <v>5846</v>
      </c>
      <c r="B445" s="15" t="s">
        <v>1677</v>
      </c>
      <c r="C445" s="4" t="s">
        <v>3247</v>
      </c>
      <c r="D445" s="82" t="s">
        <v>6482</v>
      </c>
      <c r="E445" s="59" t="e">
        <f>VLOOKUP(A445,#REF!,2,FALSE)</f>
        <v>#REF!</v>
      </c>
      <c r="F445" s="4" t="s">
        <v>1006</v>
      </c>
      <c r="G445" s="4" t="s">
        <v>1006</v>
      </c>
      <c r="H445" s="4" t="s">
        <v>1006</v>
      </c>
      <c r="I445" s="4" t="s">
        <v>1006</v>
      </c>
      <c r="J445" s="4" t="s">
        <v>1006</v>
      </c>
      <c r="K445" s="4" t="s">
        <v>1006</v>
      </c>
      <c r="L445" s="4" t="s">
        <v>1006</v>
      </c>
      <c r="M445" s="5" t="s">
        <v>20</v>
      </c>
      <c r="N445" s="6" t="s">
        <v>22</v>
      </c>
      <c r="P445" s="4" t="s">
        <v>3248</v>
      </c>
      <c r="Q445" s="4">
        <v>130</v>
      </c>
      <c r="R445" s="7">
        <v>2709</v>
      </c>
      <c r="S445" s="14" t="s">
        <v>1006</v>
      </c>
      <c r="T445" s="14" t="s">
        <v>1006</v>
      </c>
      <c r="U445" s="4" t="s">
        <v>1341</v>
      </c>
      <c r="V445" s="14" t="s">
        <v>1005</v>
      </c>
      <c r="W445" s="4" t="s">
        <v>3249</v>
      </c>
      <c r="X445" s="14" t="s">
        <v>1006</v>
      </c>
      <c r="Y445" s="4"/>
      <c r="Z445" s="49" t="s">
        <v>3250</v>
      </c>
      <c r="AA445" s="10" t="s">
        <v>44</v>
      </c>
      <c r="AB445" s="10" t="s">
        <v>1356</v>
      </c>
      <c r="AC445" s="10" t="s">
        <v>3251</v>
      </c>
      <c r="AD445" s="11" t="s">
        <v>1004</v>
      </c>
      <c r="AE445" s="10" t="s">
        <v>3252</v>
      </c>
      <c r="AF445" s="10" t="s">
        <v>101</v>
      </c>
      <c r="AG445" s="10" t="s">
        <v>21</v>
      </c>
      <c r="AH445" s="10" t="s">
        <v>3253</v>
      </c>
      <c r="AI445" s="10" t="s">
        <v>1005</v>
      </c>
      <c r="AJ445" s="10" t="s">
        <v>1005</v>
      </c>
      <c r="AK445" s="10" t="s">
        <v>1006</v>
      </c>
      <c r="AL445" s="51" t="s">
        <v>1005</v>
      </c>
      <c r="AM445" s="52">
        <v>0</v>
      </c>
      <c r="AN445" s="51" t="s">
        <v>1348</v>
      </c>
      <c r="AO445" s="51" t="s">
        <v>67</v>
      </c>
      <c r="AP445" s="51" t="s">
        <v>119</v>
      </c>
      <c r="AQ445" s="51" t="s">
        <v>128</v>
      </c>
      <c r="AX445" s="51"/>
      <c r="AY445" s="51"/>
      <c r="BA445" s="56" t="s">
        <v>1356</v>
      </c>
      <c r="BB445" s="56" t="s">
        <v>1356</v>
      </c>
      <c r="BC445" s="56" t="s">
        <v>1356</v>
      </c>
      <c r="BD445" s="56" t="s">
        <v>1356</v>
      </c>
      <c r="BG445" s="56" t="s">
        <v>1356</v>
      </c>
      <c r="BH445" s="56" t="s">
        <v>1356</v>
      </c>
      <c r="BI445" s="56" t="s">
        <v>1356</v>
      </c>
      <c r="BJ445" s="67" t="s">
        <v>1356</v>
      </c>
    </row>
    <row r="446" spans="1:62" x14ac:dyDescent="0.35">
      <c r="A446" s="1" t="s">
        <v>5847</v>
      </c>
      <c r="B446" s="15" t="s">
        <v>1677</v>
      </c>
      <c r="C446" s="4" t="s">
        <v>5332</v>
      </c>
      <c r="D446" s="82" t="s">
        <v>6476</v>
      </c>
      <c r="E446" s="59" t="e">
        <f>VLOOKUP(A446,#REF!,2,FALSE)</f>
        <v>#REF!</v>
      </c>
      <c r="F446" s="4" t="s">
        <v>1005</v>
      </c>
      <c r="G446" s="4" t="s">
        <v>1005</v>
      </c>
      <c r="H446" s="4" t="s">
        <v>1005</v>
      </c>
      <c r="I446" s="4" t="s">
        <v>1006</v>
      </c>
      <c r="J446" s="4" t="s">
        <v>1006</v>
      </c>
      <c r="K446" s="4" t="s">
        <v>1005</v>
      </c>
      <c r="L446" s="4" t="s">
        <v>1005</v>
      </c>
      <c r="M446" s="5" t="s">
        <v>20</v>
      </c>
      <c r="N446" s="6" t="s">
        <v>28</v>
      </c>
      <c r="P446" s="4" t="s">
        <v>5333</v>
      </c>
      <c r="Q446" s="4">
        <v>2</v>
      </c>
      <c r="R446" s="7">
        <v>48</v>
      </c>
      <c r="S446" s="14" t="s">
        <v>1006</v>
      </c>
      <c r="T446" s="14" t="s">
        <v>1005</v>
      </c>
      <c r="U446" s="4" t="s">
        <v>1341</v>
      </c>
      <c r="V446" s="14" t="s">
        <v>1005</v>
      </c>
      <c r="W446" s="4" t="s">
        <v>31</v>
      </c>
      <c r="X446" s="14" t="s">
        <v>1005</v>
      </c>
      <c r="Y446" s="4"/>
      <c r="Z446" s="49" t="s">
        <v>5334</v>
      </c>
      <c r="AA446" s="10" t="s">
        <v>20</v>
      </c>
      <c r="AB446" s="10" t="s">
        <v>1356</v>
      </c>
      <c r="AC446" s="10" t="s">
        <v>5335</v>
      </c>
      <c r="AD446" s="11" t="s">
        <v>435</v>
      </c>
      <c r="AE446" s="10" t="s">
        <v>1793</v>
      </c>
      <c r="AF446" s="10" t="s">
        <v>101</v>
      </c>
      <c r="AG446" s="10" t="s">
        <v>36</v>
      </c>
      <c r="AH446" s="10" t="s">
        <v>893</v>
      </c>
      <c r="AI446" s="10" t="s">
        <v>1006</v>
      </c>
      <c r="AJ446" s="10" t="s">
        <v>1005</v>
      </c>
      <c r="AK446" s="10" t="s">
        <v>1005</v>
      </c>
      <c r="AL446" s="51" t="s">
        <v>1006</v>
      </c>
      <c r="AM446" s="52">
        <v>3</v>
      </c>
      <c r="AN446" s="51" t="s">
        <v>57</v>
      </c>
      <c r="AO446" s="51" t="s">
        <v>66</v>
      </c>
      <c r="AX446" s="51"/>
      <c r="AY446" s="51"/>
      <c r="BA446" s="56" t="s">
        <v>1356</v>
      </c>
      <c r="BB446" s="56" t="s">
        <v>1356</v>
      </c>
      <c r="BC446" s="56" t="s">
        <v>1356</v>
      </c>
      <c r="BD446" s="56" t="s">
        <v>1356</v>
      </c>
      <c r="BG446" s="56" t="s">
        <v>1356</v>
      </c>
      <c r="BH446" s="56" t="s">
        <v>1356</v>
      </c>
      <c r="BI446" s="56" t="s">
        <v>1356</v>
      </c>
      <c r="BJ446" s="67" t="s">
        <v>1356</v>
      </c>
    </row>
    <row r="447" spans="1:62" x14ac:dyDescent="0.35">
      <c r="A447" s="1" t="s">
        <v>5848</v>
      </c>
      <c r="B447" s="15" t="s">
        <v>1677</v>
      </c>
      <c r="C447" s="4" t="s">
        <v>522</v>
      </c>
      <c r="D447" s="82" t="s">
        <v>4744</v>
      </c>
      <c r="E447" s="59" t="e">
        <f>VLOOKUP(A447,#REF!,2,FALSE)</f>
        <v>#REF!</v>
      </c>
      <c r="F447" s="4" t="s">
        <v>1005</v>
      </c>
      <c r="G447" s="4" t="s">
        <v>1005</v>
      </c>
      <c r="H447" s="4" t="s">
        <v>1005</v>
      </c>
      <c r="I447" s="4" t="s">
        <v>1006</v>
      </c>
      <c r="J447" s="4" t="s">
        <v>1005</v>
      </c>
      <c r="K447" s="4" t="s">
        <v>1005</v>
      </c>
      <c r="L447" s="4" t="s">
        <v>1005</v>
      </c>
      <c r="M447" s="5" t="s">
        <v>20</v>
      </c>
      <c r="P447" s="4" t="s">
        <v>2325</v>
      </c>
      <c r="Q447" s="4">
        <v>4</v>
      </c>
      <c r="R447" s="7">
        <v>86</v>
      </c>
      <c r="S447" s="14" t="s">
        <v>1005</v>
      </c>
      <c r="T447" s="14" t="s">
        <v>1006</v>
      </c>
      <c r="U447" s="4" t="s">
        <v>1341</v>
      </c>
      <c r="V447" s="14" t="s">
        <v>1005</v>
      </c>
      <c r="W447" s="4" t="s">
        <v>4745</v>
      </c>
      <c r="X447" s="14" t="s">
        <v>1005</v>
      </c>
      <c r="Y447" s="4"/>
      <c r="Z447" s="49" t="s">
        <v>4746</v>
      </c>
      <c r="AA447" s="10" t="s">
        <v>20</v>
      </c>
      <c r="AB447" s="10" t="s">
        <v>1356</v>
      </c>
      <c r="AC447" s="10" t="s">
        <v>4747</v>
      </c>
      <c r="AD447" s="11" t="s">
        <v>2670</v>
      </c>
      <c r="AE447" s="10" t="s">
        <v>2671</v>
      </c>
      <c r="AF447" s="10" t="s">
        <v>101</v>
      </c>
      <c r="AG447" s="10" t="s">
        <v>34</v>
      </c>
      <c r="AH447" s="10" t="s">
        <v>4748</v>
      </c>
      <c r="AI447" s="10" t="s">
        <v>1005</v>
      </c>
      <c r="AJ447" s="10" t="s">
        <v>1005</v>
      </c>
      <c r="AK447" s="10" t="s">
        <v>1005</v>
      </c>
      <c r="AL447" s="51" t="s">
        <v>1005</v>
      </c>
      <c r="AM447" s="52">
        <v>0</v>
      </c>
      <c r="AN447" s="51" t="s">
        <v>1348</v>
      </c>
      <c r="AO447" s="51" t="s">
        <v>66</v>
      </c>
      <c r="AP447" s="51" t="s">
        <v>187</v>
      </c>
      <c r="AX447" s="51"/>
      <c r="AY447" s="51"/>
      <c r="BA447" s="56" t="s">
        <v>1356</v>
      </c>
      <c r="BB447" s="56" t="s">
        <v>1356</v>
      </c>
      <c r="BC447" s="56" t="s">
        <v>1356</v>
      </c>
      <c r="BD447" s="56" t="s">
        <v>1356</v>
      </c>
      <c r="BG447" s="56" t="s">
        <v>1356</v>
      </c>
      <c r="BH447" s="56" t="s">
        <v>1356</v>
      </c>
      <c r="BI447" s="56" t="s">
        <v>1356</v>
      </c>
      <c r="BJ447" s="67" t="s">
        <v>1356</v>
      </c>
    </row>
    <row r="448" spans="1:62" x14ac:dyDescent="0.35">
      <c r="A448" s="1" t="s">
        <v>5849</v>
      </c>
      <c r="B448" s="15" t="s">
        <v>1677</v>
      </c>
      <c r="C448" s="4" t="s">
        <v>190</v>
      </c>
      <c r="D448" s="82" t="s">
        <v>6481</v>
      </c>
      <c r="E448" s="59" t="e">
        <f>VLOOKUP(A448,#REF!,2,FALSE)</f>
        <v>#REF!</v>
      </c>
      <c r="F448" s="4" t="s">
        <v>1006</v>
      </c>
      <c r="G448" s="4" t="s">
        <v>1006</v>
      </c>
      <c r="H448" s="4" t="s">
        <v>1006</v>
      </c>
      <c r="I448" s="4" t="s">
        <v>1006</v>
      </c>
      <c r="J448" s="4" t="s">
        <v>1006</v>
      </c>
      <c r="K448" s="4" t="s">
        <v>1006</v>
      </c>
      <c r="L448" s="4" t="s">
        <v>1006</v>
      </c>
      <c r="M448" s="5" t="s">
        <v>22</v>
      </c>
      <c r="P448" s="4" t="s">
        <v>4148</v>
      </c>
      <c r="Q448" s="4">
        <v>3</v>
      </c>
      <c r="R448" s="7">
        <v>48</v>
      </c>
      <c r="S448" s="14" t="s">
        <v>1006</v>
      </c>
      <c r="T448" s="14" t="s">
        <v>1006</v>
      </c>
      <c r="U448" s="4" t="s">
        <v>1341</v>
      </c>
      <c r="V448" s="14" t="s">
        <v>1005</v>
      </c>
      <c r="W448" s="4" t="s">
        <v>4149</v>
      </c>
      <c r="X448" s="14" t="s">
        <v>1006</v>
      </c>
      <c r="Y448" s="4" t="s">
        <v>4150</v>
      </c>
      <c r="Z448" s="49" t="s">
        <v>1945</v>
      </c>
      <c r="AA448" s="10" t="s">
        <v>22</v>
      </c>
      <c r="AB448" s="10" t="s">
        <v>1356</v>
      </c>
      <c r="AC448" s="10" t="s">
        <v>868</v>
      </c>
      <c r="AD448" s="11" t="s">
        <v>869</v>
      </c>
      <c r="AE448" s="10" t="s">
        <v>870</v>
      </c>
      <c r="AF448" s="10" t="s">
        <v>101</v>
      </c>
      <c r="AG448" s="10" t="s">
        <v>12</v>
      </c>
      <c r="AH448" s="10" t="s">
        <v>871</v>
      </c>
      <c r="AI448" s="10" t="s">
        <v>1005</v>
      </c>
      <c r="AJ448" s="10" t="s">
        <v>1005</v>
      </c>
      <c r="AK448" s="10" t="s">
        <v>1006</v>
      </c>
      <c r="AL448" s="51" t="s">
        <v>1005</v>
      </c>
      <c r="AM448" s="52">
        <v>0</v>
      </c>
      <c r="AN448" s="51" t="s">
        <v>1348</v>
      </c>
      <c r="AO448" s="51" t="s">
        <v>67</v>
      </c>
      <c r="AP448" s="51" t="s">
        <v>104</v>
      </c>
      <c r="AX448" s="51"/>
      <c r="AY448" s="51"/>
      <c r="BA448" s="56" t="s">
        <v>1356</v>
      </c>
      <c r="BB448" s="56" t="s">
        <v>1356</v>
      </c>
      <c r="BC448" s="56" t="s">
        <v>1356</v>
      </c>
      <c r="BD448" s="56" t="s">
        <v>1356</v>
      </c>
      <c r="BG448" s="56" t="s">
        <v>1356</v>
      </c>
      <c r="BH448" s="56" t="s">
        <v>1356</v>
      </c>
      <c r="BI448" s="56" t="s">
        <v>1356</v>
      </c>
      <c r="BJ448" s="67" t="s">
        <v>1356</v>
      </c>
    </row>
    <row r="449" spans="1:62" x14ac:dyDescent="0.35">
      <c r="A449" s="1" t="s">
        <v>5850</v>
      </c>
      <c r="B449" s="15" t="s">
        <v>1677</v>
      </c>
      <c r="C449" s="4" t="s">
        <v>4632</v>
      </c>
      <c r="D449" s="82" t="s">
        <v>6477</v>
      </c>
      <c r="E449" s="59" t="e">
        <f>VLOOKUP(A449,#REF!,2,FALSE)</f>
        <v>#REF!</v>
      </c>
      <c r="F449" s="4" t="s">
        <v>1006</v>
      </c>
      <c r="G449" s="4" t="s">
        <v>1006</v>
      </c>
      <c r="H449" s="4" t="s">
        <v>1005</v>
      </c>
      <c r="I449" s="4" t="s">
        <v>1006</v>
      </c>
      <c r="J449" s="4" t="s">
        <v>1006</v>
      </c>
      <c r="K449" s="4" t="s">
        <v>1005</v>
      </c>
      <c r="L449" s="4" t="s">
        <v>1005</v>
      </c>
      <c r="M449" s="5" t="s">
        <v>22</v>
      </c>
      <c r="P449" s="4" t="s">
        <v>4633</v>
      </c>
      <c r="Q449" s="4">
        <v>11</v>
      </c>
      <c r="R449" s="7">
        <v>216</v>
      </c>
      <c r="S449" s="14" t="s">
        <v>1006</v>
      </c>
      <c r="T449" s="14" t="s">
        <v>1006</v>
      </c>
      <c r="U449" s="4" t="s">
        <v>1341</v>
      </c>
      <c r="V449" s="14" t="s">
        <v>1005</v>
      </c>
      <c r="W449" s="4" t="s">
        <v>4634</v>
      </c>
      <c r="X449" s="14" t="s">
        <v>1006</v>
      </c>
      <c r="Y449" s="4" t="s">
        <v>4635</v>
      </c>
      <c r="Z449" s="49" t="s">
        <v>1138</v>
      </c>
      <c r="AA449" s="10" t="s">
        <v>22</v>
      </c>
      <c r="AB449" s="10" t="s">
        <v>1356</v>
      </c>
      <c r="AC449" s="10" t="s">
        <v>1139</v>
      </c>
      <c r="AD449" s="11" t="s">
        <v>1140</v>
      </c>
      <c r="AE449" s="10" t="s">
        <v>1141</v>
      </c>
      <c r="AF449" s="10" t="s">
        <v>101</v>
      </c>
      <c r="AG449" s="10" t="s">
        <v>23</v>
      </c>
      <c r="AH449" s="10" t="s">
        <v>1142</v>
      </c>
      <c r="AI449" s="10" t="s">
        <v>1006</v>
      </c>
      <c r="AJ449" s="10" t="s">
        <v>1005</v>
      </c>
      <c r="AK449" s="10" t="s">
        <v>1006</v>
      </c>
      <c r="AL449" s="51" t="s">
        <v>1005</v>
      </c>
      <c r="AM449" s="52">
        <v>0</v>
      </c>
      <c r="AN449" s="51" t="s">
        <v>57</v>
      </c>
      <c r="AO449" s="51" t="s">
        <v>68</v>
      </c>
      <c r="AX449" s="51"/>
      <c r="AY449" s="51"/>
      <c r="BA449" s="56" t="s">
        <v>1356</v>
      </c>
      <c r="BB449" s="56" t="s">
        <v>1356</v>
      </c>
      <c r="BC449" s="56" t="s">
        <v>1356</v>
      </c>
      <c r="BD449" s="56" t="s">
        <v>1356</v>
      </c>
      <c r="BG449" s="56" t="s">
        <v>1356</v>
      </c>
      <c r="BH449" s="56" t="s">
        <v>1356</v>
      </c>
      <c r="BI449" s="56" t="s">
        <v>1356</v>
      </c>
      <c r="BJ449" s="67" t="s">
        <v>1356</v>
      </c>
    </row>
    <row r="450" spans="1:62" x14ac:dyDescent="0.35">
      <c r="A450" s="1" t="s">
        <v>5851</v>
      </c>
      <c r="B450" s="15" t="s">
        <v>1408</v>
      </c>
      <c r="C450" s="4" t="s">
        <v>3261</v>
      </c>
      <c r="D450" s="82" t="s">
        <v>6536</v>
      </c>
      <c r="E450" s="59" t="e">
        <f>VLOOKUP(A450,#REF!,2,FALSE)</f>
        <v>#REF!</v>
      </c>
      <c r="F450" s="4" t="s">
        <v>1006</v>
      </c>
      <c r="G450" s="4" t="s">
        <v>1006</v>
      </c>
      <c r="H450" s="4" t="s">
        <v>1005</v>
      </c>
      <c r="I450" s="4" t="s">
        <v>1006</v>
      </c>
      <c r="J450" s="4" t="s">
        <v>1006</v>
      </c>
      <c r="K450" s="4" t="s">
        <v>1005</v>
      </c>
      <c r="L450" s="4" t="s">
        <v>1005</v>
      </c>
      <c r="M450" s="5" t="s">
        <v>22</v>
      </c>
      <c r="N450" s="6" t="s">
        <v>26</v>
      </c>
      <c r="P450" s="4" t="s">
        <v>3262</v>
      </c>
      <c r="Q450" s="4">
        <v>9</v>
      </c>
      <c r="R450" s="7">
        <v>300</v>
      </c>
      <c r="S450" s="14" t="s">
        <v>1006</v>
      </c>
      <c r="T450" s="14" t="s">
        <v>1005</v>
      </c>
      <c r="U450" s="4" t="s">
        <v>1341</v>
      </c>
      <c r="V450" s="14" t="s">
        <v>1005</v>
      </c>
      <c r="W450" s="4" t="s">
        <v>673</v>
      </c>
      <c r="X450" s="14" t="s">
        <v>1006</v>
      </c>
      <c r="Y450" s="4" t="s">
        <v>3263</v>
      </c>
      <c r="Z450" s="49" t="s">
        <v>3264</v>
      </c>
      <c r="AA450" s="10" t="s">
        <v>44</v>
      </c>
      <c r="AB450" s="10" t="s">
        <v>1356</v>
      </c>
      <c r="AC450" s="10" t="s">
        <v>3265</v>
      </c>
      <c r="AD450" s="11" t="s">
        <v>1275</v>
      </c>
      <c r="AE450" s="10" t="s">
        <v>3266</v>
      </c>
      <c r="AF450" s="10" t="s">
        <v>101</v>
      </c>
      <c r="AG450" s="10" t="s">
        <v>35</v>
      </c>
      <c r="AH450" s="10" t="s">
        <v>3267</v>
      </c>
      <c r="AI450" s="10" t="s">
        <v>1006</v>
      </c>
      <c r="AJ450" s="10" t="s">
        <v>1005</v>
      </c>
      <c r="AK450" s="10" t="s">
        <v>1005</v>
      </c>
      <c r="AL450" s="51" t="s">
        <v>1006</v>
      </c>
      <c r="AM450" s="52">
        <v>6</v>
      </c>
      <c r="AN450" s="51" t="s">
        <v>1348</v>
      </c>
      <c r="AO450" s="51" t="s">
        <v>69</v>
      </c>
      <c r="AP450" s="51" t="s">
        <v>139</v>
      </c>
      <c r="AQ450" s="51" t="s">
        <v>104</v>
      </c>
      <c r="AX450" s="51"/>
      <c r="AY450" s="51"/>
      <c r="AZ450" s="56" t="s">
        <v>1349</v>
      </c>
      <c r="BA450" s="56" t="s">
        <v>3271</v>
      </c>
      <c r="BB450" s="56" t="s">
        <v>22</v>
      </c>
      <c r="BC450" s="56" t="s">
        <v>35</v>
      </c>
      <c r="BD450" s="56" t="s">
        <v>3272</v>
      </c>
      <c r="BE450" s="56" t="s">
        <v>1005</v>
      </c>
      <c r="BF450" s="56" t="s">
        <v>1005</v>
      </c>
      <c r="BG450" s="56" t="s">
        <v>3273</v>
      </c>
      <c r="BH450" s="56" t="s">
        <v>1275</v>
      </c>
      <c r="BI450" s="56" t="s">
        <v>3266</v>
      </c>
      <c r="BJ450" s="67" t="s">
        <v>101</v>
      </c>
    </row>
    <row r="451" spans="1:62" x14ac:dyDescent="0.35">
      <c r="A451" s="1"/>
      <c r="B451" s="15"/>
      <c r="C451" s="4"/>
      <c r="D451" s="82"/>
      <c r="E451" s="59" t="e">
        <f>VLOOKUP(A451,#REF!,2,FALSE)</f>
        <v>#REF!</v>
      </c>
      <c r="M451" s="5"/>
      <c r="R451" s="7"/>
      <c r="Y451" s="4"/>
      <c r="Z451" s="49"/>
      <c r="AD451" s="11"/>
      <c r="AK451" s="10"/>
      <c r="AL451" s="51"/>
      <c r="AX451" s="51"/>
      <c r="AY451" s="51"/>
      <c r="AZ451" s="56" t="s">
        <v>1349</v>
      </c>
      <c r="BA451" s="56" t="s">
        <v>3268</v>
      </c>
      <c r="BB451" s="56" t="s">
        <v>22</v>
      </c>
      <c r="BC451" s="56" t="s">
        <v>35</v>
      </c>
      <c r="BD451" s="56" t="s">
        <v>3269</v>
      </c>
      <c r="BE451" s="56" t="s">
        <v>1005</v>
      </c>
      <c r="BF451" s="56" t="s">
        <v>1005</v>
      </c>
      <c r="BG451" s="56" t="s">
        <v>3270</v>
      </c>
      <c r="BH451" s="56" t="s">
        <v>1275</v>
      </c>
      <c r="BI451" s="56" t="s">
        <v>3266</v>
      </c>
      <c r="BJ451" s="67" t="s">
        <v>101</v>
      </c>
    </row>
    <row r="452" spans="1:62" x14ac:dyDescent="0.35">
      <c r="A452" s="1"/>
      <c r="B452" s="15"/>
      <c r="C452" s="4"/>
      <c r="D452" s="82"/>
      <c r="E452" s="59" t="e">
        <f>VLOOKUP(A452,#REF!,2,FALSE)</f>
        <v>#REF!</v>
      </c>
      <c r="M452" s="5"/>
      <c r="R452" s="7"/>
      <c r="Y452" s="4"/>
      <c r="Z452" s="49"/>
      <c r="AD452" s="11"/>
      <c r="AK452" s="10"/>
      <c r="AL452" s="51"/>
      <c r="AX452" s="51"/>
      <c r="AY452" s="51"/>
      <c r="AZ452" s="56" t="s">
        <v>1349</v>
      </c>
      <c r="BA452" s="56" t="s">
        <v>3277</v>
      </c>
      <c r="BB452" s="56" t="s">
        <v>22</v>
      </c>
      <c r="BC452" s="56" t="s">
        <v>35</v>
      </c>
      <c r="BD452" s="56" t="s">
        <v>3278</v>
      </c>
      <c r="BE452" s="56" t="s">
        <v>1005</v>
      </c>
      <c r="BF452" s="56" t="s">
        <v>1005</v>
      </c>
      <c r="BG452" s="56" t="s">
        <v>3279</v>
      </c>
      <c r="BH452" s="56" t="s">
        <v>1275</v>
      </c>
      <c r="BI452" s="56" t="s">
        <v>3266</v>
      </c>
      <c r="BJ452" s="67" t="s">
        <v>101</v>
      </c>
    </row>
    <row r="453" spans="1:62" x14ac:dyDescent="0.35">
      <c r="A453" s="1"/>
      <c r="B453" s="15"/>
      <c r="C453" s="4"/>
      <c r="D453" s="82"/>
      <c r="E453" s="59" t="e">
        <f>VLOOKUP(A453,#REF!,2,FALSE)</f>
        <v>#REF!</v>
      </c>
      <c r="M453" s="5"/>
      <c r="R453" s="7"/>
      <c r="Y453" s="4"/>
      <c r="Z453" s="49"/>
      <c r="AD453" s="11"/>
      <c r="AK453" s="10"/>
      <c r="AL453" s="51"/>
      <c r="AX453" s="51"/>
      <c r="AY453" s="51"/>
      <c r="AZ453" s="56" t="s">
        <v>1349</v>
      </c>
      <c r="BA453" s="56" t="s">
        <v>3274</v>
      </c>
      <c r="BB453" s="56" t="s">
        <v>22</v>
      </c>
      <c r="BC453" s="56" t="s">
        <v>35</v>
      </c>
      <c r="BD453" s="56" t="s">
        <v>3275</v>
      </c>
      <c r="BE453" s="56" t="s">
        <v>1005</v>
      </c>
      <c r="BF453" s="56" t="s">
        <v>1005</v>
      </c>
      <c r="BG453" s="56" t="s">
        <v>3276</v>
      </c>
      <c r="BH453" s="56" t="s">
        <v>1275</v>
      </c>
      <c r="BI453" s="56" t="s">
        <v>3266</v>
      </c>
      <c r="BJ453" s="67" t="s">
        <v>101</v>
      </c>
    </row>
    <row r="454" spans="1:62" x14ac:dyDescent="0.35">
      <c r="A454" s="1" t="s">
        <v>5852</v>
      </c>
      <c r="B454" s="15" t="s">
        <v>1506</v>
      </c>
      <c r="C454" s="4" t="s">
        <v>2139</v>
      </c>
      <c r="D454" s="82" t="s">
        <v>6447</v>
      </c>
      <c r="E454" s="59" t="e">
        <f>VLOOKUP(A454,#REF!,2,FALSE)</f>
        <v>#REF!</v>
      </c>
      <c r="F454" s="4" t="s">
        <v>1005</v>
      </c>
      <c r="G454" s="4" t="s">
        <v>1005</v>
      </c>
      <c r="H454" s="4" t="s">
        <v>1006</v>
      </c>
      <c r="I454" s="4" t="s">
        <v>1006</v>
      </c>
      <c r="J454" s="4" t="s">
        <v>1005</v>
      </c>
      <c r="K454" s="4" t="s">
        <v>1005</v>
      </c>
      <c r="L454" s="4" t="s">
        <v>1005</v>
      </c>
      <c r="M454" s="5" t="s">
        <v>22</v>
      </c>
      <c r="N454" s="6" t="s">
        <v>24</v>
      </c>
      <c r="O454" s="6" t="s">
        <v>8123</v>
      </c>
      <c r="P454" s="4" t="s">
        <v>2152</v>
      </c>
      <c r="Q454" s="4">
        <v>24</v>
      </c>
      <c r="R454" s="7">
        <v>800</v>
      </c>
      <c r="S454" s="14" t="s">
        <v>1006</v>
      </c>
      <c r="T454" s="14" t="s">
        <v>1006</v>
      </c>
      <c r="U454" s="4" t="s">
        <v>1341</v>
      </c>
      <c r="V454" s="14" t="s">
        <v>1005</v>
      </c>
      <c r="W454" s="4" t="s">
        <v>2153</v>
      </c>
      <c r="X454" s="14" t="s">
        <v>1005</v>
      </c>
      <c r="Y454" s="4"/>
      <c r="Z454" s="49" t="s">
        <v>2149</v>
      </c>
      <c r="AA454" s="10" t="s">
        <v>1435</v>
      </c>
      <c r="AB454" s="10" t="s">
        <v>1356</v>
      </c>
      <c r="AC454" s="10" t="s">
        <v>2154</v>
      </c>
      <c r="AD454" s="11" t="s">
        <v>1160</v>
      </c>
      <c r="AE454" s="10" t="s">
        <v>137</v>
      </c>
      <c r="AF454" s="10" t="s">
        <v>101</v>
      </c>
      <c r="AG454" s="10" t="s">
        <v>25</v>
      </c>
      <c r="AH454" s="10" t="s">
        <v>2155</v>
      </c>
      <c r="AI454" s="10" t="s">
        <v>1005</v>
      </c>
      <c r="AJ454" s="10" t="s">
        <v>1005</v>
      </c>
      <c r="AK454" s="10" t="s">
        <v>1006</v>
      </c>
      <c r="AL454" s="51" t="s">
        <v>1005</v>
      </c>
      <c r="AM454" s="52">
        <v>0</v>
      </c>
      <c r="AN454" s="51" t="s">
        <v>2145</v>
      </c>
      <c r="AO454" s="51" t="s">
        <v>69</v>
      </c>
      <c r="AP454" s="51" t="s">
        <v>139</v>
      </c>
      <c r="AQ454" s="51" t="s">
        <v>119</v>
      </c>
      <c r="AR454" s="51" t="s">
        <v>104</v>
      </c>
      <c r="AS454" s="51" t="s">
        <v>184</v>
      </c>
      <c r="AX454" s="51"/>
      <c r="AY454" s="51"/>
      <c r="BA454" s="56" t="s">
        <v>1356</v>
      </c>
      <c r="BB454" s="56" t="s">
        <v>1356</v>
      </c>
      <c r="BC454" s="56" t="s">
        <v>1356</v>
      </c>
      <c r="BD454" s="56" t="s">
        <v>1356</v>
      </c>
      <c r="BG454" s="56" t="s">
        <v>1356</v>
      </c>
      <c r="BH454" s="56" t="s">
        <v>1356</v>
      </c>
      <c r="BI454" s="56" t="s">
        <v>1356</v>
      </c>
      <c r="BJ454" s="67" t="s">
        <v>1356</v>
      </c>
    </row>
    <row r="455" spans="1:62" x14ac:dyDescent="0.35">
      <c r="A455" s="1" t="s">
        <v>5853</v>
      </c>
      <c r="B455" s="15" t="s">
        <v>1506</v>
      </c>
      <c r="C455" s="4" t="s">
        <v>2641</v>
      </c>
      <c r="D455" s="82" t="s">
        <v>6445</v>
      </c>
      <c r="E455" s="59" t="e">
        <f>VLOOKUP(A455,#REF!,2,FALSE)</f>
        <v>#REF!</v>
      </c>
      <c r="F455" s="4" t="s">
        <v>1006</v>
      </c>
      <c r="G455" s="4" t="s">
        <v>1006</v>
      </c>
      <c r="H455" s="4" t="s">
        <v>1006</v>
      </c>
      <c r="I455" s="4" t="s">
        <v>1006</v>
      </c>
      <c r="J455" s="4" t="s">
        <v>1006</v>
      </c>
      <c r="K455" s="4" t="s">
        <v>1005</v>
      </c>
      <c r="L455" s="4" t="s">
        <v>1005</v>
      </c>
      <c r="M455" s="5" t="s">
        <v>20</v>
      </c>
      <c r="N455" s="6" t="s">
        <v>22</v>
      </c>
      <c r="O455" s="6" t="s">
        <v>8121</v>
      </c>
      <c r="P455" s="4" t="s">
        <v>2642</v>
      </c>
      <c r="Q455" s="4">
        <v>800</v>
      </c>
      <c r="R455" s="7">
        <v>40000</v>
      </c>
      <c r="S455" s="14" t="s">
        <v>1006</v>
      </c>
      <c r="T455" s="14" t="s">
        <v>1006</v>
      </c>
      <c r="U455" s="4" t="s">
        <v>1341</v>
      </c>
      <c r="V455" s="14" t="s">
        <v>1005</v>
      </c>
      <c r="W455" s="4" t="s">
        <v>2643</v>
      </c>
      <c r="X455" s="14" t="s">
        <v>1006</v>
      </c>
      <c r="Y455" s="4" t="s">
        <v>2540</v>
      </c>
      <c r="Z455" s="49" t="s">
        <v>2644</v>
      </c>
      <c r="AA455" s="10" t="s">
        <v>1435</v>
      </c>
      <c r="AB455" s="10" t="s">
        <v>1356</v>
      </c>
      <c r="AC455" s="10" t="s">
        <v>2645</v>
      </c>
      <c r="AD455" s="11" t="s">
        <v>1205</v>
      </c>
      <c r="AE455" s="10" t="s">
        <v>2646</v>
      </c>
      <c r="AF455" s="10" t="s">
        <v>101</v>
      </c>
      <c r="AG455" s="10" t="s">
        <v>23</v>
      </c>
      <c r="AH455" s="10" t="s">
        <v>2647</v>
      </c>
      <c r="AI455" s="10" t="s">
        <v>1005</v>
      </c>
      <c r="AJ455" s="10" t="s">
        <v>1005</v>
      </c>
      <c r="AK455" s="10" t="s">
        <v>1006</v>
      </c>
      <c r="AL455" s="51" t="s">
        <v>1006</v>
      </c>
      <c r="AM455" s="52">
        <v>200</v>
      </c>
      <c r="AN455" s="51" t="s">
        <v>58</v>
      </c>
      <c r="AO455" s="51" t="s">
        <v>64</v>
      </c>
      <c r="AP455" s="51" t="s">
        <v>119</v>
      </c>
      <c r="AQ455" s="51" t="s">
        <v>185</v>
      </c>
      <c r="AX455" s="51"/>
      <c r="AY455" s="51"/>
      <c r="AZ455" s="56" t="s">
        <v>1349</v>
      </c>
      <c r="BA455" s="56" t="s">
        <v>2663</v>
      </c>
      <c r="BB455" s="56" t="s">
        <v>1435</v>
      </c>
      <c r="BC455" s="56" t="s">
        <v>23</v>
      </c>
      <c r="BD455" s="56" t="s">
        <v>2664</v>
      </c>
      <c r="BE455" s="56" t="s">
        <v>1005</v>
      </c>
      <c r="BF455" s="56" t="s">
        <v>1005</v>
      </c>
      <c r="BG455" s="56" t="s">
        <v>2665</v>
      </c>
      <c r="BH455" s="56" t="s">
        <v>541</v>
      </c>
      <c r="BI455" s="56" t="s">
        <v>542</v>
      </c>
      <c r="BJ455" s="67" t="s">
        <v>101</v>
      </c>
    </row>
    <row r="456" spans="1:62" x14ac:dyDescent="0.35">
      <c r="A456" s="1"/>
      <c r="B456" s="15"/>
      <c r="C456" s="4"/>
      <c r="D456" s="82"/>
      <c r="E456" s="59" t="e">
        <f>VLOOKUP(A456,#REF!,2,FALSE)</f>
        <v>#REF!</v>
      </c>
      <c r="M456" s="5"/>
      <c r="R456" s="7"/>
      <c r="Y456" s="4"/>
      <c r="Z456" s="49"/>
      <c r="AD456" s="11"/>
      <c r="AK456" s="10"/>
      <c r="AL456" s="51"/>
      <c r="AX456" s="51"/>
      <c r="AY456" s="51"/>
      <c r="AZ456" s="56" t="s">
        <v>1349</v>
      </c>
      <c r="BA456" s="56" t="s">
        <v>2658</v>
      </c>
      <c r="BB456" s="56" t="s">
        <v>1435</v>
      </c>
      <c r="BC456" s="56" t="s">
        <v>23</v>
      </c>
      <c r="BD456" s="56" t="s">
        <v>2659</v>
      </c>
      <c r="BE456" s="56" t="s">
        <v>1005</v>
      </c>
      <c r="BF456" s="56" t="s">
        <v>1005</v>
      </c>
      <c r="BG456" s="56" t="s">
        <v>2660</v>
      </c>
      <c r="BH456" s="56" t="s">
        <v>2661</v>
      </c>
      <c r="BI456" s="56" t="s">
        <v>2662</v>
      </c>
      <c r="BJ456" s="67" t="s">
        <v>101</v>
      </c>
    </row>
    <row r="457" spans="1:62" x14ac:dyDescent="0.35">
      <c r="A457" s="1"/>
      <c r="B457" s="15"/>
      <c r="C457" s="4"/>
      <c r="D457" s="82"/>
      <c r="E457" s="59" t="e">
        <f>VLOOKUP(A457,#REF!,2,FALSE)</f>
        <v>#REF!</v>
      </c>
      <c r="M457" s="5"/>
      <c r="R457" s="7"/>
      <c r="Y457" s="4"/>
      <c r="Z457" s="49"/>
      <c r="AD457" s="11"/>
      <c r="AK457" s="10"/>
      <c r="AL457" s="51"/>
      <c r="AX457" s="51"/>
      <c r="AY457" s="51"/>
      <c r="AZ457" s="56" t="s">
        <v>1349</v>
      </c>
      <c r="BA457" s="56" t="s">
        <v>2656</v>
      </c>
      <c r="BB457" s="56" t="s">
        <v>1435</v>
      </c>
      <c r="BC457" s="56" t="s">
        <v>23</v>
      </c>
      <c r="BD457" s="56" t="s">
        <v>2657</v>
      </c>
      <c r="BE457" s="56" t="s">
        <v>1005</v>
      </c>
      <c r="BF457" s="56" t="s">
        <v>1005</v>
      </c>
      <c r="BG457" s="56" t="s">
        <v>2645</v>
      </c>
      <c r="BH457" s="56" t="s">
        <v>1205</v>
      </c>
      <c r="BI457" s="56" t="s">
        <v>2646</v>
      </c>
      <c r="BJ457" s="67" t="s">
        <v>101</v>
      </c>
    </row>
    <row r="458" spans="1:62" x14ac:dyDescent="0.35">
      <c r="A458" s="1"/>
      <c r="B458" s="15"/>
      <c r="C458" s="4"/>
      <c r="D458" s="82"/>
      <c r="E458" s="59" t="e">
        <f>VLOOKUP(A458,#REF!,2,FALSE)</f>
        <v>#REF!</v>
      </c>
      <c r="M458" s="5"/>
      <c r="R458" s="7"/>
      <c r="Y458" s="4"/>
      <c r="Z458" s="49"/>
      <c r="AD458" s="11"/>
      <c r="AK458" s="10"/>
      <c r="AL458" s="51"/>
      <c r="AX458" s="51"/>
      <c r="AY458" s="51"/>
      <c r="AZ458" s="56" t="s">
        <v>1349</v>
      </c>
      <c r="BA458" s="56" t="s">
        <v>2651</v>
      </c>
      <c r="BB458" s="56" t="s">
        <v>1435</v>
      </c>
      <c r="BC458" s="56" t="s">
        <v>23</v>
      </c>
      <c r="BD458" s="56" t="s">
        <v>2652</v>
      </c>
      <c r="BE458" s="56" t="s">
        <v>1005</v>
      </c>
      <c r="BF458" s="56" t="s">
        <v>1005</v>
      </c>
      <c r="BG458" s="56" t="s">
        <v>2653</v>
      </c>
      <c r="BH458" s="56" t="s">
        <v>2654</v>
      </c>
      <c r="BI458" s="56" t="s">
        <v>2655</v>
      </c>
      <c r="BJ458" s="67" t="s">
        <v>101</v>
      </c>
    </row>
    <row r="459" spans="1:62" x14ac:dyDescent="0.35">
      <c r="A459" s="1"/>
      <c r="B459" s="15"/>
      <c r="C459" s="4"/>
      <c r="D459" s="82"/>
      <c r="E459" s="59" t="e">
        <f>VLOOKUP(A459,#REF!,2,FALSE)</f>
        <v>#REF!</v>
      </c>
      <c r="M459" s="5"/>
      <c r="R459" s="7"/>
      <c r="Y459" s="4"/>
      <c r="Z459" s="49"/>
      <c r="AD459" s="11"/>
      <c r="AK459" s="10"/>
      <c r="AL459" s="51"/>
      <c r="AX459" s="51"/>
      <c r="AY459" s="51"/>
      <c r="AZ459" s="56" t="s">
        <v>1349</v>
      </c>
      <c r="BA459" s="56" t="s">
        <v>2648</v>
      </c>
      <c r="BB459" s="56" t="s">
        <v>1435</v>
      </c>
      <c r="BC459" s="56" t="s">
        <v>37</v>
      </c>
      <c r="BD459" s="56" t="s">
        <v>2649</v>
      </c>
      <c r="BE459" s="56" t="s">
        <v>1005</v>
      </c>
      <c r="BF459" s="56" t="s">
        <v>1005</v>
      </c>
      <c r="BG459" s="56" t="s">
        <v>2650</v>
      </c>
      <c r="BH459" s="56" t="s">
        <v>256</v>
      </c>
      <c r="BI459" s="56" t="s">
        <v>37</v>
      </c>
      <c r="BJ459" s="67" t="s">
        <v>101</v>
      </c>
    </row>
    <row r="460" spans="1:62" x14ac:dyDescent="0.35">
      <c r="A460" s="1" t="s">
        <v>5854</v>
      </c>
      <c r="B460" s="15" t="s">
        <v>1506</v>
      </c>
      <c r="C460" s="4" t="s">
        <v>1648</v>
      </c>
      <c r="D460" s="82" t="s">
        <v>6440</v>
      </c>
      <c r="E460" s="59" t="e">
        <f>VLOOKUP(A460,#REF!,2,FALSE)</f>
        <v>#REF!</v>
      </c>
      <c r="F460" s="4" t="s">
        <v>1006</v>
      </c>
      <c r="G460" s="4" t="s">
        <v>1005</v>
      </c>
      <c r="H460" s="4" t="s">
        <v>1005</v>
      </c>
      <c r="I460" s="4" t="s">
        <v>1005</v>
      </c>
      <c r="J460" s="4" t="s">
        <v>1005</v>
      </c>
      <c r="K460" s="4" t="s">
        <v>1005</v>
      </c>
      <c r="L460" s="4" t="s">
        <v>1005</v>
      </c>
      <c r="M460" s="5" t="s">
        <v>26</v>
      </c>
      <c r="N460" s="6" t="s">
        <v>28</v>
      </c>
      <c r="O460" s="6" t="s">
        <v>31</v>
      </c>
      <c r="P460" s="4" t="s">
        <v>1649</v>
      </c>
      <c r="Q460" s="4">
        <v>41</v>
      </c>
      <c r="R460" s="7">
        <v>1000</v>
      </c>
      <c r="S460" s="14" t="s">
        <v>1005</v>
      </c>
      <c r="T460" s="14" t="s">
        <v>1005</v>
      </c>
      <c r="U460" s="4" t="s">
        <v>1364</v>
      </c>
      <c r="V460" s="14" t="s">
        <v>1005</v>
      </c>
      <c r="W460" s="4" t="s">
        <v>1490</v>
      </c>
      <c r="X460" s="14" t="s">
        <v>1006</v>
      </c>
      <c r="Y460" s="4" t="s">
        <v>1650</v>
      </c>
      <c r="Z460" s="49" t="s">
        <v>1651</v>
      </c>
      <c r="AA460" s="10" t="s">
        <v>1624</v>
      </c>
      <c r="AB460" s="10" t="s">
        <v>1356</v>
      </c>
      <c r="AC460" s="10" t="s">
        <v>1652</v>
      </c>
      <c r="AD460" s="11" t="s">
        <v>1642</v>
      </c>
      <c r="AE460" s="10" t="s">
        <v>1643</v>
      </c>
      <c r="AF460" s="10" t="s">
        <v>101</v>
      </c>
      <c r="AG460" s="10" t="s">
        <v>34</v>
      </c>
      <c r="AH460" s="10" t="s">
        <v>1653</v>
      </c>
      <c r="AI460" s="10" t="s">
        <v>1005</v>
      </c>
      <c r="AJ460" s="10" t="s">
        <v>1005</v>
      </c>
      <c r="AK460" s="10" t="s">
        <v>1005</v>
      </c>
      <c r="AL460" s="51" t="s">
        <v>1005</v>
      </c>
      <c r="AM460" s="52">
        <v>0</v>
      </c>
      <c r="AN460" s="51" t="s">
        <v>1348</v>
      </c>
      <c r="AO460" s="51" t="s">
        <v>69</v>
      </c>
      <c r="AX460" s="51"/>
      <c r="AY460" s="51"/>
      <c r="BA460" s="56" t="s">
        <v>1356</v>
      </c>
      <c r="BB460" s="56" t="s">
        <v>1356</v>
      </c>
      <c r="BC460" s="56" t="s">
        <v>1356</v>
      </c>
      <c r="BD460" s="56" t="s">
        <v>1356</v>
      </c>
      <c r="BG460" s="56" t="s">
        <v>1356</v>
      </c>
      <c r="BH460" s="56" t="s">
        <v>1356</v>
      </c>
      <c r="BI460" s="56" t="s">
        <v>1356</v>
      </c>
      <c r="BJ460" s="67" t="s">
        <v>1356</v>
      </c>
    </row>
    <row r="461" spans="1:62" x14ac:dyDescent="0.35">
      <c r="A461" s="1" t="s">
        <v>5855</v>
      </c>
      <c r="B461" s="15" t="s">
        <v>1506</v>
      </c>
      <c r="C461" s="4" t="s">
        <v>4033</v>
      </c>
      <c r="D461" s="82" t="s">
        <v>6446</v>
      </c>
      <c r="E461" s="59" t="e">
        <f>VLOOKUP(A461,#REF!,2,FALSE)</f>
        <v>#REF!</v>
      </c>
      <c r="F461" s="4" t="s">
        <v>1006</v>
      </c>
      <c r="G461" s="4" t="s">
        <v>1006</v>
      </c>
      <c r="H461" s="4" t="s">
        <v>1006</v>
      </c>
      <c r="I461" s="4" t="s">
        <v>1006</v>
      </c>
      <c r="J461" s="4" t="s">
        <v>1006</v>
      </c>
      <c r="K461" s="4" t="s">
        <v>1006</v>
      </c>
      <c r="L461" s="4" t="s">
        <v>1006</v>
      </c>
      <c r="M461" s="5" t="s">
        <v>22</v>
      </c>
      <c r="P461" s="4" t="s">
        <v>202</v>
      </c>
      <c r="Q461" s="4">
        <v>30</v>
      </c>
      <c r="R461" s="7">
        <v>747</v>
      </c>
      <c r="S461" s="14" t="s">
        <v>1006</v>
      </c>
      <c r="T461" s="14" t="s">
        <v>1006</v>
      </c>
      <c r="U461" s="4" t="s">
        <v>1341</v>
      </c>
      <c r="V461" s="14" t="s">
        <v>1006</v>
      </c>
      <c r="W461" s="4" t="s">
        <v>4034</v>
      </c>
      <c r="X461" s="14" t="s">
        <v>1006</v>
      </c>
      <c r="Y461" s="4" t="s">
        <v>4035</v>
      </c>
      <c r="Z461" s="49" t="s">
        <v>4036</v>
      </c>
      <c r="AA461" s="10" t="s">
        <v>1435</v>
      </c>
      <c r="AB461" s="10" t="s">
        <v>1356</v>
      </c>
      <c r="AC461" s="10" t="s">
        <v>984</v>
      </c>
      <c r="AD461" s="11" t="s">
        <v>322</v>
      </c>
      <c r="AE461" s="10" t="s">
        <v>323</v>
      </c>
      <c r="AF461" s="10" t="s">
        <v>101</v>
      </c>
      <c r="AG461" s="10" t="s">
        <v>5</v>
      </c>
      <c r="AH461" s="10" t="s">
        <v>4037</v>
      </c>
      <c r="AI461" s="10" t="s">
        <v>1006</v>
      </c>
      <c r="AJ461" s="10" t="s">
        <v>1005</v>
      </c>
      <c r="AK461" s="10" t="s">
        <v>1005</v>
      </c>
      <c r="AL461" s="51" t="s">
        <v>1005</v>
      </c>
      <c r="AM461" s="52">
        <v>0</v>
      </c>
      <c r="AN461" s="51" t="s">
        <v>57</v>
      </c>
      <c r="AO461" s="51" t="s">
        <v>223</v>
      </c>
      <c r="AP461" s="51" t="s">
        <v>104</v>
      </c>
      <c r="AQ461" s="51" t="s">
        <v>186</v>
      </c>
      <c r="AX461" s="51"/>
      <c r="AY461" s="51"/>
      <c r="BA461" s="56" t="s">
        <v>1356</v>
      </c>
      <c r="BB461" s="56" t="s">
        <v>1356</v>
      </c>
      <c r="BC461" s="56" t="s">
        <v>1356</v>
      </c>
      <c r="BD461" s="56" t="s">
        <v>1356</v>
      </c>
      <c r="BG461" s="56" t="s">
        <v>1356</v>
      </c>
      <c r="BH461" s="56" t="s">
        <v>1356</v>
      </c>
      <c r="BI461" s="56" t="s">
        <v>1356</v>
      </c>
      <c r="BJ461" s="67" t="s">
        <v>1356</v>
      </c>
    </row>
    <row r="462" spans="1:62" x14ac:dyDescent="0.35">
      <c r="A462" s="1" t="s">
        <v>5856</v>
      </c>
      <c r="B462" s="15" t="s">
        <v>1506</v>
      </c>
      <c r="C462" s="4" t="s">
        <v>512</v>
      </c>
      <c r="D462" s="82" t="s">
        <v>6435</v>
      </c>
      <c r="E462" s="59" t="e">
        <f>VLOOKUP(A462,#REF!,2,FALSE)</f>
        <v>#REF!</v>
      </c>
      <c r="F462" s="4" t="s">
        <v>1006</v>
      </c>
      <c r="G462" s="4" t="s">
        <v>1006</v>
      </c>
      <c r="H462" s="4" t="s">
        <v>1005</v>
      </c>
      <c r="I462" s="4" t="s">
        <v>1006</v>
      </c>
      <c r="J462" s="4" t="s">
        <v>1006</v>
      </c>
      <c r="K462" s="4" t="s">
        <v>1005</v>
      </c>
      <c r="L462" s="4" t="s">
        <v>1005</v>
      </c>
      <c r="M462" s="5" t="s">
        <v>20</v>
      </c>
      <c r="P462" s="4" t="s">
        <v>1563</v>
      </c>
      <c r="Q462" s="4">
        <v>3</v>
      </c>
      <c r="R462" s="7">
        <v>27</v>
      </c>
      <c r="S462" s="14" t="s">
        <v>1006</v>
      </c>
      <c r="T462" s="14" t="s">
        <v>1005</v>
      </c>
      <c r="U462" s="4" t="s">
        <v>1341</v>
      </c>
      <c r="V462" s="14" t="s">
        <v>1006</v>
      </c>
      <c r="W462" s="4" t="s">
        <v>1564</v>
      </c>
      <c r="X462" s="14" t="s">
        <v>1006</v>
      </c>
      <c r="Y462" s="4" t="s">
        <v>1565</v>
      </c>
      <c r="Z462" s="49" t="s">
        <v>1566</v>
      </c>
      <c r="AA462" s="10" t="s">
        <v>22</v>
      </c>
      <c r="AB462" s="10" t="s">
        <v>1356</v>
      </c>
      <c r="AC462" s="10" t="s">
        <v>1567</v>
      </c>
      <c r="AD462" s="11" t="s">
        <v>853</v>
      </c>
      <c r="AE462" s="10" t="s">
        <v>854</v>
      </c>
      <c r="AF462" s="10" t="s">
        <v>101</v>
      </c>
      <c r="AG462" s="10" t="s">
        <v>25</v>
      </c>
      <c r="AH462" s="10" t="s">
        <v>1568</v>
      </c>
      <c r="AI462" s="10" t="s">
        <v>1006</v>
      </c>
      <c r="AJ462" s="10" t="s">
        <v>1006</v>
      </c>
      <c r="AK462" s="10" t="s">
        <v>1006</v>
      </c>
      <c r="AL462" s="51" t="s">
        <v>1006</v>
      </c>
      <c r="AM462" s="52">
        <v>3</v>
      </c>
      <c r="AN462" s="51" t="s">
        <v>1348</v>
      </c>
      <c r="AO462" s="51" t="s">
        <v>67</v>
      </c>
      <c r="AP462" s="51" t="s">
        <v>187</v>
      </c>
      <c r="AX462" s="51"/>
      <c r="AY462" s="51"/>
      <c r="AZ462" s="56" t="s">
        <v>1349</v>
      </c>
      <c r="BA462" s="56" t="s">
        <v>1569</v>
      </c>
      <c r="BB462" s="56" t="s">
        <v>26</v>
      </c>
      <c r="BC462" s="56" t="s">
        <v>25</v>
      </c>
      <c r="BD462" s="56" t="s">
        <v>855</v>
      </c>
      <c r="BE462" s="56" t="s">
        <v>1006</v>
      </c>
      <c r="BF462" s="56" t="s">
        <v>1006</v>
      </c>
      <c r="BG462" s="56" t="s">
        <v>1570</v>
      </c>
      <c r="BH462" s="56" t="s">
        <v>853</v>
      </c>
      <c r="BI462" s="56" t="s">
        <v>854</v>
      </c>
      <c r="BJ462" s="67" t="s">
        <v>101</v>
      </c>
    </row>
    <row r="463" spans="1:62" x14ac:dyDescent="0.35">
      <c r="A463" s="1"/>
      <c r="B463" s="15"/>
      <c r="C463" s="4"/>
      <c r="D463" s="82"/>
      <c r="E463" s="59" t="e">
        <f>VLOOKUP(A463,#REF!,2,FALSE)</f>
        <v>#REF!</v>
      </c>
      <c r="M463" s="5"/>
      <c r="R463" s="7"/>
      <c r="Y463" s="4"/>
      <c r="Z463" s="49"/>
      <c r="AD463" s="11"/>
      <c r="AK463" s="10"/>
      <c r="AL463" s="51"/>
      <c r="AX463" s="51"/>
      <c r="AY463" s="51"/>
      <c r="AZ463" s="56" t="s">
        <v>1349</v>
      </c>
      <c r="BA463" s="56" t="s">
        <v>1569</v>
      </c>
      <c r="BB463" s="56" t="s">
        <v>26</v>
      </c>
      <c r="BC463" s="56" t="s">
        <v>25</v>
      </c>
      <c r="BD463" s="56" t="s">
        <v>855</v>
      </c>
      <c r="BE463" s="56" t="s">
        <v>1006</v>
      </c>
      <c r="BF463" s="56" t="s">
        <v>1006</v>
      </c>
      <c r="BG463" s="56" t="s">
        <v>1570</v>
      </c>
      <c r="BH463" s="56" t="s">
        <v>853</v>
      </c>
      <c r="BI463" s="56" t="s">
        <v>854</v>
      </c>
      <c r="BJ463" s="67" t="s">
        <v>101</v>
      </c>
    </row>
    <row r="464" spans="1:62" ht="14" customHeight="1" x14ac:dyDescent="0.35">
      <c r="A464" s="1"/>
      <c r="B464" s="15"/>
      <c r="C464" s="4"/>
      <c r="D464" s="82"/>
      <c r="E464" s="59" t="e">
        <f>VLOOKUP(A464,#REF!,2,FALSE)</f>
        <v>#REF!</v>
      </c>
      <c r="M464" s="5"/>
      <c r="R464" s="7"/>
      <c r="Y464" s="4"/>
      <c r="Z464" s="49"/>
      <c r="AD464" s="11"/>
      <c r="AK464" s="10"/>
      <c r="AL464" s="51"/>
      <c r="AX464" s="51"/>
      <c r="AY464" s="51"/>
      <c r="AZ464" s="56" t="s">
        <v>1349</v>
      </c>
      <c r="BA464" s="56" t="s">
        <v>1569</v>
      </c>
      <c r="BB464" s="56" t="s">
        <v>26</v>
      </c>
      <c r="BC464" s="56" t="s">
        <v>25</v>
      </c>
      <c r="BD464" s="56" t="s">
        <v>855</v>
      </c>
      <c r="BE464" s="56" t="s">
        <v>1006</v>
      </c>
      <c r="BF464" s="56" t="s">
        <v>1006</v>
      </c>
      <c r="BG464" s="56" t="s">
        <v>1570</v>
      </c>
      <c r="BH464" s="56" t="s">
        <v>853</v>
      </c>
      <c r="BI464" s="56" t="s">
        <v>854</v>
      </c>
      <c r="BJ464" s="67" t="s">
        <v>101</v>
      </c>
    </row>
    <row r="465" spans="1:62" s="92" customFormat="1" x14ac:dyDescent="0.35">
      <c r="A465" s="89" t="s">
        <v>5857</v>
      </c>
      <c r="B465" s="88" t="s">
        <v>1506</v>
      </c>
      <c r="C465" s="4" t="s">
        <v>2562</v>
      </c>
      <c r="D465" s="82" t="s">
        <v>6439</v>
      </c>
      <c r="E465" s="87" t="e">
        <f>VLOOKUP(A465,#REF!,2,FALSE)</f>
        <v>#REF!</v>
      </c>
      <c r="F465" s="81" t="s">
        <v>1006</v>
      </c>
      <c r="G465" s="81" t="s">
        <v>1006</v>
      </c>
      <c r="H465" s="81" t="s">
        <v>1006</v>
      </c>
      <c r="I465" s="81" t="s">
        <v>1006</v>
      </c>
      <c r="J465" s="81" t="s">
        <v>1006</v>
      </c>
      <c r="K465" s="81" t="s">
        <v>1006</v>
      </c>
      <c r="L465" s="81" t="s">
        <v>1006</v>
      </c>
      <c r="M465" s="86" t="s">
        <v>22</v>
      </c>
      <c r="N465" s="80" t="s">
        <v>24</v>
      </c>
      <c r="O465" s="80" t="s">
        <v>31</v>
      </c>
      <c r="P465" s="81" t="s">
        <v>2563</v>
      </c>
      <c r="Q465" s="81">
        <v>3</v>
      </c>
      <c r="R465" s="85">
        <v>85</v>
      </c>
      <c r="S465" s="79" t="s">
        <v>1005</v>
      </c>
      <c r="T465" s="79" t="s">
        <v>1006</v>
      </c>
      <c r="U465" s="81" t="s">
        <v>1411</v>
      </c>
      <c r="V465" s="79" t="s">
        <v>1005</v>
      </c>
      <c r="W465" s="81" t="s">
        <v>1490</v>
      </c>
      <c r="X465" s="79" t="s">
        <v>1005</v>
      </c>
      <c r="Y465" s="81"/>
      <c r="Z465" s="84" t="s">
        <v>2564</v>
      </c>
      <c r="AA465" s="78" t="s">
        <v>44</v>
      </c>
      <c r="AB465" s="78" t="s">
        <v>1356</v>
      </c>
      <c r="AC465" s="78" t="s">
        <v>2565</v>
      </c>
      <c r="AD465" s="83" t="s">
        <v>2566</v>
      </c>
      <c r="AE465" s="78" t="s">
        <v>2567</v>
      </c>
      <c r="AF465" s="78" t="s">
        <v>101</v>
      </c>
      <c r="AG465" s="78" t="s">
        <v>36</v>
      </c>
      <c r="AH465" s="78" t="s">
        <v>2568</v>
      </c>
      <c r="AI465" s="78" t="s">
        <v>1005</v>
      </c>
      <c r="AJ465" s="78" t="s">
        <v>1005</v>
      </c>
      <c r="AK465" s="78" t="s">
        <v>1005</v>
      </c>
      <c r="AL465" s="76" t="s">
        <v>1005</v>
      </c>
      <c r="AM465" s="77">
        <v>0</v>
      </c>
      <c r="AN465" s="76" t="s">
        <v>1348</v>
      </c>
      <c r="AO465" s="76" t="s">
        <v>65</v>
      </c>
      <c r="AP465" s="76"/>
      <c r="AQ465" s="76"/>
      <c r="AR465" s="76"/>
      <c r="AS465" s="76"/>
      <c r="AT465" s="76"/>
      <c r="AU465" s="76"/>
      <c r="AV465" s="76"/>
      <c r="AW465" s="76"/>
      <c r="AX465" s="76"/>
      <c r="AY465" s="76"/>
      <c r="AZ465" s="75"/>
      <c r="BA465" s="75" t="s">
        <v>1356</v>
      </c>
      <c r="BB465" s="75" t="s">
        <v>1356</v>
      </c>
      <c r="BC465" s="75" t="s">
        <v>1356</v>
      </c>
      <c r="BD465" s="75" t="s">
        <v>1356</v>
      </c>
      <c r="BE465" s="75"/>
      <c r="BF465" s="75"/>
      <c r="BG465" s="75" t="s">
        <v>1356</v>
      </c>
      <c r="BH465" s="75" t="s">
        <v>1356</v>
      </c>
      <c r="BI465" s="75" t="s">
        <v>1356</v>
      </c>
      <c r="BJ465" s="74" t="s">
        <v>1356</v>
      </c>
    </row>
    <row r="466" spans="1:62" x14ac:dyDescent="0.35">
      <c r="A466" s="1" t="s">
        <v>5858</v>
      </c>
      <c r="B466" s="15" t="s">
        <v>1506</v>
      </c>
      <c r="C466" s="4" t="s">
        <v>3938</v>
      </c>
      <c r="D466" s="82" t="s">
        <v>6438</v>
      </c>
      <c r="E466" s="59" t="e">
        <f>VLOOKUP(A466,#REF!,2,FALSE)</f>
        <v>#REF!</v>
      </c>
      <c r="F466" s="4" t="s">
        <v>1006</v>
      </c>
      <c r="G466" s="4" t="s">
        <v>1005</v>
      </c>
      <c r="H466" s="4" t="s">
        <v>1005</v>
      </c>
      <c r="I466" s="4" t="s">
        <v>1005</v>
      </c>
      <c r="J466" s="4" t="s">
        <v>1005</v>
      </c>
      <c r="K466" s="4" t="s">
        <v>1005</v>
      </c>
      <c r="L466" s="4" t="s">
        <v>1005</v>
      </c>
      <c r="M466" s="5" t="s">
        <v>22</v>
      </c>
      <c r="P466" s="4" t="s">
        <v>3939</v>
      </c>
      <c r="Q466" s="4">
        <v>4</v>
      </c>
      <c r="R466" s="7">
        <v>96</v>
      </c>
      <c r="S466" s="14" t="s">
        <v>1006</v>
      </c>
      <c r="T466" s="14" t="s">
        <v>1006</v>
      </c>
      <c r="U466" s="4" t="s">
        <v>1341</v>
      </c>
      <c r="V466" s="14" t="s">
        <v>1006</v>
      </c>
      <c r="W466" s="4" t="s">
        <v>196</v>
      </c>
      <c r="X466" s="14" t="s">
        <v>1005</v>
      </c>
      <c r="Y466" s="4"/>
      <c r="Z466" s="49" t="s">
        <v>421</v>
      </c>
      <c r="AA466" s="10" t="s">
        <v>22</v>
      </c>
      <c r="AB466" s="10" t="s">
        <v>1356</v>
      </c>
      <c r="AC466" s="10" t="s">
        <v>3940</v>
      </c>
      <c r="AD466" s="11" t="s">
        <v>422</v>
      </c>
      <c r="AE466" s="10" t="s">
        <v>423</v>
      </c>
      <c r="AF466" s="10" t="s">
        <v>101</v>
      </c>
      <c r="AG466" s="10" t="s">
        <v>13</v>
      </c>
      <c r="AH466" s="10" t="s">
        <v>3941</v>
      </c>
      <c r="AI466" s="10" t="s">
        <v>1006</v>
      </c>
      <c r="AJ466" s="10" t="s">
        <v>1005</v>
      </c>
      <c r="AK466" s="10" t="s">
        <v>1006</v>
      </c>
      <c r="AL466" s="51" t="s">
        <v>1005</v>
      </c>
      <c r="AM466" s="52">
        <v>0</v>
      </c>
      <c r="AN466" s="51" t="s">
        <v>57</v>
      </c>
      <c r="AO466" s="51" t="s">
        <v>69</v>
      </c>
      <c r="AP466" s="51" t="s">
        <v>139</v>
      </c>
      <c r="AQ466" s="51" t="s">
        <v>104</v>
      </c>
      <c r="AR466" s="51" t="s">
        <v>184</v>
      </c>
      <c r="AX466" s="51"/>
      <c r="AY466" s="51"/>
      <c r="BA466" s="56" t="s">
        <v>1356</v>
      </c>
      <c r="BB466" s="56" t="s">
        <v>1356</v>
      </c>
      <c r="BC466" s="56" t="s">
        <v>1356</v>
      </c>
      <c r="BD466" s="56" t="s">
        <v>1356</v>
      </c>
      <c r="BG466" s="56" t="s">
        <v>1356</v>
      </c>
      <c r="BH466" s="56" t="s">
        <v>1356</v>
      </c>
      <c r="BI466" s="56" t="s">
        <v>1356</v>
      </c>
      <c r="BJ466" s="67" t="s">
        <v>1356</v>
      </c>
    </row>
    <row r="467" spans="1:62" x14ac:dyDescent="0.35">
      <c r="A467" s="1" t="s">
        <v>5859</v>
      </c>
      <c r="B467" s="15" t="s">
        <v>1506</v>
      </c>
      <c r="C467" s="4" t="s">
        <v>4908</v>
      </c>
      <c r="D467" s="82" t="s">
        <v>6436</v>
      </c>
      <c r="E467" s="59" t="e">
        <f>VLOOKUP(A467,#REF!,2,FALSE)</f>
        <v>#REF!</v>
      </c>
      <c r="F467" s="4" t="s">
        <v>1006</v>
      </c>
      <c r="G467" s="4" t="s">
        <v>1006</v>
      </c>
      <c r="H467" s="4" t="s">
        <v>1005</v>
      </c>
      <c r="I467" s="4" t="s">
        <v>1006</v>
      </c>
      <c r="J467" s="4" t="s">
        <v>1006</v>
      </c>
      <c r="K467" s="4" t="s">
        <v>1005</v>
      </c>
      <c r="L467" s="4" t="s">
        <v>1005</v>
      </c>
      <c r="M467" s="5" t="s">
        <v>22</v>
      </c>
      <c r="P467" s="4" t="s">
        <v>305</v>
      </c>
      <c r="Q467" s="4">
        <v>5</v>
      </c>
      <c r="R467" s="7">
        <v>136</v>
      </c>
      <c r="S467" s="14" t="s">
        <v>1006</v>
      </c>
      <c r="T467" s="14" t="s">
        <v>1005</v>
      </c>
      <c r="U467" s="4" t="s">
        <v>1364</v>
      </c>
      <c r="V467" s="14" t="s">
        <v>1006</v>
      </c>
      <c r="W467" s="4" t="s">
        <v>4909</v>
      </c>
      <c r="X467" s="14" t="s">
        <v>1005</v>
      </c>
      <c r="Y467" s="4"/>
      <c r="Z467" s="49" t="s">
        <v>1255</v>
      </c>
      <c r="AA467" s="10" t="s">
        <v>22</v>
      </c>
      <c r="AB467" s="10" t="s">
        <v>1356</v>
      </c>
      <c r="AC467" s="10" t="s">
        <v>1256</v>
      </c>
      <c r="AD467" s="11" t="s">
        <v>1220</v>
      </c>
      <c r="AE467" s="10" t="s">
        <v>1221</v>
      </c>
      <c r="AF467" s="10" t="s">
        <v>101</v>
      </c>
      <c r="AG467" s="10" t="s">
        <v>13</v>
      </c>
      <c r="AH467" s="10" t="s">
        <v>1257</v>
      </c>
      <c r="AI467" s="10" t="s">
        <v>1006</v>
      </c>
      <c r="AJ467" s="10" t="s">
        <v>1005</v>
      </c>
      <c r="AK467" s="10" t="s">
        <v>1006</v>
      </c>
      <c r="AL467" s="51" t="s">
        <v>1005</v>
      </c>
      <c r="AM467" s="52">
        <v>0</v>
      </c>
      <c r="AN467" s="51" t="s">
        <v>57</v>
      </c>
      <c r="AO467" s="51" t="s">
        <v>68</v>
      </c>
      <c r="AP467" s="51" t="s">
        <v>104</v>
      </c>
      <c r="AX467" s="51"/>
      <c r="AY467" s="51"/>
      <c r="BA467" s="56" t="s">
        <v>1356</v>
      </c>
      <c r="BB467" s="56" t="s">
        <v>1356</v>
      </c>
      <c r="BC467" s="56" t="s">
        <v>1356</v>
      </c>
      <c r="BD467" s="56" t="s">
        <v>1356</v>
      </c>
      <c r="BG467" s="56" t="s">
        <v>1356</v>
      </c>
      <c r="BH467" s="56" t="s">
        <v>1356</v>
      </c>
      <c r="BI467" s="56" t="s">
        <v>1356</v>
      </c>
      <c r="BJ467" s="67" t="s">
        <v>1356</v>
      </c>
    </row>
    <row r="468" spans="1:62" x14ac:dyDescent="0.35">
      <c r="A468" s="1" t="s">
        <v>5860</v>
      </c>
      <c r="B468" s="15" t="s">
        <v>1506</v>
      </c>
      <c r="C468" s="4" t="s">
        <v>2915</v>
      </c>
      <c r="D468" s="82" t="s">
        <v>6434</v>
      </c>
      <c r="E468" s="59" t="e">
        <f>VLOOKUP(A468,#REF!,2,FALSE)</f>
        <v>#REF!</v>
      </c>
      <c r="F468" s="4" t="s">
        <v>1006</v>
      </c>
      <c r="G468" s="4" t="s">
        <v>1006</v>
      </c>
      <c r="H468" s="4" t="s">
        <v>1006</v>
      </c>
      <c r="I468" s="4" t="s">
        <v>1006</v>
      </c>
      <c r="J468" s="4" t="s">
        <v>1006</v>
      </c>
      <c r="K468" s="4" t="s">
        <v>1006</v>
      </c>
      <c r="L468" s="4" t="s">
        <v>1006</v>
      </c>
      <c r="M468" s="5" t="s">
        <v>24</v>
      </c>
      <c r="P468" s="4" t="s">
        <v>307</v>
      </c>
      <c r="Q468" s="4">
        <v>13</v>
      </c>
      <c r="R468" s="7">
        <v>340</v>
      </c>
      <c r="S468" s="14" t="s">
        <v>1006</v>
      </c>
      <c r="T468" s="14" t="s">
        <v>1005</v>
      </c>
      <c r="U468" s="4" t="s">
        <v>1341</v>
      </c>
      <c r="V468" s="14" t="s">
        <v>1005</v>
      </c>
      <c r="W468" s="4" t="s">
        <v>2916</v>
      </c>
      <c r="X468" s="14" t="s">
        <v>1006</v>
      </c>
      <c r="Y468" s="4" t="s">
        <v>2917</v>
      </c>
      <c r="Z468" s="49" t="s">
        <v>2918</v>
      </c>
      <c r="AA468" s="10" t="s">
        <v>24</v>
      </c>
      <c r="AB468" s="10" t="s">
        <v>1356</v>
      </c>
      <c r="AC468" s="10" t="s">
        <v>2919</v>
      </c>
      <c r="AD468" s="11" t="s">
        <v>2920</v>
      </c>
      <c r="AE468" s="10" t="s">
        <v>2921</v>
      </c>
      <c r="AF468" s="10" t="s">
        <v>101</v>
      </c>
      <c r="AG468" s="10" t="s">
        <v>35</v>
      </c>
      <c r="AH468" s="10" t="s">
        <v>2922</v>
      </c>
      <c r="AI468" s="10" t="s">
        <v>1006</v>
      </c>
      <c r="AJ468" s="10" t="s">
        <v>1006</v>
      </c>
      <c r="AK468" s="10" t="s">
        <v>1005</v>
      </c>
      <c r="AL468" s="51" t="s">
        <v>1005</v>
      </c>
      <c r="AM468" s="52">
        <v>0</v>
      </c>
      <c r="AN468" s="51" t="s">
        <v>1348</v>
      </c>
      <c r="AO468" s="51" t="s">
        <v>68</v>
      </c>
      <c r="AP468" s="51" t="s">
        <v>189</v>
      </c>
      <c r="AQ468" s="51" t="s">
        <v>104</v>
      </c>
      <c r="AX468" s="51"/>
      <c r="AY468" s="51"/>
      <c r="BA468" s="56" t="s">
        <v>1356</v>
      </c>
      <c r="BB468" s="56" t="s">
        <v>1356</v>
      </c>
      <c r="BC468" s="56" t="s">
        <v>1356</v>
      </c>
      <c r="BD468" s="56" t="s">
        <v>1356</v>
      </c>
      <c r="BG468" s="56" t="s">
        <v>1356</v>
      </c>
      <c r="BH468" s="56" t="s">
        <v>1356</v>
      </c>
      <c r="BI468" s="56" t="s">
        <v>1356</v>
      </c>
      <c r="BJ468" s="67" t="s">
        <v>1356</v>
      </c>
    </row>
    <row r="469" spans="1:62" x14ac:dyDescent="0.35">
      <c r="A469" s="1" t="s">
        <v>5861</v>
      </c>
      <c r="B469" s="15" t="s">
        <v>1506</v>
      </c>
      <c r="C469" s="4" t="s">
        <v>1744</v>
      </c>
      <c r="D469" s="82" t="s">
        <v>6437</v>
      </c>
      <c r="E469" s="59" t="e">
        <f>VLOOKUP(A469,#REF!,2,FALSE)</f>
        <v>#REF!</v>
      </c>
      <c r="F469" s="4" t="s">
        <v>1005</v>
      </c>
      <c r="G469" s="4" t="s">
        <v>1005</v>
      </c>
      <c r="H469" s="4" t="s">
        <v>1006</v>
      </c>
      <c r="I469" s="4" t="s">
        <v>1005</v>
      </c>
      <c r="J469" s="4" t="s">
        <v>1005</v>
      </c>
      <c r="K469" s="4" t="s">
        <v>1005</v>
      </c>
      <c r="L469" s="4" t="s">
        <v>1005</v>
      </c>
      <c r="M469" s="5" t="s">
        <v>24</v>
      </c>
      <c r="N469" s="6" t="s">
        <v>1351</v>
      </c>
      <c r="P469" s="4" t="s">
        <v>1745</v>
      </c>
      <c r="Q469" s="4">
        <v>30</v>
      </c>
      <c r="R469" s="7">
        <v>300</v>
      </c>
      <c r="S469" s="14" t="s">
        <v>1006</v>
      </c>
      <c r="T469" s="14" t="s">
        <v>1006</v>
      </c>
      <c r="U469" s="4" t="s">
        <v>1341</v>
      </c>
      <c r="V469" s="14" t="s">
        <v>1005</v>
      </c>
      <c r="W469" s="4" t="s">
        <v>1746</v>
      </c>
      <c r="X469" s="14" t="s">
        <v>1006</v>
      </c>
      <c r="Y469" s="4" t="s">
        <v>1747</v>
      </c>
      <c r="Z469" s="49" t="s">
        <v>1748</v>
      </c>
      <c r="AA469" s="10" t="s">
        <v>1435</v>
      </c>
      <c r="AB469" s="10" t="s">
        <v>1356</v>
      </c>
      <c r="AC469" s="10" t="s">
        <v>1749</v>
      </c>
      <c r="AD469" s="11" t="s">
        <v>1576</v>
      </c>
      <c r="AE469" s="10" t="s">
        <v>1009</v>
      </c>
      <c r="AF469" s="10" t="s">
        <v>101</v>
      </c>
      <c r="AG469" s="10" t="s">
        <v>21</v>
      </c>
      <c r="AH469" s="10" t="s">
        <v>1750</v>
      </c>
      <c r="AI469" s="10" t="s">
        <v>1005</v>
      </c>
      <c r="AJ469" s="10" t="s">
        <v>1006</v>
      </c>
      <c r="AK469" s="10" t="s">
        <v>1006</v>
      </c>
      <c r="AL469" s="51" t="s">
        <v>1005</v>
      </c>
      <c r="AM469" s="52">
        <v>0</v>
      </c>
      <c r="AN469" s="51" t="s">
        <v>59</v>
      </c>
      <c r="AO469" s="51" t="s">
        <v>68</v>
      </c>
      <c r="AP469" s="51" t="s">
        <v>189</v>
      </c>
      <c r="AQ469" s="51" t="s">
        <v>119</v>
      </c>
      <c r="AR469" s="51" t="s">
        <v>128</v>
      </c>
      <c r="AS469" s="51" t="s">
        <v>104</v>
      </c>
      <c r="AT469" s="51" t="s">
        <v>184</v>
      </c>
      <c r="AU469" s="51" t="s">
        <v>120</v>
      </c>
      <c r="AX469" s="51"/>
      <c r="AY469" s="51" t="s">
        <v>1751</v>
      </c>
      <c r="BA469" s="56" t="s">
        <v>1356</v>
      </c>
      <c r="BB469" s="56" t="s">
        <v>1356</v>
      </c>
      <c r="BC469" s="56" t="s">
        <v>1356</v>
      </c>
      <c r="BD469" s="56" t="s">
        <v>1356</v>
      </c>
      <c r="BG469" s="56" t="s">
        <v>1356</v>
      </c>
      <c r="BH469" s="56" t="s">
        <v>1356</v>
      </c>
      <c r="BI469" s="56" t="s">
        <v>1356</v>
      </c>
      <c r="BJ469" s="67" t="s">
        <v>1356</v>
      </c>
    </row>
    <row r="470" spans="1:62" x14ac:dyDescent="0.35">
      <c r="A470" s="1" t="s">
        <v>5862</v>
      </c>
      <c r="B470" s="15" t="s">
        <v>1506</v>
      </c>
      <c r="C470" s="4" t="s">
        <v>1855</v>
      </c>
      <c r="D470" s="82" t="s">
        <v>6433</v>
      </c>
      <c r="E470" s="59" t="e">
        <f>VLOOKUP(A470,#REF!,2,FALSE)</f>
        <v>#REF!</v>
      </c>
      <c r="F470" s="4" t="s">
        <v>1006</v>
      </c>
      <c r="G470" s="4" t="s">
        <v>1006</v>
      </c>
      <c r="H470" s="4" t="s">
        <v>1006</v>
      </c>
      <c r="I470" s="4" t="s">
        <v>1006</v>
      </c>
      <c r="J470" s="4" t="s">
        <v>1006</v>
      </c>
      <c r="K470" s="4" t="s">
        <v>1006</v>
      </c>
      <c r="L470" s="4" t="s">
        <v>1005</v>
      </c>
      <c r="M470" s="5" t="s">
        <v>22</v>
      </c>
      <c r="P470" s="4" t="s">
        <v>1856</v>
      </c>
      <c r="Q470" s="4">
        <v>5</v>
      </c>
      <c r="R470" s="7">
        <v>150</v>
      </c>
      <c r="S470" s="14" t="s">
        <v>1006</v>
      </c>
      <c r="T470" s="14" t="s">
        <v>1005</v>
      </c>
      <c r="U470" s="4" t="s">
        <v>1364</v>
      </c>
      <c r="V470" s="14" t="s">
        <v>1005</v>
      </c>
      <c r="W470" s="4" t="s">
        <v>31</v>
      </c>
      <c r="X470" s="14" t="s">
        <v>1006</v>
      </c>
      <c r="Y470" s="4" t="s">
        <v>1857</v>
      </c>
      <c r="Z470" s="49" t="s">
        <v>1858</v>
      </c>
      <c r="AA470" s="10" t="s">
        <v>1624</v>
      </c>
      <c r="AB470" s="10" t="s">
        <v>1356</v>
      </c>
      <c r="AC470" s="10" t="s">
        <v>1859</v>
      </c>
      <c r="AD470" s="11" t="s">
        <v>1860</v>
      </c>
      <c r="AE470" s="10" t="s">
        <v>7</v>
      </c>
      <c r="AF470" s="10" t="s">
        <v>101</v>
      </c>
      <c r="AG470" s="10" t="s">
        <v>7</v>
      </c>
      <c r="AH470" s="10" t="s">
        <v>1861</v>
      </c>
      <c r="AI470" s="10" t="s">
        <v>1005</v>
      </c>
      <c r="AJ470" s="10" t="s">
        <v>1005</v>
      </c>
      <c r="AK470" s="10" t="s">
        <v>1006</v>
      </c>
      <c r="AL470" s="51" t="s">
        <v>1006</v>
      </c>
      <c r="AM470" s="52">
        <v>5</v>
      </c>
      <c r="AN470" s="51" t="s">
        <v>1348</v>
      </c>
      <c r="AO470" s="51" t="s">
        <v>1361</v>
      </c>
      <c r="AX470" s="51"/>
      <c r="AY470" s="51"/>
      <c r="AZ470" s="56" t="s">
        <v>1862</v>
      </c>
      <c r="BA470" s="56" t="s">
        <v>1863</v>
      </c>
      <c r="BB470" s="56" t="s">
        <v>22</v>
      </c>
      <c r="BC470" s="56" t="s">
        <v>7</v>
      </c>
      <c r="BD470" s="56" t="s">
        <v>1864</v>
      </c>
      <c r="BE470" s="56" t="s">
        <v>1005</v>
      </c>
      <c r="BF470" s="56" t="s">
        <v>1006</v>
      </c>
      <c r="BG470" s="56" t="s">
        <v>1865</v>
      </c>
      <c r="BH470" s="56" t="s">
        <v>1866</v>
      </c>
      <c r="BI470" s="56" t="s">
        <v>1867</v>
      </c>
      <c r="BJ470" s="67" t="s">
        <v>101</v>
      </c>
    </row>
    <row r="471" spans="1:62" x14ac:dyDescent="0.35">
      <c r="A471" s="1"/>
      <c r="B471" s="15"/>
      <c r="C471" s="4"/>
      <c r="D471" s="82"/>
      <c r="E471" s="59" t="e">
        <f>VLOOKUP(A471,#REF!,2,FALSE)</f>
        <v>#REF!</v>
      </c>
      <c r="M471" s="5"/>
      <c r="R471" s="7"/>
      <c r="Y471" s="4"/>
      <c r="Z471" s="49"/>
      <c r="AD471" s="11"/>
      <c r="AK471" s="10"/>
      <c r="AL471" s="51"/>
      <c r="AX471" s="51"/>
      <c r="AY471" s="51"/>
      <c r="AZ471" s="56" t="s">
        <v>1862</v>
      </c>
      <c r="BA471" s="56" t="s">
        <v>1863</v>
      </c>
      <c r="BB471" s="56" t="s">
        <v>22</v>
      </c>
      <c r="BC471" s="56" t="s">
        <v>7</v>
      </c>
      <c r="BD471" s="56" t="s">
        <v>1864</v>
      </c>
      <c r="BE471" s="56" t="s">
        <v>1005</v>
      </c>
      <c r="BF471" s="56" t="s">
        <v>1006</v>
      </c>
      <c r="BG471" s="56" t="s">
        <v>1865</v>
      </c>
      <c r="BH471" s="56" t="s">
        <v>1866</v>
      </c>
      <c r="BI471" s="56" t="s">
        <v>1867</v>
      </c>
      <c r="BJ471" s="67" t="s">
        <v>101</v>
      </c>
    </row>
    <row r="472" spans="1:62" x14ac:dyDescent="0.35">
      <c r="A472" s="1"/>
      <c r="B472" s="15"/>
      <c r="C472" s="4"/>
      <c r="D472" s="82"/>
      <c r="E472" s="59" t="e">
        <f>VLOOKUP(A472,#REF!,2,FALSE)</f>
        <v>#REF!</v>
      </c>
      <c r="M472" s="5"/>
      <c r="R472" s="7"/>
      <c r="Y472" s="4"/>
      <c r="Z472" s="49"/>
      <c r="AD472" s="11"/>
      <c r="AK472" s="10"/>
      <c r="AL472" s="51"/>
      <c r="AX472" s="51"/>
      <c r="AY472" s="51"/>
      <c r="AZ472" s="56" t="s">
        <v>1349</v>
      </c>
      <c r="BA472" s="56" t="s">
        <v>1868</v>
      </c>
      <c r="BB472" s="56" t="s">
        <v>22</v>
      </c>
      <c r="BC472" s="56" t="s">
        <v>7</v>
      </c>
      <c r="BD472" s="56" t="s">
        <v>1869</v>
      </c>
      <c r="BE472" s="56" t="s">
        <v>1005</v>
      </c>
      <c r="BF472" s="56" t="s">
        <v>1006</v>
      </c>
      <c r="BG472" s="56" t="s">
        <v>1870</v>
      </c>
      <c r="BH472" s="56" t="s">
        <v>982</v>
      </c>
      <c r="BI472" s="56" t="s">
        <v>7</v>
      </c>
      <c r="BJ472" s="67" t="s">
        <v>101</v>
      </c>
    </row>
    <row r="473" spans="1:62" x14ac:dyDescent="0.35">
      <c r="A473" s="1"/>
      <c r="B473" s="15"/>
      <c r="C473" s="4"/>
      <c r="D473" s="82"/>
      <c r="E473" s="59" t="e">
        <f>VLOOKUP(A473,#REF!,2,FALSE)</f>
        <v>#REF!</v>
      </c>
      <c r="M473" s="5"/>
      <c r="R473" s="7"/>
      <c r="Y473" s="4"/>
      <c r="Z473" s="49"/>
      <c r="AD473" s="11"/>
      <c r="AK473" s="10"/>
      <c r="AL473" s="51"/>
      <c r="AX473" s="51"/>
      <c r="AY473" s="51"/>
      <c r="AZ473" s="56" t="s">
        <v>1349</v>
      </c>
      <c r="BA473" s="56" t="s">
        <v>1871</v>
      </c>
      <c r="BB473" s="56" t="s">
        <v>22</v>
      </c>
      <c r="BC473" s="56" t="s">
        <v>7</v>
      </c>
      <c r="BD473" s="56" t="s">
        <v>1872</v>
      </c>
      <c r="BE473" s="56" t="s">
        <v>1005</v>
      </c>
      <c r="BF473" s="56" t="s">
        <v>1006</v>
      </c>
      <c r="BG473" s="56" t="s">
        <v>1873</v>
      </c>
      <c r="BH473" s="56" t="s">
        <v>1874</v>
      </c>
      <c r="BI473" s="56" t="s">
        <v>1875</v>
      </c>
      <c r="BJ473" s="67" t="s">
        <v>101</v>
      </c>
    </row>
    <row r="474" spans="1:62" x14ac:dyDescent="0.35">
      <c r="A474" s="1"/>
      <c r="B474" s="15"/>
      <c r="C474" s="4"/>
      <c r="D474" s="82"/>
      <c r="E474" s="59" t="e">
        <f>VLOOKUP(A474,#REF!,2,FALSE)</f>
        <v>#REF!</v>
      </c>
      <c r="M474" s="5"/>
      <c r="R474" s="7"/>
      <c r="Y474" s="4"/>
      <c r="Z474" s="49"/>
      <c r="AD474" s="11"/>
      <c r="AK474" s="10"/>
      <c r="AL474" s="51"/>
      <c r="AX474" s="51"/>
      <c r="AY474" s="51"/>
      <c r="AZ474" s="56" t="s">
        <v>1349</v>
      </c>
      <c r="BA474" s="56" t="s">
        <v>1876</v>
      </c>
      <c r="BB474" s="56" t="s">
        <v>22</v>
      </c>
      <c r="BC474" s="56" t="s">
        <v>7</v>
      </c>
      <c r="BD474" s="56" t="s">
        <v>1877</v>
      </c>
      <c r="BE474" s="56" t="s">
        <v>1005</v>
      </c>
      <c r="BF474" s="56" t="s">
        <v>1006</v>
      </c>
      <c r="BG474" s="56" t="s">
        <v>1878</v>
      </c>
      <c r="BH474" s="56" t="s">
        <v>514</v>
      </c>
      <c r="BI474" s="56" t="s">
        <v>515</v>
      </c>
      <c r="BJ474" s="67" t="s">
        <v>101</v>
      </c>
    </row>
    <row r="475" spans="1:62" x14ac:dyDescent="0.35">
      <c r="A475" s="1"/>
      <c r="B475" s="15"/>
      <c r="C475" s="4"/>
      <c r="D475" s="82"/>
      <c r="E475" s="59" t="e">
        <f>VLOOKUP(A475,#REF!,2,FALSE)</f>
        <v>#REF!</v>
      </c>
      <c r="M475" s="5"/>
      <c r="R475" s="7"/>
      <c r="Y475" s="4"/>
      <c r="Z475" s="49"/>
      <c r="AD475" s="11"/>
      <c r="AK475" s="10"/>
      <c r="AL475" s="51"/>
      <c r="AX475" s="51"/>
      <c r="AY475" s="51"/>
      <c r="AZ475" s="56" t="s">
        <v>1349</v>
      </c>
      <c r="BA475" s="56" t="s">
        <v>1879</v>
      </c>
      <c r="BB475" s="56" t="s">
        <v>22</v>
      </c>
      <c r="BC475" s="56" t="s">
        <v>7</v>
      </c>
      <c r="BD475" s="56" t="s">
        <v>1880</v>
      </c>
      <c r="BE475" s="56" t="s">
        <v>1005</v>
      </c>
      <c r="BF475" s="56" t="s">
        <v>1006</v>
      </c>
      <c r="BG475" s="56" t="s">
        <v>1881</v>
      </c>
      <c r="BH475" s="56" t="s">
        <v>1882</v>
      </c>
      <c r="BI475" s="56" t="s">
        <v>1883</v>
      </c>
      <c r="BJ475" s="67" t="s">
        <v>101</v>
      </c>
    </row>
    <row r="476" spans="1:62" x14ac:dyDescent="0.35">
      <c r="A476" s="1" t="s">
        <v>5863</v>
      </c>
      <c r="B476" s="15" t="s">
        <v>1506</v>
      </c>
      <c r="C476" s="4" t="s">
        <v>5442</v>
      </c>
      <c r="D476" s="82" t="s">
        <v>6432</v>
      </c>
      <c r="E476" s="59" t="e">
        <f>VLOOKUP(A476,#REF!,2,FALSE)</f>
        <v>#REF!</v>
      </c>
      <c r="F476" s="4" t="s">
        <v>1005</v>
      </c>
      <c r="G476" s="4" t="s">
        <v>1005</v>
      </c>
      <c r="H476" s="4" t="s">
        <v>1005</v>
      </c>
      <c r="I476" s="4" t="s">
        <v>1005</v>
      </c>
      <c r="J476" s="4" t="s">
        <v>1006</v>
      </c>
      <c r="K476" s="4" t="s">
        <v>1005</v>
      </c>
      <c r="L476" s="4" t="s">
        <v>1005</v>
      </c>
      <c r="M476" s="5" t="s">
        <v>24</v>
      </c>
      <c r="P476" s="4" t="s">
        <v>5443</v>
      </c>
      <c r="Q476" s="4">
        <v>5</v>
      </c>
      <c r="R476" s="7">
        <v>141</v>
      </c>
      <c r="S476" s="14" t="s">
        <v>1005</v>
      </c>
      <c r="T476" s="14" t="s">
        <v>1005</v>
      </c>
      <c r="U476" s="4" t="s">
        <v>1341</v>
      </c>
      <c r="V476" s="14" t="s">
        <v>1005</v>
      </c>
      <c r="W476" s="4" t="s">
        <v>108</v>
      </c>
      <c r="X476" s="14" t="s">
        <v>1006</v>
      </c>
      <c r="Y476" s="4"/>
      <c r="Z476" s="49" t="s">
        <v>5444</v>
      </c>
      <c r="AA476" s="10" t="s">
        <v>24</v>
      </c>
      <c r="AB476" s="10" t="s">
        <v>1356</v>
      </c>
      <c r="AC476" s="10" t="s">
        <v>5445</v>
      </c>
      <c r="AD476" s="11" t="s">
        <v>5446</v>
      </c>
      <c r="AE476" s="10" t="s">
        <v>1159</v>
      </c>
      <c r="AF476" s="10" t="s">
        <v>101</v>
      </c>
      <c r="AG476" s="10" t="s">
        <v>25</v>
      </c>
      <c r="AH476" s="10" t="s">
        <v>5447</v>
      </c>
      <c r="AI476" s="10" t="s">
        <v>1005</v>
      </c>
      <c r="AJ476" s="10" t="s">
        <v>1005</v>
      </c>
      <c r="AK476" s="10" t="s">
        <v>1005</v>
      </c>
      <c r="AL476" s="51" t="s">
        <v>1005</v>
      </c>
      <c r="AM476" s="52">
        <v>0</v>
      </c>
      <c r="AN476" s="51" t="s">
        <v>1348</v>
      </c>
      <c r="AO476" s="51" t="s">
        <v>1361</v>
      </c>
      <c r="AX476" s="51"/>
      <c r="AY476" s="51"/>
      <c r="BA476" s="56" t="s">
        <v>1356</v>
      </c>
      <c r="BB476" s="56" t="s">
        <v>1356</v>
      </c>
      <c r="BC476" s="56" t="s">
        <v>1356</v>
      </c>
      <c r="BD476" s="56" t="s">
        <v>1356</v>
      </c>
      <c r="BG476" s="56" t="s">
        <v>1356</v>
      </c>
      <c r="BH476" s="56" t="s">
        <v>1356</v>
      </c>
      <c r="BI476" s="56" t="s">
        <v>1356</v>
      </c>
      <c r="BJ476" s="67" t="s">
        <v>1356</v>
      </c>
    </row>
    <row r="477" spans="1:62" x14ac:dyDescent="0.35">
      <c r="A477" s="1" t="s">
        <v>5864</v>
      </c>
      <c r="B477" s="15" t="s">
        <v>1506</v>
      </c>
      <c r="C477" s="4" t="s">
        <v>5322</v>
      </c>
      <c r="D477" s="82" t="s">
        <v>6431</v>
      </c>
      <c r="E477" s="59" t="e">
        <f>VLOOKUP(A477,#REF!,2,FALSE)</f>
        <v>#REF!</v>
      </c>
      <c r="F477" s="4" t="s">
        <v>1006</v>
      </c>
      <c r="G477" s="4" t="s">
        <v>1006</v>
      </c>
      <c r="H477" s="4" t="s">
        <v>1006</v>
      </c>
      <c r="I477" s="4" t="s">
        <v>1006</v>
      </c>
      <c r="J477" s="4" t="s">
        <v>1006</v>
      </c>
      <c r="K477" s="4" t="s">
        <v>1005</v>
      </c>
      <c r="L477" s="4" t="s">
        <v>1005</v>
      </c>
      <c r="M477" s="5" t="s">
        <v>24</v>
      </c>
      <c r="N477" s="6" t="s">
        <v>22</v>
      </c>
      <c r="P477" s="4" t="s">
        <v>5323</v>
      </c>
      <c r="Q477" s="4">
        <v>14</v>
      </c>
      <c r="R477" s="7">
        <v>350</v>
      </c>
      <c r="S477" s="14" t="s">
        <v>1005</v>
      </c>
      <c r="T477" s="14" t="s">
        <v>1006</v>
      </c>
      <c r="U477" s="4" t="s">
        <v>1364</v>
      </c>
      <c r="V477" s="14" t="s">
        <v>1006</v>
      </c>
      <c r="W477" s="4" t="s">
        <v>5324</v>
      </c>
      <c r="X477" s="14" t="s">
        <v>1006</v>
      </c>
      <c r="Y477" s="4" t="s">
        <v>5325</v>
      </c>
      <c r="Z477" s="49" t="s">
        <v>503</v>
      </c>
      <c r="AA477" s="10" t="s">
        <v>24</v>
      </c>
      <c r="AB477" s="10" t="s">
        <v>1356</v>
      </c>
      <c r="AC477" s="10" t="s">
        <v>5326</v>
      </c>
      <c r="AD477" s="11" t="s">
        <v>881</v>
      </c>
      <c r="AE477" s="10" t="s">
        <v>882</v>
      </c>
      <c r="AF477" s="10" t="s">
        <v>101</v>
      </c>
      <c r="AG477" s="10" t="s">
        <v>11</v>
      </c>
      <c r="AH477" s="10" t="s">
        <v>5327</v>
      </c>
      <c r="AI477" s="10" t="s">
        <v>1006</v>
      </c>
      <c r="AJ477" s="10" t="s">
        <v>1005</v>
      </c>
      <c r="AK477" s="10" t="s">
        <v>1006</v>
      </c>
      <c r="AL477" s="51" t="s">
        <v>1006</v>
      </c>
      <c r="AM477" s="52">
        <v>1</v>
      </c>
      <c r="AN477" s="51" t="s">
        <v>59</v>
      </c>
      <c r="AO477" s="51" t="s">
        <v>61</v>
      </c>
      <c r="AP477" s="51" t="s">
        <v>187</v>
      </c>
      <c r="AX477" s="51"/>
      <c r="AY477" s="51"/>
      <c r="AZ477" s="56" t="s">
        <v>1349</v>
      </c>
      <c r="BA477" s="56" t="s">
        <v>5328</v>
      </c>
      <c r="BB477" s="56" t="s">
        <v>22</v>
      </c>
      <c r="BC477" s="56" t="s">
        <v>11</v>
      </c>
      <c r="BD477" s="56" t="s">
        <v>5329</v>
      </c>
      <c r="BE477" s="56" t="s">
        <v>1006</v>
      </c>
      <c r="BF477" s="56" t="s">
        <v>1005</v>
      </c>
      <c r="BG477" s="56" t="s">
        <v>5330</v>
      </c>
      <c r="BH477" s="56" t="s">
        <v>881</v>
      </c>
      <c r="BI477" s="56" t="s">
        <v>882</v>
      </c>
      <c r="BJ477" s="67" t="s">
        <v>101</v>
      </c>
    </row>
    <row r="478" spans="1:62" x14ac:dyDescent="0.35">
      <c r="A478" s="1"/>
      <c r="B478" s="15"/>
      <c r="C478" s="4"/>
      <c r="D478" s="82"/>
      <c r="E478" s="59" t="e">
        <f>VLOOKUP(A478,#REF!,2,FALSE)</f>
        <v>#REF!</v>
      </c>
      <c r="M478" s="5"/>
      <c r="R478" s="7"/>
      <c r="Y478" s="4"/>
      <c r="Z478" s="49"/>
      <c r="AD478" s="11"/>
      <c r="AK478" s="10"/>
      <c r="AL478" s="51"/>
      <c r="AX478" s="51"/>
      <c r="AY478" s="51"/>
      <c r="AZ478" s="56" t="s">
        <v>1349</v>
      </c>
      <c r="BA478" s="56" t="s">
        <v>5328</v>
      </c>
      <c r="BB478" s="56" t="s">
        <v>22</v>
      </c>
      <c r="BC478" s="56" t="s">
        <v>11</v>
      </c>
      <c r="BD478" s="56" t="s">
        <v>5329</v>
      </c>
      <c r="BE478" s="56" t="s">
        <v>1006</v>
      </c>
      <c r="BF478" s="56" t="s">
        <v>1005</v>
      </c>
      <c r="BG478" s="56" t="s">
        <v>5330</v>
      </c>
      <c r="BH478" s="56" t="s">
        <v>881</v>
      </c>
      <c r="BI478" s="56" t="s">
        <v>882</v>
      </c>
      <c r="BJ478" s="67" t="s">
        <v>101</v>
      </c>
    </row>
    <row r="479" spans="1:62" x14ac:dyDescent="0.35">
      <c r="A479" s="1" t="s">
        <v>5865</v>
      </c>
      <c r="B479" s="15" t="s">
        <v>1506</v>
      </c>
      <c r="C479" s="4" t="s">
        <v>3988</v>
      </c>
      <c r="D479" s="82" t="s">
        <v>6430</v>
      </c>
      <c r="E479" s="59" t="e">
        <f>VLOOKUP(A479,#REF!,2,FALSE)</f>
        <v>#REF!</v>
      </c>
      <c r="F479" s="4" t="s">
        <v>1006</v>
      </c>
      <c r="G479" s="4" t="s">
        <v>1006</v>
      </c>
      <c r="H479" s="4" t="s">
        <v>1005</v>
      </c>
      <c r="I479" s="4" t="s">
        <v>1006</v>
      </c>
      <c r="J479" s="4" t="s">
        <v>1006</v>
      </c>
      <c r="K479" s="4" t="s">
        <v>1005</v>
      </c>
      <c r="L479" s="4" t="s">
        <v>1005</v>
      </c>
      <c r="M479" s="5" t="s">
        <v>22</v>
      </c>
      <c r="P479" s="4" t="s">
        <v>379</v>
      </c>
      <c r="Q479" s="4">
        <v>36</v>
      </c>
      <c r="R479" s="7">
        <v>857</v>
      </c>
      <c r="S479" s="14" t="s">
        <v>1006</v>
      </c>
      <c r="T479" s="14" t="s">
        <v>1006</v>
      </c>
      <c r="U479" s="4" t="s">
        <v>1341</v>
      </c>
      <c r="V479" s="14" t="s">
        <v>1005</v>
      </c>
      <c r="W479" s="4" t="s">
        <v>3989</v>
      </c>
      <c r="X479" s="14" t="s">
        <v>1005</v>
      </c>
      <c r="Y479" s="4"/>
      <c r="Z479" s="49" t="s">
        <v>3990</v>
      </c>
      <c r="AA479" s="10" t="s">
        <v>44</v>
      </c>
      <c r="AB479" s="10" t="s">
        <v>1356</v>
      </c>
      <c r="AC479" s="10" t="s">
        <v>1301</v>
      </c>
      <c r="AD479" s="11" t="s">
        <v>1302</v>
      </c>
      <c r="AE479" s="10" t="s">
        <v>2580</v>
      </c>
      <c r="AF479" s="10" t="s">
        <v>101</v>
      </c>
      <c r="AG479" s="10" t="s">
        <v>12</v>
      </c>
      <c r="AH479" s="10" t="s">
        <v>3991</v>
      </c>
      <c r="AI479" s="10" t="s">
        <v>1006</v>
      </c>
      <c r="AJ479" s="10" t="s">
        <v>1005</v>
      </c>
      <c r="AK479" s="10" t="s">
        <v>1006</v>
      </c>
      <c r="AL479" s="51" t="s">
        <v>1005</v>
      </c>
      <c r="AM479" s="52">
        <v>0</v>
      </c>
      <c r="AN479" s="51" t="s">
        <v>1348</v>
      </c>
      <c r="AO479" s="51" t="s">
        <v>68</v>
      </c>
      <c r="AP479" s="51" t="s">
        <v>104</v>
      </c>
      <c r="AX479" s="51"/>
      <c r="AY479" s="51"/>
      <c r="BA479" s="56" t="s">
        <v>1356</v>
      </c>
      <c r="BB479" s="56" t="s">
        <v>1356</v>
      </c>
      <c r="BC479" s="56" t="s">
        <v>1356</v>
      </c>
      <c r="BD479" s="56" t="s">
        <v>1356</v>
      </c>
      <c r="BG479" s="56" t="s">
        <v>1356</v>
      </c>
      <c r="BH479" s="56" t="s">
        <v>1356</v>
      </c>
      <c r="BI479" s="56" t="s">
        <v>1356</v>
      </c>
      <c r="BJ479" s="67" t="s">
        <v>1356</v>
      </c>
    </row>
    <row r="480" spans="1:62" x14ac:dyDescent="0.35">
      <c r="A480" s="1" t="s">
        <v>5866</v>
      </c>
      <c r="B480" s="15" t="s">
        <v>1506</v>
      </c>
      <c r="C480" s="4" t="s">
        <v>1984</v>
      </c>
      <c r="D480" s="82" t="s">
        <v>6429</v>
      </c>
      <c r="E480" s="59" t="e">
        <f>VLOOKUP(A480,#REF!,2,FALSE)</f>
        <v>#REF!</v>
      </c>
      <c r="F480" s="4" t="s">
        <v>1006</v>
      </c>
      <c r="G480" s="4" t="s">
        <v>1006</v>
      </c>
      <c r="H480" s="4" t="s">
        <v>1005</v>
      </c>
      <c r="I480" s="4" t="s">
        <v>1006</v>
      </c>
      <c r="J480" s="4" t="s">
        <v>1006</v>
      </c>
      <c r="K480" s="4" t="s">
        <v>1005</v>
      </c>
      <c r="L480" s="4" t="s">
        <v>1005</v>
      </c>
      <c r="M480" s="5" t="s">
        <v>22</v>
      </c>
      <c r="P480" s="4" t="s">
        <v>297</v>
      </c>
      <c r="Q480" s="4">
        <v>6</v>
      </c>
      <c r="R480" s="7">
        <v>115</v>
      </c>
      <c r="S480" s="14" t="s">
        <v>1006</v>
      </c>
      <c r="T480" s="14" t="s">
        <v>1006</v>
      </c>
      <c r="U480" s="4" t="s">
        <v>1364</v>
      </c>
      <c r="V480" s="14" t="s">
        <v>1005</v>
      </c>
      <c r="W480" s="4" t="s">
        <v>1985</v>
      </c>
      <c r="X480" s="14" t="s">
        <v>1005</v>
      </c>
      <c r="Y480" s="4"/>
      <c r="Z480" s="49" t="s">
        <v>1986</v>
      </c>
      <c r="AA480" s="10" t="s">
        <v>22</v>
      </c>
      <c r="AB480" s="10" t="s">
        <v>1356</v>
      </c>
      <c r="AC480" s="10" t="s">
        <v>1987</v>
      </c>
      <c r="AD480" s="11" t="s">
        <v>1988</v>
      </c>
      <c r="AE480" s="10" t="s">
        <v>1989</v>
      </c>
      <c r="AF480" s="10" t="s">
        <v>101</v>
      </c>
      <c r="AG480" s="10" t="s">
        <v>34</v>
      </c>
      <c r="AH480" s="10" t="s">
        <v>1990</v>
      </c>
      <c r="AI480" s="10" t="s">
        <v>1006</v>
      </c>
      <c r="AJ480" s="10" t="s">
        <v>1005</v>
      </c>
      <c r="AK480" s="10" t="s">
        <v>1006</v>
      </c>
      <c r="AL480" s="51" t="s">
        <v>1005</v>
      </c>
      <c r="AM480" s="52">
        <v>0</v>
      </c>
      <c r="AN480" s="51" t="s">
        <v>1348</v>
      </c>
      <c r="AO480" s="51" t="s">
        <v>68</v>
      </c>
      <c r="AP480" s="51" t="s">
        <v>139</v>
      </c>
      <c r="AQ480" s="51" t="s">
        <v>104</v>
      </c>
      <c r="AX480" s="51"/>
      <c r="AY480" s="51"/>
      <c r="BA480" s="56" t="s">
        <v>1356</v>
      </c>
      <c r="BB480" s="56" t="s">
        <v>1356</v>
      </c>
      <c r="BC480" s="56" t="s">
        <v>1356</v>
      </c>
      <c r="BD480" s="56" t="s">
        <v>1356</v>
      </c>
      <c r="BG480" s="56" t="s">
        <v>1356</v>
      </c>
      <c r="BH480" s="56" t="s">
        <v>1356</v>
      </c>
      <c r="BI480" s="56" t="s">
        <v>1356</v>
      </c>
      <c r="BJ480" s="67" t="s">
        <v>1356</v>
      </c>
    </row>
    <row r="481" spans="1:62" x14ac:dyDescent="0.35">
      <c r="A481" s="1" t="s">
        <v>5867</v>
      </c>
      <c r="B481" s="15" t="s">
        <v>1506</v>
      </c>
      <c r="C481" s="4" t="s">
        <v>5249</v>
      </c>
      <c r="D481" s="82" t="s">
        <v>6427</v>
      </c>
      <c r="E481" s="59" t="e">
        <f>VLOOKUP(A481,#REF!,2,FALSE)</f>
        <v>#REF!</v>
      </c>
      <c r="F481" s="4" t="s">
        <v>1006</v>
      </c>
      <c r="G481" s="4" t="s">
        <v>1006</v>
      </c>
      <c r="H481" s="4" t="s">
        <v>1005</v>
      </c>
      <c r="I481" s="4" t="s">
        <v>1006</v>
      </c>
      <c r="J481" s="4" t="s">
        <v>1006</v>
      </c>
      <c r="K481" s="4" t="s">
        <v>1006</v>
      </c>
      <c r="L481" s="4" t="s">
        <v>1005</v>
      </c>
      <c r="M481" s="5" t="s">
        <v>22</v>
      </c>
      <c r="P481" s="4" t="s">
        <v>5250</v>
      </c>
      <c r="Q481" s="4">
        <v>8</v>
      </c>
      <c r="R481" s="7">
        <v>157</v>
      </c>
      <c r="S481" s="14" t="s">
        <v>1006</v>
      </c>
      <c r="T481" s="14" t="s">
        <v>1005</v>
      </c>
      <c r="U481" s="4" t="s">
        <v>1364</v>
      </c>
      <c r="V481" s="14" t="s">
        <v>1006</v>
      </c>
      <c r="W481" s="4" t="s">
        <v>5251</v>
      </c>
      <c r="X481" s="14" t="s">
        <v>1005</v>
      </c>
      <c r="Y481" s="4"/>
      <c r="Z481" s="49" t="s">
        <v>760</v>
      </c>
      <c r="AA481" s="10" t="s">
        <v>22</v>
      </c>
      <c r="AB481" s="10" t="s">
        <v>1356</v>
      </c>
      <c r="AC481" s="10" t="s">
        <v>761</v>
      </c>
      <c r="AD481" s="11" t="s">
        <v>762</v>
      </c>
      <c r="AE481" s="10" t="s">
        <v>763</v>
      </c>
      <c r="AF481" s="10" t="s">
        <v>101</v>
      </c>
      <c r="AG481" s="10" t="s">
        <v>23</v>
      </c>
      <c r="AH481" s="10" t="s">
        <v>764</v>
      </c>
      <c r="AI481" s="10" t="s">
        <v>1006</v>
      </c>
      <c r="AJ481" s="10" t="s">
        <v>1006</v>
      </c>
      <c r="AK481" s="10" t="s">
        <v>1006</v>
      </c>
      <c r="AL481" s="51" t="s">
        <v>1005</v>
      </c>
      <c r="AM481" s="52">
        <v>0</v>
      </c>
      <c r="AN481" s="51" t="s">
        <v>1348</v>
      </c>
      <c r="AO481" s="51" t="s">
        <v>69</v>
      </c>
      <c r="AP481" s="51" t="s">
        <v>139</v>
      </c>
      <c r="AX481" s="51"/>
      <c r="AY481" s="51"/>
      <c r="BA481" s="56" t="s">
        <v>1356</v>
      </c>
      <c r="BB481" s="56" t="s">
        <v>1356</v>
      </c>
      <c r="BC481" s="56" t="s">
        <v>1356</v>
      </c>
      <c r="BD481" s="56" t="s">
        <v>1356</v>
      </c>
      <c r="BG481" s="56" t="s">
        <v>1356</v>
      </c>
      <c r="BH481" s="56" t="s">
        <v>1356</v>
      </c>
      <c r="BI481" s="56" t="s">
        <v>1356</v>
      </c>
      <c r="BJ481" s="67" t="s">
        <v>1356</v>
      </c>
    </row>
    <row r="482" spans="1:62" x14ac:dyDescent="0.35">
      <c r="A482" s="1" t="s">
        <v>5868</v>
      </c>
      <c r="B482" s="15" t="s">
        <v>1506</v>
      </c>
      <c r="C482" s="4" t="s">
        <v>3336</v>
      </c>
      <c r="D482" s="82" t="s">
        <v>6426</v>
      </c>
      <c r="E482" s="59" t="e">
        <f>VLOOKUP(A482,#REF!,2,FALSE)</f>
        <v>#REF!</v>
      </c>
      <c r="F482" s="4" t="s">
        <v>1006</v>
      </c>
      <c r="G482" s="4" t="s">
        <v>1006</v>
      </c>
      <c r="H482" s="4" t="s">
        <v>1005</v>
      </c>
      <c r="I482" s="4" t="s">
        <v>1006</v>
      </c>
      <c r="J482" s="4" t="s">
        <v>1006</v>
      </c>
      <c r="K482" s="4" t="s">
        <v>1005</v>
      </c>
      <c r="L482" s="4" t="s">
        <v>1005</v>
      </c>
      <c r="M482" s="5" t="s">
        <v>22</v>
      </c>
      <c r="P482" s="4" t="s">
        <v>3337</v>
      </c>
      <c r="Q482" s="4">
        <v>6</v>
      </c>
      <c r="R482" s="7">
        <v>150</v>
      </c>
      <c r="S482" s="14" t="s">
        <v>1005</v>
      </c>
      <c r="T482" s="14" t="s">
        <v>1005</v>
      </c>
      <c r="U482" s="4" t="s">
        <v>1364</v>
      </c>
      <c r="V482" s="14" t="s">
        <v>1005</v>
      </c>
      <c r="W482" s="4" t="s">
        <v>3338</v>
      </c>
      <c r="X482" s="14" t="s">
        <v>1005</v>
      </c>
      <c r="Y482" s="4"/>
      <c r="Z482" s="49" t="s">
        <v>3339</v>
      </c>
      <c r="AA482" s="10" t="s">
        <v>22</v>
      </c>
      <c r="AB482" s="10" t="s">
        <v>1356</v>
      </c>
      <c r="AC482" s="10" t="s">
        <v>3340</v>
      </c>
      <c r="AD482" s="11" t="s">
        <v>3341</v>
      </c>
      <c r="AE482" s="10" t="s">
        <v>3342</v>
      </c>
      <c r="AF482" s="10" t="s">
        <v>101</v>
      </c>
      <c r="AG482" s="10" t="s">
        <v>5</v>
      </c>
      <c r="AH482" s="10" t="s">
        <v>3343</v>
      </c>
      <c r="AI482" s="10" t="s">
        <v>1005</v>
      </c>
      <c r="AJ482" s="10" t="s">
        <v>1005</v>
      </c>
      <c r="AK482" s="10" t="s">
        <v>1005</v>
      </c>
      <c r="AL482" s="51" t="s">
        <v>1005</v>
      </c>
      <c r="AM482" s="52">
        <v>0</v>
      </c>
      <c r="AN482" s="51" t="s">
        <v>1348</v>
      </c>
      <c r="AO482" s="51" t="s">
        <v>66</v>
      </c>
      <c r="AX482" s="51"/>
      <c r="AY482" s="51"/>
      <c r="BA482" s="56" t="s">
        <v>1356</v>
      </c>
      <c r="BB482" s="56" t="s">
        <v>1356</v>
      </c>
      <c r="BC482" s="56" t="s">
        <v>1356</v>
      </c>
      <c r="BD482" s="56" t="s">
        <v>1356</v>
      </c>
      <c r="BG482" s="56" t="s">
        <v>1356</v>
      </c>
      <c r="BH482" s="56" t="s">
        <v>1356</v>
      </c>
      <c r="BI482" s="56" t="s">
        <v>1356</v>
      </c>
      <c r="BJ482" s="67" t="s">
        <v>1356</v>
      </c>
    </row>
    <row r="483" spans="1:62" x14ac:dyDescent="0.35">
      <c r="A483" s="1" t="s">
        <v>5869</v>
      </c>
      <c r="B483" s="15" t="s">
        <v>1506</v>
      </c>
      <c r="C483" s="4" t="s">
        <v>5101</v>
      </c>
      <c r="D483" s="82" t="s">
        <v>6424</v>
      </c>
      <c r="E483" s="59" t="e">
        <f>VLOOKUP(A483,#REF!,2,FALSE)</f>
        <v>#REF!</v>
      </c>
      <c r="F483" s="4" t="s">
        <v>1005</v>
      </c>
      <c r="G483" s="4" t="s">
        <v>1005</v>
      </c>
      <c r="H483" s="4" t="s">
        <v>1005</v>
      </c>
      <c r="I483" s="4" t="s">
        <v>1005</v>
      </c>
      <c r="J483" s="4" t="s">
        <v>1006</v>
      </c>
      <c r="K483" s="4" t="s">
        <v>1005</v>
      </c>
      <c r="L483" s="4" t="s">
        <v>1005</v>
      </c>
      <c r="M483" s="5" t="s">
        <v>22</v>
      </c>
      <c r="P483" s="4" t="s">
        <v>241</v>
      </c>
      <c r="Q483" s="4">
        <v>4</v>
      </c>
      <c r="R483" s="7">
        <v>70</v>
      </c>
      <c r="S483" s="14" t="s">
        <v>1006</v>
      </c>
      <c r="T483" s="14" t="s">
        <v>1005</v>
      </c>
      <c r="U483" s="4" t="s">
        <v>1341</v>
      </c>
      <c r="V483" s="14" t="s">
        <v>1005</v>
      </c>
      <c r="W483" s="4" t="s">
        <v>5102</v>
      </c>
      <c r="X483" s="14" t="s">
        <v>1005</v>
      </c>
      <c r="Y483" s="4"/>
      <c r="Z483" s="49" t="s">
        <v>5103</v>
      </c>
      <c r="AA483" s="10" t="s">
        <v>22</v>
      </c>
      <c r="AB483" s="10" t="s">
        <v>1356</v>
      </c>
      <c r="AC483" s="10" t="s">
        <v>5104</v>
      </c>
      <c r="AD483" s="11" t="s">
        <v>5105</v>
      </c>
      <c r="AE483" s="10" t="s">
        <v>5106</v>
      </c>
      <c r="AF483" s="10" t="s">
        <v>101</v>
      </c>
      <c r="AG483" s="10" t="s">
        <v>9</v>
      </c>
      <c r="AH483" s="10" t="s">
        <v>5107</v>
      </c>
      <c r="AI483" s="10" t="s">
        <v>1006</v>
      </c>
      <c r="AJ483" s="10" t="s">
        <v>1005</v>
      </c>
      <c r="AK483" s="10" t="s">
        <v>1005</v>
      </c>
      <c r="AL483" s="51" t="s">
        <v>1005</v>
      </c>
      <c r="AM483" s="52">
        <v>0</v>
      </c>
      <c r="AN483" s="51" t="s">
        <v>57</v>
      </c>
      <c r="AO483" s="51" t="s">
        <v>68</v>
      </c>
      <c r="AP483" s="51" t="s">
        <v>189</v>
      </c>
      <c r="AX483" s="51"/>
      <c r="AY483" s="51"/>
      <c r="BA483" s="56" t="s">
        <v>1356</v>
      </c>
      <c r="BB483" s="56" t="s">
        <v>1356</v>
      </c>
      <c r="BC483" s="56" t="s">
        <v>1356</v>
      </c>
      <c r="BD483" s="56" t="s">
        <v>1356</v>
      </c>
      <c r="BG483" s="56" t="s">
        <v>1356</v>
      </c>
      <c r="BH483" s="56" t="s">
        <v>1356</v>
      </c>
      <c r="BI483" s="56" t="s">
        <v>1356</v>
      </c>
      <c r="BJ483" s="67" t="s">
        <v>1356</v>
      </c>
    </row>
    <row r="484" spans="1:62" x14ac:dyDescent="0.35">
      <c r="A484" s="1" t="s">
        <v>5870</v>
      </c>
      <c r="B484" s="15" t="s">
        <v>1506</v>
      </c>
      <c r="C484" s="4" t="s">
        <v>4982</v>
      </c>
      <c r="D484" s="82" t="s">
        <v>6428</v>
      </c>
      <c r="E484" s="59" t="e">
        <f>VLOOKUP(A484,#REF!,2,FALSE)</f>
        <v>#REF!</v>
      </c>
      <c r="F484" s="4" t="s">
        <v>1005</v>
      </c>
      <c r="G484" s="4" t="s">
        <v>1005</v>
      </c>
      <c r="H484" s="4" t="s">
        <v>1005</v>
      </c>
      <c r="I484" s="4" t="s">
        <v>1006</v>
      </c>
      <c r="J484" s="4" t="s">
        <v>1006</v>
      </c>
      <c r="K484" s="4" t="s">
        <v>1005</v>
      </c>
      <c r="L484" s="4" t="s">
        <v>1005</v>
      </c>
      <c r="M484" s="5" t="s">
        <v>24</v>
      </c>
      <c r="P484" s="4" t="s">
        <v>462</v>
      </c>
      <c r="Q484" s="4">
        <v>12</v>
      </c>
      <c r="R484" s="7">
        <v>30</v>
      </c>
      <c r="S484" s="14" t="s">
        <v>1006</v>
      </c>
      <c r="T484" s="14" t="s">
        <v>1005</v>
      </c>
      <c r="U484" s="4" t="s">
        <v>1364</v>
      </c>
      <c r="V484" s="14" t="s">
        <v>1005</v>
      </c>
      <c r="W484" s="4" t="s">
        <v>156</v>
      </c>
      <c r="X484" s="14" t="s">
        <v>1005</v>
      </c>
      <c r="Y484" s="4"/>
      <c r="Z484" s="49" t="s">
        <v>4983</v>
      </c>
      <c r="AA484" s="10" t="s">
        <v>24</v>
      </c>
      <c r="AB484" s="10" t="s">
        <v>1356</v>
      </c>
      <c r="AC484" s="10" t="s">
        <v>4984</v>
      </c>
      <c r="AD484" s="11" t="s">
        <v>2554</v>
      </c>
      <c r="AE484" s="10" t="s">
        <v>2555</v>
      </c>
      <c r="AF484" s="10" t="s">
        <v>101</v>
      </c>
      <c r="AG484" s="10" t="s">
        <v>40</v>
      </c>
      <c r="AH484" s="10" t="s">
        <v>4985</v>
      </c>
      <c r="AI484" s="10" t="s">
        <v>1005</v>
      </c>
      <c r="AJ484" s="10" t="s">
        <v>1005</v>
      </c>
      <c r="AK484" s="10" t="s">
        <v>1005</v>
      </c>
      <c r="AL484" s="51" t="s">
        <v>1005</v>
      </c>
      <c r="AM484" s="52">
        <v>0</v>
      </c>
      <c r="AN484" s="51" t="s">
        <v>59</v>
      </c>
      <c r="AO484" s="51" t="s">
        <v>31</v>
      </c>
      <c r="AX484" s="51"/>
      <c r="AY484" s="51" t="s">
        <v>4986</v>
      </c>
      <c r="BA484" s="56" t="s">
        <v>1356</v>
      </c>
      <c r="BB484" s="56" t="s">
        <v>1356</v>
      </c>
      <c r="BC484" s="56" t="s">
        <v>1356</v>
      </c>
      <c r="BD484" s="56" t="s">
        <v>1356</v>
      </c>
      <c r="BG484" s="56" t="s">
        <v>1356</v>
      </c>
      <c r="BH484" s="56" t="s">
        <v>1356</v>
      </c>
      <c r="BI484" s="56" t="s">
        <v>1356</v>
      </c>
      <c r="BJ484" s="67" t="s">
        <v>1356</v>
      </c>
    </row>
    <row r="485" spans="1:62" x14ac:dyDescent="0.35">
      <c r="A485" s="1" t="s">
        <v>5871</v>
      </c>
      <c r="B485" s="15" t="s">
        <v>1506</v>
      </c>
      <c r="C485" s="4" t="s">
        <v>3301</v>
      </c>
      <c r="D485" s="82" t="s">
        <v>6425</v>
      </c>
      <c r="E485" s="59" t="e">
        <f>VLOOKUP(A485,#REF!,2,FALSE)</f>
        <v>#REF!</v>
      </c>
      <c r="F485" s="4" t="s">
        <v>1006</v>
      </c>
      <c r="G485" s="4" t="s">
        <v>1006</v>
      </c>
      <c r="H485" s="4" t="s">
        <v>1006</v>
      </c>
      <c r="I485" s="4" t="s">
        <v>1006</v>
      </c>
      <c r="J485" s="4" t="s">
        <v>1006</v>
      </c>
      <c r="K485" s="4" t="s">
        <v>1005</v>
      </c>
      <c r="L485" s="4" t="s">
        <v>1006</v>
      </c>
      <c r="M485" s="5" t="s">
        <v>22</v>
      </c>
      <c r="P485" s="4" t="s">
        <v>3302</v>
      </c>
      <c r="Q485" s="4">
        <v>5</v>
      </c>
      <c r="R485" s="7">
        <v>120</v>
      </c>
      <c r="S485" s="14" t="s">
        <v>1006</v>
      </c>
      <c r="T485" s="14" t="s">
        <v>1006</v>
      </c>
      <c r="U485" s="4" t="s">
        <v>1341</v>
      </c>
      <c r="V485" s="14" t="s">
        <v>1005</v>
      </c>
      <c r="W485" s="4" t="s">
        <v>3303</v>
      </c>
      <c r="X485" s="14" t="s">
        <v>1005</v>
      </c>
      <c r="Y485" s="4"/>
      <c r="Z485" s="49" t="s">
        <v>3304</v>
      </c>
      <c r="AA485" s="10" t="s">
        <v>22</v>
      </c>
      <c r="AB485" s="10" t="s">
        <v>1356</v>
      </c>
      <c r="AC485" s="10" t="s">
        <v>3305</v>
      </c>
      <c r="AD485" s="11" t="s">
        <v>1235</v>
      </c>
      <c r="AE485" s="10" t="s">
        <v>3306</v>
      </c>
      <c r="AF485" s="10" t="s">
        <v>101</v>
      </c>
      <c r="AG485" s="10" t="s">
        <v>13</v>
      </c>
      <c r="AH485" s="10" t="s">
        <v>3307</v>
      </c>
      <c r="AI485" s="10" t="s">
        <v>1005</v>
      </c>
      <c r="AJ485" s="10" t="s">
        <v>1005</v>
      </c>
      <c r="AK485" s="10" t="s">
        <v>1005</v>
      </c>
      <c r="AL485" s="51" t="s">
        <v>1005</v>
      </c>
      <c r="AM485" s="52">
        <v>0</v>
      </c>
      <c r="AN485" s="51" t="s">
        <v>1348</v>
      </c>
      <c r="AO485" s="51" t="s">
        <v>31</v>
      </c>
      <c r="AX485" s="51"/>
      <c r="AY485" s="51" t="s">
        <v>3308</v>
      </c>
      <c r="BA485" s="56" t="s">
        <v>1356</v>
      </c>
      <c r="BB485" s="56" t="s">
        <v>1356</v>
      </c>
      <c r="BC485" s="56" t="s">
        <v>1356</v>
      </c>
      <c r="BD485" s="56" t="s">
        <v>1356</v>
      </c>
      <c r="BG485" s="56" t="s">
        <v>1356</v>
      </c>
      <c r="BH485" s="56" t="s">
        <v>1356</v>
      </c>
      <c r="BI485" s="56" t="s">
        <v>1356</v>
      </c>
      <c r="BJ485" s="67" t="s">
        <v>1356</v>
      </c>
    </row>
    <row r="486" spans="1:62" x14ac:dyDescent="0.35">
      <c r="A486" s="1" t="s">
        <v>5872</v>
      </c>
      <c r="B486" s="15" t="s">
        <v>1506</v>
      </c>
      <c r="C486" s="4" t="s">
        <v>190</v>
      </c>
      <c r="D486" s="82" t="s">
        <v>6442</v>
      </c>
      <c r="E486" s="59" t="e">
        <f>VLOOKUP(A486,#REF!,2,FALSE)</f>
        <v>#REF!</v>
      </c>
      <c r="F486" s="4" t="s">
        <v>1006</v>
      </c>
      <c r="G486" s="4" t="s">
        <v>1006</v>
      </c>
      <c r="H486" s="4" t="s">
        <v>1006</v>
      </c>
      <c r="I486" s="4" t="s">
        <v>1006</v>
      </c>
      <c r="J486" s="4" t="s">
        <v>1006</v>
      </c>
      <c r="K486" s="4" t="s">
        <v>1006</v>
      </c>
      <c r="L486" s="4" t="s">
        <v>1006</v>
      </c>
      <c r="M486" s="5" t="s">
        <v>24</v>
      </c>
      <c r="P486" s="4" t="s">
        <v>192</v>
      </c>
      <c r="Q486" s="4">
        <v>32</v>
      </c>
      <c r="R486" s="7">
        <v>725</v>
      </c>
      <c r="S486" s="14" t="s">
        <v>1006</v>
      </c>
      <c r="T486" s="14" t="s">
        <v>1006</v>
      </c>
      <c r="U486" s="4" t="s">
        <v>1411</v>
      </c>
      <c r="V486" s="14" t="s">
        <v>1005</v>
      </c>
      <c r="W486" s="4" t="s">
        <v>4082</v>
      </c>
      <c r="X486" s="14" t="s">
        <v>1006</v>
      </c>
      <c r="Y486" s="4"/>
      <c r="Z486" s="49" t="s">
        <v>4083</v>
      </c>
      <c r="AA486" s="10" t="s">
        <v>24</v>
      </c>
      <c r="AB486" s="10" t="s">
        <v>1356</v>
      </c>
      <c r="AC486" s="10" t="s">
        <v>4084</v>
      </c>
      <c r="AD486" s="11" t="s">
        <v>4085</v>
      </c>
      <c r="AE486" s="10" t="s">
        <v>4086</v>
      </c>
      <c r="AF486" s="10" t="s">
        <v>101</v>
      </c>
      <c r="AG486" s="10" t="s">
        <v>25</v>
      </c>
      <c r="AH486" s="10" t="s">
        <v>4087</v>
      </c>
      <c r="AI486" s="10" t="s">
        <v>1006</v>
      </c>
      <c r="AJ486" s="10" t="s">
        <v>1005</v>
      </c>
      <c r="AK486" s="10" t="s">
        <v>1005</v>
      </c>
      <c r="AL486" s="51" t="s">
        <v>1005</v>
      </c>
      <c r="AM486" s="52">
        <v>0</v>
      </c>
      <c r="AN486" s="51" t="s">
        <v>1348</v>
      </c>
      <c r="AO486" s="51" t="s">
        <v>66</v>
      </c>
      <c r="AX486" s="51"/>
      <c r="AY486" s="51"/>
      <c r="BA486" s="56" t="s">
        <v>1356</v>
      </c>
      <c r="BB486" s="56" t="s">
        <v>1356</v>
      </c>
      <c r="BC486" s="56" t="s">
        <v>1356</v>
      </c>
      <c r="BD486" s="56" t="s">
        <v>1356</v>
      </c>
      <c r="BG486" s="56" t="s">
        <v>1356</v>
      </c>
      <c r="BH486" s="56" t="s">
        <v>1356</v>
      </c>
      <c r="BI486" s="56" t="s">
        <v>1356</v>
      </c>
      <c r="BJ486" s="67" t="s">
        <v>1356</v>
      </c>
    </row>
    <row r="487" spans="1:62" x14ac:dyDescent="0.35">
      <c r="A487" s="1" t="s">
        <v>5873</v>
      </c>
      <c r="B487" s="15" t="s">
        <v>1506</v>
      </c>
      <c r="C487" s="4" t="s">
        <v>3018</v>
      </c>
      <c r="D487" s="82" t="s">
        <v>6441</v>
      </c>
      <c r="E487" s="59" t="e">
        <f>VLOOKUP(A487,#REF!,2,FALSE)</f>
        <v>#REF!</v>
      </c>
      <c r="F487" s="4" t="s">
        <v>1006</v>
      </c>
      <c r="G487" s="4" t="s">
        <v>1006</v>
      </c>
      <c r="H487" s="4" t="s">
        <v>1006</v>
      </c>
      <c r="I487" s="4" t="s">
        <v>1006</v>
      </c>
      <c r="J487" s="4" t="s">
        <v>1006</v>
      </c>
      <c r="K487" s="4" t="s">
        <v>1005</v>
      </c>
      <c r="L487" s="4" t="s">
        <v>1005</v>
      </c>
      <c r="M487" s="5" t="s">
        <v>22</v>
      </c>
      <c r="N487" s="6" t="s">
        <v>24</v>
      </c>
      <c r="O487" s="6" t="s">
        <v>26</v>
      </c>
      <c r="P487" s="4" t="s">
        <v>1173</v>
      </c>
      <c r="Q487" s="4">
        <v>100</v>
      </c>
      <c r="R487" s="7">
        <v>2000</v>
      </c>
      <c r="S487" s="14" t="s">
        <v>1006</v>
      </c>
      <c r="T487" s="14" t="s">
        <v>1005</v>
      </c>
      <c r="U487" s="4" t="s">
        <v>1341</v>
      </c>
      <c r="V487" s="14" t="s">
        <v>1006</v>
      </c>
      <c r="W487" s="4" t="s">
        <v>3019</v>
      </c>
      <c r="X487" s="14" t="s">
        <v>1006</v>
      </c>
      <c r="Y487" s="4"/>
      <c r="Z487" s="49" t="s">
        <v>3020</v>
      </c>
      <c r="AA487" s="10" t="s">
        <v>31</v>
      </c>
      <c r="AB487" s="10" t="s">
        <v>3021</v>
      </c>
      <c r="AC487" s="10" t="s">
        <v>3022</v>
      </c>
      <c r="AD487" s="11" t="s">
        <v>3023</v>
      </c>
      <c r="AE487" s="10" t="s">
        <v>326</v>
      </c>
      <c r="AF487" s="10" t="s">
        <v>327</v>
      </c>
      <c r="AG487" s="10" t="s">
        <v>41</v>
      </c>
      <c r="AH487" s="10" t="s">
        <v>3024</v>
      </c>
      <c r="AI487" s="10" t="s">
        <v>1005</v>
      </c>
      <c r="AJ487" s="10" t="s">
        <v>1005</v>
      </c>
      <c r="AK487" s="10" t="s">
        <v>1005</v>
      </c>
      <c r="AL487" s="51" t="s">
        <v>1005</v>
      </c>
      <c r="AM487" s="52">
        <v>0</v>
      </c>
      <c r="AN487" s="51" t="s">
        <v>1348</v>
      </c>
      <c r="AO487" s="51" t="s">
        <v>1361</v>
      </c>
      <c r="AX487" s="51"/>
      <c r="AY487" s="51"/>
      <c r="BA487" s="56" t="s">
        <v>1356</v>
      </c>
      <c r="BB487" s="56" t="s">
        <v>1356</v>
      </c>
      <c r="BC487" s="56" t="s">
        <v>1356</v>
      </c>
      <c r="BD487" s="56" t="s">
        <v>1356</v>
      </c>
      <c r="BG487" s="56" t="s">
        <v>1356</v>
      </c>
      <c r="BH487" s="56" t="s">
        <v>1356</v>
      </c>
      <c r="BI487" s="56" t="s">
        <v>1356</v>
      </c>
      <c r="BJ487" s="67" t="s">
        <v>1356</v>
      </c>
    </row>
    <row r="488" spans="1:62" x14ac:dyDescent="0.35">
      <c r="A488" s="1" t="s">
        <v>5874</v>
      </c>
      <c r="B488" s="15" t="s">
        <v>1506</v>
      </c>
      <c r="C488" s="4" t="s">
        <v>5252</v>
      </c>
      <c r="D488" s="82" t="s">
        <v>6530</v>
      </c>
      <c r="E488" s="59" t="e">
        <f>VLOOKUP(A488,#REF!,2,FALSE)</f>
        <v>#REF!</v>
      </c>
      <c r="F488" s="4" t="s">
        <v>1006</v>
      </c>
      <c r="G488" s="4" t="s">
        <v>1006</v>
      </c>
      <c r="H488" s="4" t="s">
        <v>1006</v>
      </c>
      <c r="I488" s="4" t="s">
        <v>1006</v>
      </c>
      <c r="J488" s="4" t="s">
        <v>1006</v>
      </c>
      <c r="K488" s="4" t="s">
        <v>1005</v>
      </c>
      <c r="L488" s="4" t="s">
        <v>1006</v>
      </c>
      <c r="M488" s="5" t="s">
        <v>24</v>
      </c>
      <c r="P488" s="4" t="s">
        <v>5253</v>
      </c>
      <c r="Q488" s="4">
        <v>10</v>
      </c>
      <c r="R488" s="7">
        <v>240</v>
      </c>
      <c r="S488" s="14" t="s">
        <v>1006</v>
      </c>
      <c r="T488" s="14" t="s">
        <v>1005</v>
      </c>
      <c r="U488" s="4" t="s">
        <v>1364</v>
      </c>
      <c r="V488" s="14" t="s">
        <v>1005</v>
      </c>
      <c r="W488" s="4" t="s">
        <v>990</v>
      </c>
      <c r="X488" s="14" t="s">
        <v>1006</v>
      </c>
      <c r="Y488" s="4" t="s">
        <v>5254</v>
      </c>
      <c r="Z488" s="49" t="s">
        <v>5255</v>
      </c>
      <c r="AA488" s="10" t="s">
        <v>24</v>
      </c>
      <c r="AB488" s="10" t="s">
        <v>1356</v>
      </c>
      <c r="AC488" s="10" t="s">
        <v>991</v>
      </c>
      <c r="AD488" s="11" t="s">
        <v>5256</v>
      </c>
      <c r="AE488" s="10" t="s">
        <v>5257</v>
      </c>
      <c r="AF488" s="10" t="s">
        <v>101</v>
      </c>
      <c r="AG488" s="10" t="s">
        <v>35</v>
      </c>
      <c r="AH488" s="10" t="s">
        <v>5258</v>
      </c>
      <c r="AI488" s="10" t="s">
        <v>1006</v>
      </c>
      <c r="AJ488" s="10" t="s">
        <v>1006</v>
      </c>
      <c r="AK488" s="10" t="s">
        <v>1006</v>
      </c>
      <c r="AL488" s="51" t="s">
        <v>1005</v>
      </c>
      <c r="AM488" s="52">
        <v>0</v>
      </c>
      <c r="AN488" s="51" t="s">
        <v>1348</v>
      </c>
      <c r="AO488" s="51" t="s">
        <v>68</v>
      </c>
      <c r="AP488" s="51" t="s">
        <v>189</v>
      </c>
      <c r="AX488" s="51"/>
      <c r="AY488" s="51"/>
      <c r="BA488" s="56" t="s">
        <v>1356</v>
      </c>
      <c r="BB488" s="56" t="s">
        <v>1356</v>
      </c>
      <c r="BC488" s="56" t="s">
        <v>1356</v>
      </c>
      <c r="BD488" s="56" t="s">
        <v>1356</v>
      </c>
      <c r="BG488" s="56" t="s">
        <v>1356</v>
      </c>
      <c r="BH488" s="56" t="s">
        <v>1356</v>
      </c>
      <c r="BI488" s="56" t="s">
        <v>1356</v>
      </c>
      <c r="BJ488" s="67" t="s">
        <v>1356</v>
      </c>
    </row>
    <row r="489" spans="1:62" x14ac:dyDescent="0.35">
      <c r="A489" s="1" t="s">
        <v>5875</v>
      </c>
      <c r="B489" s="15" t="s">
        <v>1506</v>
      </c>
      <c r="C489" s="4" t="s">
        <v>4187</v>
      </c>
      <c r="D489" s="82" t="s">
        <v>6528</v>
      </c>
      <c r="E489" s="59" t="e">
        <f>VLOOKUP(A489,#REF!,2,FALSE)</f>
        <v>#REF!</v>
      </c>
      <c r="F489" s="4" t="s">
        <v>1006</v>
      </c>
      <c r="G489" s="4" t="s">
        <v>1006</v>
      </c>
      <c r="H489" s="4" t="s">
        <v>1006</v>
      </c>
      <c r="I489" s="4" t="s">
        <v>1006</v>
      </c>
      <c r="J489" s="4" t="s">
        <v>1005</v>
      </c>
      <c r="K489" s="4" t="s">
        <v>1005</v>
      </c>
      <c r="L489" s="4" t="s">
        <v>1005</v>
      </c>
      <c r="M489" s="5" t="s">
        <v>24</v>
      </c>
      <c r="P489" s="4" t="s">
        <v>4188</v>
      </c>
      <c r="Q489" s="4">
        <v>7</v>
      </c>
      <c r="R489" s="7">
        <v>181</v>
      </c>
      <c r="S489" s="14" t="s">
        <v>1006</v>
      </c>
      <c r="T489" s="14" t="s">
        <v>1005</v>
      </c>
      <c r="U489" s="4" t="s">
        <v>1411</v>
      </c>
      <c r="V489" s="14" t="s">
        <v>1005</v>
      </c>
      <c r="W489" s="4" t="s">
        <v>260</v>
      </c>
      <c r="X489" s="14" t="s">
        <v>1005</v>
      </c>
      <c r="Y489" s="4"/>
      <c r="Z489" s="49" t="s">
        <v>632</v>
      </c>
      <c r="AA489" s="10" t="s">
        <v>24</v>
      </c>
      <c r="AB489" s="10" t="s">
        <v>1356</v>
      </c>
      <c r="AC489" s="10" t="s">
        <v>633</v>
      </c>
      <c r="AD489" s="11" t="s">
        <v>634</v>
      </c>
      <c r="AE489" s="10" t="s">
        <v>635</v>
      </c>
      <c r="AF489" s="10" t="s">
        <v>101</v>
      </c>
      <c r="AG489" s="10" t="s">
        <v>10</v>
      </c>
      <c r="AH489" s="10" t="s">
        <v>636</v>
      </c>
      <c r="AI489" s="10" t="s">
        <v>1006</v>
      </c>
      <c r="AJ489" s="10" t="s">
        <v>1005</v>
      </c>
      <c r="AK489" s="10" t="s">
        <v>1006</v>
      </c>
      <c r="AL489" s="51" t="s">
        <v>1005</v>
      </c>
      <c r="AM489" s="52">
        <v>0</v>
      </c>
      <c r="AN489" s="51" t="s">
        <v>59</v>
      </c>
      <c r="AO489" s="51" t="s">
        <v>67</v>
      </c>
      <c r="AX489" s="51"/>
      <c r="AY489" s="51"/>
      <c r="BA489" s="56" t="s">
        <v>1356</v>
      </c>
      <c r="BB489" s="56" t="s">
        <v>1356</v>
      </c>
      <c r="BC489" s="56" t="s">
        <v>1356</v>
      </c>
      <c r="BD489" s="56" t="s">
        <v>1356</v>
      </c>
      <c r="BG489" s="56" t="s">
        <v>1356</v>
      </c>
      <c r="BH489" s="56" t="s">
        <v>1356</v>
      </c>
      <c r="BI489" s="56" t="s">
        <v>1356</v>
      </c>
      <c r="BJ489" s="67" t="s">
        <v>1356</v>
      </c>
    </row>
    <row r="490" spans="1:62" x14ac:dyDescent="0.35">
      <c r="A490" s="1" t="s">
        <v>5876</v>
      </c>
      <c r="B490" s="15" t="s">
        <v>1506</v>
      </c>
      <c r="C490" s="4" t="s">
        <v>5369</v>
      </c>
      <c r="D490" s="82" t="s">
        <v>6524</v>
      </c>
      <c r="E490" s="59" t="e">
        <f>VLOOKUP(A490,#REF!,2,FALSE)</f>
        <v>#REF!</v>
      </c>
      <c r="F490" s="4" t="s">
        <v>1006</v>
      </c>
      <c r="G490" s="4" t="s">
        <v>1006</v>
      </c>
      <c r="H490" s="4" t="s">
        <v>1005</v>
      </c>
      <c r="I490" s="4" t="s">
        <v>1006</v>
      </c>
      <c r="J490" s="4" t="s">
        <v>1006</v>
      </c>
      <c r="K490" s="4" t="s">
        <v>1005</v>
      </c>
      <c r="L490" s="4" t="s">
        <v>1005</v>
      </c>
      <c r="M490" s="5" t="s">
        <v>22</v>
      </c>
      <c r="P490" s="4" t="s">
        <v>202</v>
      </c>
      <c r="Q490" s="4">
        <v>14</v>
      </c>
      <c r="R490" s="7">
        <v>330</v>
      </c>
      <c r="S490" s="14" t="s">
        <v>1006</v>
      </c>
      <c r="T490" s="14" t="s">
        <v>1006</v>
      </c>
      <c r="U490" s="4" t="s">
        <v>1341</v>
      </c>
      <c r="V490" s="14" t="s">
        <v>1005</v>
      </c>
      <c r="W490" s="4" t="s">
        <v>5370</v>
      </c>
      <c r="X490" s="14" t="s">
        <v>1005</v>
      </c>
      <c r="Y490" s="4"/>
      <c r="Z490" s="49" t="s">
        <v>5371</v>
      </c>
      <c r="AA490" s="10" t="s">
        <v>22</v>
      </c>
      <c r="AB490" s="10" t="s">
        <v>1356</v>
      </c>
      <c r="AC490" s="10" t="s">
        <v>5372</v>
      </c>
      <c r="AD490" s="11" t="s">
        <v>1223</v>
      </c>
      <c r="AE490" s="10" t="s">
        <v>2858</v>
      </c>
      <c r="AF490" s="10" t="s">
        <v>101</v>
      </c>
      <c r="AG490" s="10" t="s">
        <v>40</v>
      </c>
      <c r="AH490" s="10" t="s">
        <v>5373</v>
      </c>
      <c r="AI490" s="10" t="s">
        <v>1005</v>
      </c>
      <c r="AJ490" s="10" t="s">
        <v>1005</v>
      </c>
      <c r="AK490" s="10" t="s">
        <v>1006</v>
      </c>
      <c r="AL490" s="51" t="s">
        <v>1005</v>
      </c>
      <c r="AM490" s="52">
        <v>0</v>
      </c>
      <c r="AN490" s="51" t="s">
        <v>1348</v>
      </c>
      <c r="AO490" s="51" t="s">
        <v>68</v>
      </c>
      <c r="AP490" s="51" t="s">
        <v>104</v>
      </c>
      <c r="AX490" s="51"/>
      <c r="AY490" s="51"/>
      <c r="BA490" s="56" t="s">
        <v>1356</v>
      </c>
      <c r="BB490" s="56" t="s">
        <v>1356</v>
      </c>
      <c r="BC490" s="56" t="s">
        <v>1356</v>
      </c>
      <c r="BD490" s="56" t="s">
        <v>1356</v>
      </c>
      <c r="BG490" s="56" t="s">
        <v>1356</v>
      </c>
      <c r="BH490" s="56" t="s">
        <v>1356</v>
      </c>
      <c r="BI490" s="56" t="s">
        <v>1356</v>
      </c>
      <c r="BJ490" s="67" t="s">
        <v>1356</v>
      </c>
    </row>
    <row r="491" spans="1:62" x14ac:dyDescent="0.35">
      <c r="A491" s="1" t="s">
        <v>5877</v>
      </c>
      <c r="B491" s="15" t="s">
        <v>1506</v>
      </c>
      <c r="C491" s="4" t="s">
        <v>3429</v>
      </c>
      <c r="D491" s="82" t="s">
        <v>6519</v>
      </c>
      <c r="E491" s="59" t="e">
        <f>VLOOKUP(A491,#REF!,2,FALSE)</f>
        <v>#REF!</v>
      </c>
      <c r="F491" s="4" t="s">
        <v>1005</v>
      </c>
      <c r="G491" s="4" t="s">
        <v>1006</v>
      </c>
      <c r="H491" s="4" t="s">
        <v>1006</v>
      </c>
      <c r="I491" s="4" t="s">
        <v>1005</v>
      </c>
      <c r="J491" s="4" t="s">
        <v>1005</v>
      </c>
      <c r="K491" s="4" t="s">
        <v>1005</v>
      </c>
      <c r="L491" s="4" t="s">
        <v>1005</v>
      </c>
      <c r="M491" s="5" t="s">
        <v>22</v>
      </c>
      <c r="N491" s="6" t="s">
        <v>20</v>
      </c>
      <c r="P491" s="4" t="s">
        <v>3430</v>
      </c>
      <c r="Q491" s="4">
        <v>1</v>
      </c>
      <c r="R491" s="7">
        <v>80</v>
      </c>
      <c r="S491" s="14" t="s">
        <v>1006</v>
      </c>
      <c r="T491" s="14" t="s">
        <v>1005</v>
      </c>
      <c r="U491" s="4" t="s">
        <v>1341</v>
      </c>
      <c r="V491" s="14" t="s">
        <v>1005</v>
      </c>
      <c r="W491" s="4" t="s">
        <v>3431</v>
      </c>
      <c r="X491" s="14" t="s">
        <v>1005</v>
      </c>
      <c r="Y491" s="4"/>
      <c r="Z491" s="49" t="s">
        <v>3432</v>
      </c>
      <c r="AA491" s="10" t="s">
        <v>44</v>
      </c>
      <c r="AB491" s="10" t="s">
        <v>1356</v>
      </c>
      <c r="AC491" s="10" t="s">
        <v>3433</v>
      </c>
      <c r="AD491" s="11" t="s">
        <v>3434</v>
      </c>
      <c r="AE491" s="10" t="s">
        <v>3435</v>
      </c>
      <c r="AF491" s="10" t="s">
        <v>101</v>
      </c>
      <c r="AG491" s="10" t="s">
        <v>16</v>
      </c>
      <c r="AH491" s="10" t="s">
        <v>3436</v>
      </c>
      <c r="AI491" s="10" t="s">
        <v>1005</v>
      </c>
      <c r="AJ491" s="10" t="s">
        <v>1005</v>
      </c>
      <c r="AK491" s="10" t="s">
        <v>1005</v>
      </c>
      <c r="AL491" s="51" t="s">
        <v>1005</v>
      </c>
      <c r="AM491" s="52">
        <v>0</v>
      </c>
      <c r="AN491" s="51" t="s">
        <v>1348</v>
      </c>
      <c r="AO491" s="51" t="s">
        <v>69</v>
      </c>
      <c r="AX491" s="51"/>
      <c r="AY491" s="51"/>
      <c r="BA491" s="56" t="s">
        <v>1356</v>
      </c>
      <c r="BB491" s="56" t="s">
        <v>1356</v>
      </c>
      <c r="BC491" s="56" t="s">
        <v>1356</v>
      </c>
      <c r="BD491" s="56" t="s">
        <v>1356</v>
      </c>
      <c r="BG491" s="56" t="s">
        <v>1356</v>
      </c>
      <c r="BH491" s="56" t="s">
        <v>1356</v>
      </c>
      <c r="BI491" s="56" t="s">
        <v>1356</v>
      </c>
      <c r="BJ491" s="67" t="s">
        <v>1356</v>
      </c>
    </row>
    <row r="492" spans="1:62" x14ac:dyDescent="0.35">
      <c r="A492" s="1" t="s">
        <v>5878</v>
      </c>
      <c r="B492" s="15" t="s">
        <v>1506</v>
      </c>
      <c r="C492" s="4" t="s">
        <v>4897</v>
      </c>
      <c r="D492" s="82" t="s">
        <v>6518</v>
      </c>
      <c r="E492" s="59" t="e">
        <f>VLOOKUP(A492,#REF!,2,FALSE)</f>
        <v>#REF!</v>
      </c>
      <c r="F492" s="4" t="s">
        <v>1005</v>
      </c>
      <c r="G492" s="4" t="s">
        <v>1006</v>
      </c>
      <c r="H492" s="4" t="s">
        <v>1006</v>
      </c>
      <c r="I492" s="4" t="s">
        <v>1006</v>
      </c>
      <c r="J492" s="4" t="s">
        <v>1006</v>
      </c>
      <c r="K492" s="4" t="s">
        <v>1005</v>
      </c>
      <c r="L492" s="4" t="s">
        <v>1005</v>
      </c>
      <c r="M492" s="5" t="s">
        <v>20</v>
      </c>
      <c r="N492" s="6" t="s">
        <v>22</v>
      </c>
      <c r="P492" s="4" t="s">
        <v>4898</v>
      </c>
      <c r="Q492" s="4">
        <v>9</v>
      </c>
      <c r="R492" s="7">
        <v>220</v>
      </c>
      <c r="S492" s="14" t="s">
        <v>1006</v>
      </c>
      <c r="T492" s="14" t="s">
        <v>1006</v>
      </c>
      <c r="U492" s="4" t="s">
        <v>1364</v>
      </c>
      <c r="V492" s="14" t="s">
        <v>1006</v>
      </c>
      <c r="W492" s="4" t="s">
        <v>4899</v>
      </c>
      <c r="X492" s="14" t="s">
        <v>1005</v>
      </c>
      <c r="Y492" s="4"/>
      <c r="Z492" s="49" t="s">
        <v>4900</v>
      </c>
      <c r="AA492" s="10" t="s">
        <v>22</v>
      </c>
      <c r="AB492" s="10" t="s">
        <v>1356</v>
      </c>
      <c r="AC492" s="10" t="s">
        <v>4901</v>
      </c>
      <c r="AD492" s="11" t="s">
        <v>1038</v>
      </c>
      <c r="AE492" s="10" t="s">
        <v>4902</v>
      </c>
      <c r="AF492" s="10" t="s">
        <v>101</v>
      </c>
      <c r="AG492" s="10" t="s">
        <v>9</v>
      </c>
      <c r="AH492" s="10" t="s">
        <v>4903</v>
      </c>
      <c r="AI492" s="10" t="s">
        <v>1006</v>
      </c>
      <c r="AJ492" s="10" t="s">
        <v>1005</v>
      </c>
      <c r="AK492" s="10" t="s">
        <v>1006</v>
      </c>
      <c r="AL492" s="51" t="s">
        <v>1006</v>
      </c>
      <c r="AM492" s="52">
        <v>1</v>
      </c>
      <c r="AN492" s="51" t="s">
        <v>57</v>
      </c>
      <c r="AO492" s="51" t="s">
        <v>31</v>
      </c>
      <c r="AX492" s="51"/>
      <c r="AY492" s="51" t="s">
        <v>4904</v>
      </c>
      <c r="AZ492" s="56" t="s">
        <v>1349</v>
      </c>
      <c r="BA492" s="56" t="s">
        <v>4905</v>
      </c>
      <c r="BB492" s="56" t="s">
        <v>31</v>
      </c>
      <c r="BC492" s="56" t="s">
        <v>9</v>
      </c>
      <c r="BD492" s="56" t="s">
        <v>4906</v>
      </c>
      <c r="BE492" s="56" t="s">
        <v>1006</v>
      </c>
      <c r="BF492" s="56" t="s">
        <v>1005</v>
      </c>
      <c r="BG492" s="56" t="s">
        <v>4907</v>
      </c>
      <c r="BH492" s="56" t="s">
        <v>1038</v>
      </c>
      <c r="BI492" s="56" t="s">
        <v>4902</v>
      </c>
      <c r="BJ492" s="67" t="s">
        <v>101</v>
      </c>
    </row>
    <row r="493" spans="1:62" x14ac:dyDescent="0.35">
      <c r="A493" s="1" t="s">
        <v>5879</v>
      </c>
      <c r="B493" s="15" t="s">
        <v>1506</v>
      </c>
      <c r="C493" s="4" t="s">
        <v>2344</v>
      </c>
      <c r="D493" s="82" t="s">
        <v>6517</v>
      </c>
      <c r="E493" s="59" t="e">
        <f>VLOOKUP(A493,#REF!,2,FALSE)</f>
        <v>#REF!</v>
      </c>
      <c r="F493" s="4" t="s">
        <v>1006</v>
      </c>
      <c r="G493" s="4" t="s">
        <v>1006</v>
      </c>
      <c r="H493" s="4" t="s">
        <v>1006</v>
      </c>
      <c r="I493" s="4" t="s">
        <v>1006</v>
      </c>
      <c r="J493" s="4" t="s">
        <v>1006</v>
      </c>
      <c r="K493" s="4" t="s">
        <v>1005</v>
      </c>
      <c r="L493" s="4" t="s">
        <v>1005</v>
      </c>
      <c r="M493" s="5" t="s">
        <v>24</v>
      </c>
      <c r="P493" s="4" t="s">
        <v>2345</v>
      </c>
      <c r="Q493" s="4">
        <v>12</v>
      </c>
      <c r="R493" s="7">
        <v>325</v>
      </c>
      <c r="S493" s="14" t="s">
        <v>1005</v>
      </c>
      <c r="T493" s="14" t="s">
        <v>1006</v>
      </c>
      <c r="U493" s="4" t="s">
        <v>1341</v>
      </c>
      <c r="V493" s="14" t="s">
        <v>1005</v>
      </c>
      <c r="W493" s="4" t="s">
        <v>975</v>
      </c>
      <c r="X493" s="14" t="s">
        <v>1006</v>
      </c>
      <c r="Y493" s="4" t="s">
        <v>2346</v>
      </c>
      <c r="Z493" s="49" t="s">
        <v>2347</v>
      </c>
      <c r="AA493" s="10" t="s">
        <v>24</v>
      </c>
      <c r="AB493" s="10" t="s">
        <v>1356</v>
      </c>
      <c r="AC493" s="10" t="s">
        <v>2348</v>
      </c>
      <c r="AD493" s="11" t="s">
        <v>2349</v>
      </c>
      <c r="AE493" s="10" t="s">
        <v>2350</v>
      </c>
      <c r="AF493" s="10" t="s">
        <v>101</v>
      </c>
      <c r="AG493" s="10" t="s">
        <v>9</v>
      </c>
      <c r="AH493" s="10" t="s">
        <v>2351</v>
      </c>
      <c r="AI493" s="10" t="s">
        <v>1005</v>
      </c>
      <c r="AJ493" s="10" t="s">
        <v>1005</v>
      </c>
      <c r="AK493" s="10" t="s">
        <v>1005</v>
      </c>
      <c r="AL493" s="51" t="s">
        <v>1005</v>
      </c>
      <c r="AM493" s="52">
        <v>0</v>
      </c>
      <c r="AN493" s="51" t="s">
        <v>59</v>
      </c>
      <c r="AO493" s="51" t="s">
        <v>68</v>
      </c>
      <c r="AP493" s="51" t="s">
        <v>429</v>
      </c>
      <c r="AQ493" s="51" t="s">
        <v>189</v>
      </c>
      <c r="AR493" s="51" t="s">
        <v>104</v>
      </c>
      <c r="AX493" s="51"/>
      <c r="AY493" s="51"/>
      <c r="BA493" s="56" t="s">
        <v>1356</v>
      </c>
      <c r="BB493" s="56" t="s">
        <v>1356</v>
      </c>
      <c r="BC493" s="56" t="s">
        <v>1356</v>
      </c>
      <c r="BD493" s="56" t="s">
        <v>1356</v>
      </c>
      <c r="BG493" s="56" t="s">
        <v>1356</v>
      </c>
      <c r="BH493" s="56" t="s">
        <v>1356</v>
      </c>
      <c r="BI493" s="56" t="s">
        <v>1356</v>
      </c>
      <c r="BJ493" s="67" t="s">
        <v>1356</v>
      </c>
    </row>
    <row r="494" spans="1:62" x14ac:dyDescent="0.35">
      <c r="A494" s="1" t="s">
        <v>5880</v>
      </c>
      <c r="B494" s="15" t="s">
        <v>1506</v>
      </c>
      <c r="C494" s="4" t="s">
        <v>4189</v>
      </c>
      <c r="D494" s="82" t="s">
        <v>6529</v>
      </c>
      <c r="E494" s="59" t="e">
        <f>VLOOKUP(A494,#REF!,2,FALSE)</f>
        <v>#REF!</v>
      </c>
      <c r="F494" s="4" t="s">
        <v>1006</v>
      </c>
      <c r="G494" s="4" t="s">
        <v>1006</v>
      </c>
      <c r="H494" s="4" t="s">
        <v>1006</v>
      </c>
      <c r="I494" s="4" t="s">
        <v>1006</v>
      </c>
      <c r="J494" s="4" t="s">
        <v>1006</v>
      </c>
      <c r="K494" s="4" t="s">
        <v>1005</v>
      </c>
      <c r="L494" s="4" t="s">
        <v>1005</v>
      </c>
      <c r="M494" s="5" t="s">
        <v>24</v>
      </c>
      <c r="P494" s="4" t="s">
        <v>4275</v>
      </c>
      <c r="Q494" s="4">
        <v>8</v>
      </c>
      <c r="R494" s="7">
        <v>200</v>
      </c>
      <c r="S494" s="14" t="s">
        <v>1006</v>
      </c>
      <c r="T494" s="14" t="s">
        <v>1005</v>
      </c>
      <c r="U494" s="4" t="s">
        <v>1364</v>
      </c>
      <c r="V494" s="14" t="s">
        <v>1005</v>
      </c>
      <c r="W494" s="4" t="s">
        <v>2533</v>
      </c>
      <c r="X494" s="14" t="s">
        <v>1006</v>
      </c>
      <c r="Y494" s="4"/>
      <c r="Z494" s="49" t="s">
        <v>1147</v>
      </c>
      <c r="AA494" s="10" t="s">
        <v>24</v>
      </c>
      <c r="AB494" s="10" t="s">
        <v>1356</v>
      </c>
      <c r="AC494" s="10" t="s">
        <v>1148</v>
      </c>
      <c r="AD494" s="11" t="s">
        <v>1149</v>
      </c>
      <c r="AE494" s="10" t="s">
        <v>1150</v>
      </c>
      <c r="AF494" s="10" t="s">
        <v>101</v>
      </c>
      <c r="AG494" s="10" t="s">
        <v>13</v>
      </c>
      <c r="AH494" s="10" t="s">
        <v>1151</v>
      </c>
      <c r="AI494" s="10" t="s">
        <v>1006</v>
      </c>
      <c r="AJ494" s="10" t="s">
        <v>1005</v>
      </c>
      <c r="AK494" s="10" t="s">
        <v>1006</v>
      </c>
      <c r="AL494" s="51" t="s">
        <v>1006</v>
      </c>
      <c r="AM494" s="52">
        <v>3</v>
      </c>
      <c r="AN494" s="51" t="s">
        <v>1348</v>
      </c>
      <c r="AO494" s="51" t="s">
        <v>67</v>
      </c>
      <c r="AP494" s="51" t="s">
        <v>120</v>
      </c>
      <c r="AX494" s="51"/>
      <c r="AY494" s="51" t="s">
        <v>4276</v>
      </c>
      <c r="BA494" s="56" t="s">
        <v>1356</v>
      </c>
      <c r="BB494" s="56" t="s">
        <v>1356</v>
      </c>
      <c r="BC494" s="56" t="s">
        <v>1356</v>
      </c>
      <c r="BD494" s="56" t="s">
        <v>1356</v>
      </c>
      <c r="BG494" s="56" t="s">
        <v>1356</v>
      </c>
      <c r="BH494" s="56" t="s">
        <v>1356</v>
      </c>
      <c r="BI494" s="56" t="s">
        <v>1356</v>
      </c>
      <c r="BJ494" s="67" t="s">
        <v>1356</v>
      </c>
    </row>
    <row r="495" spans="1:62" x14ac:dyDescent="0.35">
      <c r="A495" s="1" t="s">
        <v>5881</v>
      </c>
      <c r="B495" s="15" t="s">
        <v>1506</v>
      </c>
      <c r="C495" s="4" t="s">
        <v>1529</v>
      </c>
      <c r="D495" s="82" t="s">
        <v>6523</v>
      </c>
      <c r="E495" s="59" t="e">
        <f>VLOOKUP(A495,#REF!,2,FALSE)</f>
        <v>#REF!</v>
      </c>
      <c r="F495" s="4" t="s">
        <v>1006</v>
      </c>
      <c r="G495" s="4" t="s">
        <v>1006</v>
      </c>
      <c r="H495" s="4" t="s">
        <v>1005</v>
      </c>
      <c r="I495" s="4" t="s">
        <v>1006</v>
      </c>
      <c r="J495" s="4" t="s">
        <v>1006</v>
      </c>
      <c r="K495" s="4" t="s">
        <v>1005</v>
      </c>
      <c r="L495" s="4" t="s">
        <v>1005</v>
      </c>
      <c r="M495" s="5" t="s">
        <v>22</v>
      </c>
      <c r="P495" s="4" t="s">
        <v>1530</v>
      </c>
      <c r="Q495" s="4">
        <v>8</v>
      </c>
      <c r="R495" s="7">
        <v>156</v>
      </c>
      <c r="S495" s="14" t="s">
        <v>1006</v>
      </c>
      <c r="T495" s="14" t="s">
        <v>1005</v>
      </c>
      <c r="U495" s="4" t="s">
        <v>1364</v>
      </c>
      <c r="V495" s="14" t="s">
        <v>1006</v>
      </c>
      <c r="W495" s="4" t="s">
        <v>1531</v>
      </c>
      <c r="X495" s="14" t="s">
        <v>1006</v>
      </c>
      <c r="Y495" s="4" t="s">
        <v>1532</v>
      </c>
      <c r="Z495" s="49" t="s">
        <v>1533</v>
      </c>
      <c r="AA495" s="10" t="s">
        <v>22</v>
      </c>
      <c r="AB495" s="10" t="s">
        <v>1356</v>
      </c>
      <c r="AC495" s="10" t="s">
        <v>1534</v>
      </c>
      <c r="AD495" s="11" t="s">
        <v>127</v>
      </c>
      <c r="AE495" s="10" t="s">
        <v>1535</v>
      </c>
      <c r="AF495" s="10" t="s">
        <v>101</v>
      </c>
      <c r="AG495" s="10" t="s">
        <v>32</v>
      </c>
      <c r="AH495" s="10" t="s">
        <v>1536</v>
      </c>
      <c r="AI495" s="10" t="s">
        <v>1006</v>
      </c>
      <c r="AJ495" s="10" t="s">
        <v>1005</v>
      </c>
      <c r="AK495" s="10" t="s">
        <v>1005</v>
      </c>
      <c r="AL495" s="51" t="s">
        <v>1005</v>
      </c>
      <c r="AM495" s="52">
        <v>0</v>
      </c>
      <c r="AN495" s="51" t="s">
        <v>1348</v>
      </c>
      <c r="AO495" s="51" t="s">
        <v>68</v>
      </c>
      <c r="AP495" s="51" t="s">
        <v>120</v>
      </c>
      <c r="AX495" s="51"/>
      <c r="AY495" s="51" t="s">
        <v>1537</v>
      </c>
      <c r="BA495" s="56" t="s">
        <v>1356</v>
      </c>
      <c r="BB495" s="56" t="s">
        <v>1356</v>
      </c>
      <c r="BC495" s="56" t="s">
        <v>1356</v>
      </c>
      <c r="BD495" s="56" t="s">
        <v>1356</v>
      </c>
      <c r="BG495" s="56" t="s">
        <v>1356</v>
      </c>
      <c r="BH495" s="56" t="s">
        <v>1356</v>
      </c>
      <c r="BI495" s="56" t="s">
        <v>1356</v>
      </c>
      <c r="BJ495" s="67" t="s">
        <v>1356</v>
      </c>
    </row>
    <row r="496" spans="1:62" x14ac:dyDescent="0.35">
      <c r="A496" s="1" t="s">
        <v>5882</v>
      </c>
      <c r="B496" s="15" t="s">
        <v>1506</v>
      </c>
      <c r="C496" s="4" t="s">
        <v>2900</v>
      </c>
      <c r="D496" s="82" t="s">
        <v>6522</v>
      </c>
      <c r="E496" s="59" t="e">
        <f>VLOOKUP(A496,#REF!,2,FALSE)</f>
        <v>#REF!</v>
      </c>
      <c r="F496" s="4" t="s">
        <v>1006</v>
      </c>
      <c r="G496" s="4" t="s">
        <v>1006</v>
      </c>
      <c r="H496" s="4" t="s">
        <v>1005</v>
      </c>
      <c r="I496" s="4" t="s">
        <v>1005</v>
      </c>
      <c r="J496" s="4" t="s">
        <v>1005</v>
      </c>
      <c r="K496" s="4" t="s">
        <v>1005</v>
      </c>
      <c r="L496" s="4" t="s">
        <v>1005</v>
      </c>
      <c r="M496" s="5" t="s">
        <v>22</v>
      </c>
      <c r="N496" s="6" t="s">
        <v>1351</v>
      </c>
      <c r="P496" s="4" t="s">
        <v>2901</v>
      </c>
      <c r="Q496" s="4">
        <v>6</v>
      </c>
      <c r="R496" s="7">
        <v>120</v>
      </c>
      <c r="S496" s="14" t="s">
        <v>1006</v>
      </c>
      <c r="T496" s="14" t="s">
        <v>1006</v>
      </c>
      <c r="U496" s="4" t="s">
        <v>1341</v>
      </c>
      <c r="V496" s="14" t="s">
        <v>1005</v>
      </c>
      <c r="W496" s="4" t="s">
        <v>2902</v>
      </c>
      <c r="X496" s="14" t="s">
        <v>1005</v>
      </c>
      <c r="Y496" s="4"/>
      <c r="Z496" s="49" t="s">
        <v>1304</v>
      </c>
      <c r="AA496" s="10" t="s">
        <v>22</v>
      </c>
      <c r="AB496" s="10" t="s">
        <v>1356</v>
      </c>
      <c r="AC496" s="10" t="s">
        <v>106</v>
      </c>
      <c r="AD496" s="11" t="s">
        <v>249</v>
      </c>
      <c r="AE496" s="10" t="s">
        <v>1305</v>
      </c>
      <c r="AF496" s="10" t="s">
        <v>101</v>
      </c>
      <c r="AG496" s="10" t="s">
        <v>9</v>
      </c>
      <c r="AH496" s="10" t="s">
        <v>1306</v>
      </c>
      <c r="AI496" s="10" t="s">
        <v>1006</v>
      </c>
      <c r="AJ496" s="10" t="s">
        <v>1005</v>
      </c>
      <c r="AK496" s="10" t="s">
        <v>1005</v>
      </c>
      <c r="AL496" s="51" t="s">
        <v>1006</v>
      </c>
      <c r="AM496" s="52">
        <v>1</v>
      </c>
      <c r="AN496" s="51" t="s">
        <v>57</v>
      </c>
      <c r="AO496" s="51" t="s">
        <v>68</v>
      </c>
      <c r="AP496" s="51" t="s">
        <v>189</v>
      </c>
      <c r="AX496" s="51"/>
      <c r="AY496" s="51"/>
      <c r="AZ496" s="56" t="s">
        <v>1349</v>
      </c>
      <c r="BA496" s="56" t="s">
        <v>2903</v>
      </c>
      <c r="BB496" s="56" t="s">
        <v>1351</v>
      </c>
      <c r="BC496" s="56" t="s">
        <v>9</v>
      </c>
      <c r="BD496" s="56" t="s">
        <v>2904</v>
      </c>
      <c r="BE496" s="56" t="s">
        <v>1006</v>
      </c>
      <c r="BF496" s="56" t="s">
        <v>1005</v>
      </c>
      <c r="BG496" s="56" t="s">
        <v>1305</v>
      </c>
      <c r="BH496" s="56" t="s">
        <v>249</v>
      </c>
      <c r="BI496" s="56" t="s">
        <v>1305</v>
      </c>
      <c r="BJ496" s="67" t="s">
        <v>101</v>
      </c>
    </row>
    <row r="497" spans="1:62" x14ac:dyDescent="0.35">
      <c r="A497" s="1" t="s">
        <v>5883</v>
      </c>
      <c r="B497" s="15" t="s">
        <v>1506</v>
      </c>
      <c r="C497" s="4" t="s">
        <v>4335</v>
      </c>
      <c r="D497" s="82" t="s">
        <v>6506</v>
      </c>
      <c r="E497" s="59" t="e">
        <f>VLOOKUP(A497,#REF!,2,FALSE)</f>
        <v>#REF!</v>
      </c>
      <c r="F497" s="4" t="s">
        <v>1006</v>
      </c>
      <c r="G497" s="4" t="s">
        <v>1006</v>
      </c>
      <c r="H497" s="4" t="s">
        <v>1006</v>
      </c>
      <c r="I497" s="4" t="s">
        <v>1006</v>
      </c>
      <c r="J497" s="4" t="s">
        <v>1006</v>
      </c>
      <c r="K497" s="4" t="s">
        <v>1005</v>
      </c>
      <c r="L497" s="4" t="s">
        <v>1005</v>
      </c>
      <c r="M497" s="5" t="s">
        <v>22</v>
      </c>
      <c r="N497" s="6" t="s">
        <v>31</v>
      </c>
      <c r="P497" s="4" t="s">
        <v>4336</v>
      </c>
      <c r="Q497" s="4">
        <v>36</v>
      </c>
      <c r="R497" s="7">
        <v>1040</v>
      </c>
      <c r="S497" s="14" t="s">
        <v>1006</v>
      </c>
      <c r="T497" s="14" t="s">
        <v>1006</v>
      </c>
      <c r="U497" s="4" t="s">
        <v>1364</v>
      </c>
      <c r="V497" s="14" t="s">
        <v>1005</v>
      </c>
      <c r="W497" s="4" t="s">
        <v>4337</v>
      </c>
      <c r="X497" s="14" t="s">
        <v>1006</v>
      </c>
      <c r="Y497" s="4" t="s">
        <v>4338</v>
      </c>
      <c r="Z497" s="49" t="s">
        <v>4339</v>
      </c>
      <c r="AA497" s="10" t="s">
        <v>44</v>
      </c>
      <c r="AB497" s="10" t="s">
        <v>1356</v>
      </c>
      <c r="AC497" s="10" t="s">
        <v>3946</v>
      </c>
      <c r="AD497" s="11" t="s">
        <v>4340</v>
      </c>
      <c r="AE497" s="10" t="s">
        <v>4341</v>
      </c>
      <c r="AF497" s="10" t="s">
        <v>101</v>
      </c>
      <c r="AG497" s="10" t="s">
        <v>10</v>
      </c>
      <c r="AH497" s="10" t="s">
        <v>4342</v>
      </c>
      <c r="AI497" s="10" t="s">
        <v>1006</v>
      </c>
      <c r="AJ497" s="10" t="s">
        <v>1005</v>
      </c>
      <c r="AK497" s="10" t="s">
        <v>1005</v>
      </c>
      <c r="AL497" s="51" t="s">
        <v>1006</v>
      </c>
      <c r="AM497" s="52">
        <v>7</v>
      </c>
      <c r="AN497" s="51" t="s">
        <v>1348</v>
      </c>
      <c r="AO497" s="51" t="s">
        <v>68</v>
      </c>
      <c r="AP497" s="51" t="s">
        <v>104</v>
      </c>
      <c r="AX497" s="51"/>
      <c r="AY497" s="51"/>
      <c r="BA497" s="56" t="s">
        <v>1356</v>
      </c>
      <c r="BB497" s="56" t="s">
        <v>1356</v>
      </c>
      <c r="BC497" s="56" t="s">
        <v>1356</v>
      </c>
      <c r="BD497" s="56" t="s">
        <v>1356</v>
      </c>
      <c r="BG497" s="56" t="s">
        <v>1356</v>
      </c>
      <c r="BH497" s="56" t="s">
        <v>1356</v>
      </c>
      <c r="BI497" s="56" t="s">
        <v>1356</v>
      </c>
      <c r="BJ497" s="67" t="s">
        <v>1356</v>
      </c>
    </row>
    <row r="498" spans="1:62" x14ac:dyDescent="0.35">
      <c r="A498" s="1" t="s">
        <v>5884</v>
      </c>
      <c r="B498" s="15" t="s">
        <v>1506</v>
      </c>
      <c r="C498" s="4" t="s">
        <v>5007</v>
      </c>
      <c r="D498" s="82" t="s">
        <v>6503</v>
      </c>
      <c r="E498" s="59" t="e">
        <f>VLOOKUP(A498,#REF!,2,FALSE)</f>
        <v>#REF!</v>
      </c>
      <c r="F498" s="4" t="s">
        <v>1006</v>
      </c>
      <c r="G498" s="4" t="s">
        <v>1006</v>
      </c>
      <c r="H498" s="4" t="s">
        <v>1005</v>
      </c>
      <c r="I498" s="4" t="s">
        <v>1006</v>
      </c>
      <c r="J498" s="4" t="s">
        <v>1006</v>
      </c>
      <c r="K498" s="4" t="s">
        <v>1005</v>
      </c>
      <c r="L498" s="4" t="s">
        <v>1005</v>
      </c>
      <c r="M498" s="5" t="s">
        <v>22</v>
      </c>
      <c r="P498" s="4" t="s">
        <v>5008</v>
      </c>
      <c r="Q498" s="4">
        <v>60</v>
      </c>
      <c r="R498" s="7">
        <v>1500</v>
      </c>
      <c r="S498" s="14" t="s">
        <v>1006</v>
      </c>
      <c r="T498" s="14" t="s">
        <v>1006</v>
      </c>
      <c r="U498" s="4" t="s">
        <v>1341</v>
      </c>
      <c r="V498" s="14" t="s">
        <v>1005</v>
      </c>
      <c r="W498" s="4" t="s">
        <v>5009</v>
      </c>
      <c r="X498" s="14" t="s">
        <v>1005</v>
      </c>
      <c r="Y498" s="4"/>
      <c r="Z498" s="49" t="s">
        <v>5010</v>
      </c>
      <c r="AA498" s="10" t="s">
        <v>44</v>
      </c>
      <c r="AB498" s="10" t="s">
        <v>1356</v>
      </c>
      <c r="AC498" s="10" t="s">
        <v>5011</v>
      </c>
      <c r="AD498" s="11" t="s">
        <v>769</v>
      </c>
      <c r="AE498" s="10" t="s">
        <v>5</v>
      </c>
      <c r="AF498" s="10" t="s">
        <v>101</v>
      </c>
      <c r="AG498" s="10" t="s">
        <v>5</v>
      </c>
      <c r="AH498" s="10" t="s">
        <v>5012</v>
      </c>
      <c r="AI498" s="10" t="s">
        <v>1005</v>
      </c>
      <c r="AJ498" s="10" t="s">
        <v>1005</v>
      </c>
      <c r="AK498" s="10" t="s">
        <v>1006</v>
      </c>
      <c r="AL498" s="51" t="s">
        <v>1006</v>
      </c>
      <c r="AM498" s="52">
        <v>15</v>
      </c>
      <c r="AN498" s="51" t="s">
        <v>1348</v>
      </c>
      <c r="AO498" s="51" t="s">
        <v>67</v>
      </c>
      <c r="AP498" s="51" t="s">
        <v>119</v>
      </c>
      <c r="AQ498" s="51" t="s">
        <v>128</v>
      </c>
      <c r="AX498" s="51"/>
      <c r="AY498" s="51"/>
      <c r="BA498" s="56" t="s">
        <v>1356</v>
      </c>
      <c r="BB498" s="56" t="s">
        <v>1356</v>
      </c>
      <c r="BC498" s="56" t="s">
        <v>1356</v>
      </c>
      <c r="BD498" s="56" t="s">
        <v>1356</v>
      </c>
      <c r="BG498" s="56" t="s">
        <v>1356</v>
      </c>
      <c r="BH498" s="56" t="s">
        <v>1356</v>
      </c>
      <c r="BI498" s="56" t="s">
        <v>1356</v>
      </c>
      <c r="BJ498" s="67" t="s">
        <v>1356</v>
      </c>
    </row>
    <row r="499" spans="1:62" x14ac:dyDescent="0.35">
      <c r="A499" s="1" t="s">
        <v>5885</v>
      </c>
      <c r="B499" s="15" t="s">
        <v>1506</v>
      </c>
      <c r="C499" s="4" t="s">
        <v>4734</v>
      </c>
      <c r="D499" s="82" t="s">
        <v>6502</v>
      </c>
      <c r="E499" s="59" t="e">
        <f>VLOOKUP(A499,#REF!,2,FALSE)</f>
        <v>#REF!</v>
      </c>
      <c r="F499" s="4" t="s">
        <v>1006</v>
      </c>
      <c r="G499" s="4" t="s">
        <v>1006</v>
      </c>
      <c r="H499" s="4" t="s">
        <v>1006</v>
      </c>
      <c r="I499" s="4" t="s">
        <v>1006</v>
      </c>
      <c r="J499" s="4" t="s">
        <v>1006</v>
      </c>
      <c r="K499" s="4" t="s">
        <v>1006</v>
      </c>
      <c r="L499" s="4" t="s">
        <v>1006</v>
      </c>
      <c r="M499" s="5" t="s">
        <v>22</v>
      </c>
      <c r="P499" s="4" t="s">
        <v>145</v>
      </c>
      <c r="Q499" s="4">
        <v>7</v>
      </c>
      <c r="R499" s="7">
        <v>146</v>
      </c>
      <c r="S499" s="14" t="s">
        <v>1006</v>
      </c>
      <c r="T499" s="14" t="s">
        <v>1006</v>
      </c>
      <c r="U499" s="4" t="s">
        <v>1364</v>
      </c>
      <c r="V499" s="14" t="s">
        <v>1005</v>
      </c>
      <c r="W499" s="4" t="s">
        <v>4735</v>
      </c>
      <c r="X499" s="14" t="s">
        <v>1005</v>
      </c>
      <c r="Y499" s="4"/>
      <c r="Z499" s="49" t="s">
        <v>464</v>
      </c>
      <c r="AA499" s="10" t="s">
        <v>22</v>
      </c>
      <c r="AB499" s="10" t="s">
        <v>1356</v>
      </c>
      <c r="AC499" s="10" t="s">
        <v>2221</v>
      </c>
      <c r="AD499" s="11" t="s">
        <v>4736</v>
      </c>
      <c r="AE499" s="10" t="s">
        <v>4737</v>
      </c>
      <c r="AF499" s="10" t="s">
        <v>101</v>
      </c>
      <c r="AG499" s="10" t="s">
        <v>23</v>
      </c>
      <c r="AH499" s="10" t="s">
        <v>4738</v>
      </c>
      <c r="AI499" s="10" t="s">
        <v>1005</v>
      </c>
      <c r="AJ499" s="10" t="s">
        <v>1005</v>
      </c>
      <c r="AK499" s="10" t="s">
        <v>1006</v>
      </c>
      <c r="AL499" s="51" t="s">
        <v>1005</v>
      </c>
      <c r="AM499" s="52">
        <v>0</v>
      </c>
      <c r="AN499" s="51" t="s">
        <v>57</v>
      </c>
      <c r="AO499" s="51" t="s">
        <v>1361</v>
      </c>
      <c r="AX499" s="51"/>
      <c r="AY499" s="51"/>
      <c r="BA499" s="56" t="s">
        <v>1356</v>
      </c>
      <c r="BB499" s="56" t="s">
        <v>1356</v>
      </c>
      <c r="BC499" s="56" t="s">
        <v>1356</v>
      </c>
      <c r="BD499" s="56" t="s">
        <v>1356</v>
      </c>
      <c r="BG499" s="56" t="s">
        <v>1356</v>
      </c>
      <c r="BH499" s="56" t="s">
        <v>1356</v>
      </c>
      <c r="BI499" s="56" t="s">
        <v>1356</v>
      </c>
      <c r="BJ499" s="67" t="s">
        <v>1356</v>
      </c>
    </row>
    <row r="500" spans="1:62" x14ac:dyDescent="0.35">
      <c r="A500" s="1" t="s">
        <v>5886</v>
      </c>
      <c r="B500" s="15" t="s">
        <v>1506</v>
      </c>
      <c r="C500" s="4" t="s">
        <v>3518</v>
      </c>
      <c r="D500" s="82" t="s">
        <v>6500</v>
      </c>
      <c r="E500" s="59" t="e">
        <f>VLOOKUP(A500,#REF!,2,FALSE)</f>
        <v>#REF!</v>
      </c>
      <c r="F500" s="4" t="s">
        <v>1006</v>
      </c>
      <c r="G500" s="4" t="s">
        <v>1006</v>
      </c>
      <c r="H500" s="4" t="s">
        <v>1006</v>
      </c>
      <c r="I500" s="4" t="s">
        <v>1006</v>
      </c>
      <c r="J500" s="4" t="s">
        <v>1006</v>
      </c>
      <c r="K500" s="4" t="s">
        <v>1005</v>
      </c>
      <c r="L500" s="4" t="s">
        <v>1005</v>
      </c>
      <c r="M500" s="5" t="s">
        <v>24</v>
      </c>
      <c r="P500" s="4" t="s">
        <v>3519</v>
      </c>
      <c r="Q500" s="4">
        <v>25</v>
      </c>
      <c r="R500" s="7">
        <v>700</v>
      </c>
      <c r="S500" s="14" t="s">
        <v>1005</v>
      </c>
      <c r="T500" s="14" t="s">
        <v>1006</v>
      </c>
      <c r="U500" s="4" t="s">
        <v>1341</v>
      </c>
      <c r="V500" s="14" t="s">
        <v>1005</v>
      </c>
      <c r="W500" s="4" t="s">
        <v>3520</v>
      </c>
      <c r="X500" s="14" t="s">
        <v>1006</v>
      </c>
      <c r="Y500" s="4" t="s">
        <v>3521</v>
      </c>
      <c r="Z500" s="49" t="s">
        <v>546</v>
      </c>
      <c r="AA500" s="10" t="s">
        <v>24</v>
      </c>
      <c r="AB500" s="10" t="s">
        <v>1356</v>
      </c>
      <c r="AC500" s="10" t="s">
        <v>547</v>
      </c>
      <c r="AD500" s="11" t="s">
        <v>548</v>
      </c>
      <c r="AE500" s="10" t="s">
        <v>549</v>
      </c>
      <c r="AF500" s="10" t="s">
        <v>101</v>
      </c>
      <c r="AG500" s="10" t="s">
        <v>12</v>
      </c>
      <c r="AH500" s="10" t="s">
        <v>550</v>
      </c>
      <c r="AI500" s="10" t="s">
        <v>1006</v>
      </c>
      <c r="AJ500" s="10" t="s">
        <v>1005</v>
      </c>
      <c r="AK500" s="10" t="s">
        <v>1006</v>
      </c>
      <c r="AL500" s="51" t="s">
        <v>1006</v>
      </c>
      <c r="AM500" s="52">
        <v>2</v>
      </c>
      <c r="AN500" s="51" t="s">
        <v>59</v>
      </c>
      <c r="AO500" s="51" t="s">
        <v>68</v>
      </c>
      <c r="AP500" s="51" t="s">
        <v>172</v>
      </c>
      <c r="AQ500" s="51" t="s">
        <v>104</v>
      </c>
      <c r="AX500" s="51"/>
      <c r="AY500" s="51"/>
      <c r="BA500" s="56" t="s">
        <v>1356</v>
      </c>
      <c r="BB500" s="56" t="s">
        <v>1356</v>
      </c>
      <c r="BC500" s="56" t="s">
        <v>1356</v>
      </c>
      <c r="BD500" s="56" t="s">
        <v>1356</v>
      </c>
      <c r="BG500" s="56" t="s">
        <v>1356</v>
      </c>
      <c r="BH500" s="56" t="s">
        <v>1356</v>
      </c>
      <c r="BI500" s="56" t="s">
        <v>1356</v>
      </c>
      <c r="BJ500" s="67" t="s">
        <v>1356</v>
      </c>
    </row>
    <row r="501" spans="1:62" x14ac:dyDescent="0.35">
      <c r="A501" s="1" t="s">
        <v>5887</v>
      </c>
      <c r="B501" s="15" t="s">
        <v>1506</v>
      </c>
      <c r="C501" s="4" t="s">
        <v>4189</v>
      </c>
      <c r="D501" s="82" t="s">
        <v>6499</v>
      </c>
      <c r="E501" s="59" t="e">
        <f>VLOOKUP(A501,#REF!,2,FALSE)</f>
        <v>#REF!</v>
      </c>
      <c r="F501" s="4" t="s">
        <v>1005</v>
      </c>
      <c r="G501" s="4" t="s">
        <v>1006</v>
      </c>
      <c r="H501" s="4" t="s">
        <v>1005</v>
      </c>
      <c r="I501" s="4" t="s">
        <v>1006</v>
      </c>
      <c r="J501" s="4" t="s">
        <v>1006</v>
      </c>
      <c r="K501" s="4" t="s">
        <v>1005</v>
      </c>
      <c r="L501" s="4" t="s">
        <v>1005</v>
      </c>
      <c r="M501" s="5" t="s">
        <v>22</v>
      </c>
      <c r="P501" s="4" t="s">
        <v>4190</v>
      </c>
      <c r="Q501" s="4">
        <v>17</v>
      </c>
      <c r="R501" s="7">
        <v>410</v>
      </c>
      <c r="S501" s="14" t="s">
        <v>1006</v>
      </c>
      <c r="T501" s="14" t="s">
        <v>1006</v>
      </c>
      <c r="U501" s="4" t="s">
        <v>1341</v>
      </c>
      <c r="V501" s="14" t="s">
        <v>1005</v>
      </c>
      <c r="W501" s="4" t="s">
        <v>4191</v>
      </c>
      <c r="X501" s="14" t="s">
        <v>1006</v>
      </c>
      <c r="Y501" s="4" t="s">
        <v>4192</v>
      </c>
      <c r="Z501" s="49" t="s">
        <v>4193</v>
      </c>
      <c r="AA501" s="10" t="s">
        <v>44</v>
      </c>
      <c r="AB501" s="10" t="s">
        <v>1356</v>
      </c>
      <c r="AC501" s="10" t="s">
        <v>4194</v>
      </c>
      <c r="AD501" s="11" t="s">
        <v>1087</v>
      </c>
      <c r="AE501" s="10" t="s">
        <v>4195</v>
      </c>
      <c r="AF501" s="10" t="s">
        <v>101</v>
      </c>
      <c r="AG501" s="10" t="s">
        <v>18</v>
      </c>
      <c r="AH501" s="10" t="s">
        <v>4196</v>
      </c>
      <c r="AI501" s="10" t="s">
        <v>1005</v>
      </c>
      <c r="AJ501" s="10" t="s">
        <v>1005</v>
      </c>
      <c r="AK501" s="10" t="s">
        <v>1006</v>
      </c>
      <c r="AL501" s="51" t="s">
        <v>1005</v>
      </c>
      <c r="AM501" s="52">
        <v>0</v>
      </c>
      <c r="AN501" s="51" t="s">
        <v>1348</v>
      </c>
      <c r="AO501" s="51" t="s">
        <v>68</v>
      </c>
      <c r="AP501" s="51" t="s">
        <v>139</v>
      </c>
      <c r="AQ501" s="51" t="s">
        <v>104</v>
      </c>
      <c r="AX501" s="51"/>
      <c r="AY501" s="51"/>
      <c r="BA501" s="56" t="s">
        <v>1356</v>
      </c>
      <c r="BB501" s="56" t="s">
        <v>1356</v>
      </c>
      <c r="BC501" s="56" t="s">
        <v>1356</v>
      </c>
      <c r="BD501" s="56" t="s">
        <v>1356</v>
      </c>
      <c r="BG501" s="56" t="s">
        <v>1356</v>
      </c>
      <c r="BH501" s="56" t="s">
        <v>1356</v>
      </c>
      <c r="BI501" s="56" t="s">
        <v>1356</v>
      </c>
      <c r="BJ501" s="67" t="s">
        <v>1356</v>
      </c>
    </row>
    <row r="502" spans="1:62" x14ac:dyDescent="0.35">
      <c r="A502" s="1" t="s">
        <v>5888</v>
      </c>
      <c r="B502" s="15" t="s">
        <v>1506</v>
      </c>
      <c r="C502" s="4" t="s">
        <v>3942</v>
      </c>
      <c r="D502" s="82" t="s">
        <v>6505</v>
      </c>
      <c r="E502" s="59" t="e">
        <f>VLOOKUP(A502,#REF!,2,FALSE)</f>
        <v>#REF!</v>
      </c>
      <c r="F502" s="4" t="s">
        <v>1005</v>
      </c>
      <c r="G502" s="4" t="s">
        <v>1005</v>
      </c>
      <c r="H502" s="4" t="s">
        <v>1005</v>
      </c>
      <c r="I502" s="4" t="s">
        <v>1006</v>
      </c>
      <c r="J502" s="4" t="s">
        <v>1005</v>
      </c>
      <c r="K502" s="4" t="s">
        <v>1005</v>
      </c>
      <c r="L502" s="4" t="s">
        <v>1005</v>
      </c>
      <c r="M502" s="5" t="s">
        <v>22</v>
      </c>
      <c r="P502" s="4" t="s">
        <v>103</v>
      </c>
      <c r="Q502" s="4">
        <v>12</v>
      </c>
      <c r="R502" s="7">
        <v>300</v>
      </c>
      <c r="S502" s="14" t="s">
        <v>1006</v>
      </c>
      <c r="T502" s="14" t="s">
        <v>1005</v>
      </c>
      <c r="U502" s="4" t="s">
        <v>1341</v>
      </c>
      <c r="V502" s="14" t="s">
        <v>1006</v>
      </c>
      <c r="W502" s="4" t="s">
        <v>3943</v>
      </c>
      <c r="X502" s="14" t="s">
        <v>1006</v>
      </c>
      <c r="Y502" s="4" t="s">
        <v>3944</v>
      </c>
      <c r="Z502" s="49" t="s">
        <v>3945</v>
      </c>
      <c r="AA502" s="10" t="s">
        <v>44</v>
      </c>
      <c r="AB502" s="10" t="s">
        <v>1356</v>
      </c>
      <c r="AC502" s="10" t="s">
        <v>3946</v>
      </c>
      <c r="AD502" s="11" t="s">
        <v>3947</v>
      </c>
      <c r="AE502" s="10" t="s">
        <v>198</v>
      </c>
      <c r="AF502" s="10" t="s">
        <v>101</v>
      </c>
      <c r="AG502" s="10" t="s">
        <v>5</v>
      </c>
      <c r="AH502" s="10" t="s">
        <v>3948</v>
      </c>
      <c r="AI502" s="10" t="s">
        <v>1005</v>
      </c>
      <c r="AJ502" s="10" t="s">
        <v>1005</v>
      </c>
      <c r="AK502" s="10" t="s">
        <v>1006</v>
      </c>
      <c r="AL502" s="51" t="s">
        <v>1006</v>
      </c>
      <c r="AM502" s="52">
        <v>1</v>
      </c>
      <c r="AN502" s="51" t="s">
        <v>1348</v>
      </c>
      <c r="AO502" s="51" t="s">
        <v>67</v>
      </c>
      <c r="AX502" s="51"/>
      <c r="AY502" s="51"/>
      <c r="AZ502" s="56" t="s">
        <v>1349</v>
      </c>
      <c r="BA502" s="56" t="s">
        <v>3949</v>
      </c>
      <c r="BB502" s="56" t="s">
        <v>1624</v>
      </c>
      <c r="BC502" s="56" t="s">
        <v>5</v>
      </c>
      <c r="BD502" s="56" t="s">
        <v>3950</v>
      </c>
      <c r="BE502" s="56" t="s">
        <v>1005</v>
      </c>
      <c r="BF502" s="56" t="s">
        <v>1005</v>
      </c>
      <c r="BG502" s="56" t="s">
        <v>3951</v>
      </c>
      <c r="BH502" s="56" t="s">
        <v>3947</v>
      </c>
      <c r="BI502" s="56" t="s">
        <v>198</v>
      </c>
      <c r="BJ502" s="67" t="s">
        <v>101</v>
      </c>
    </row>
    <row r="503" spans="1:62" x14ac:dyDescent="0.35">
      <c r="A503" s="1" t="s">
        <v>5889</v>
      </c>
      <c r="B503" s="15" t="s">
        <v>1506</v>
      </c>
      <c r="C503" s="4" t="s">
        <v>5129</v>
      </c>
      <c r="D503" s="82" t="s">
        <v>6504</v>
      </c>
      <c r="E503" s="59" t="e">
        <f>VLOOKUP(A503,#REF!,2,FALSE)</f>
        <v>#REF!</v>
      </c>
      <c r="F503" s="4" t="s">
        <v>1006</v>
      </c>
      <c r="G503" s="4" t="s">
        <v>1006</v>
      </c>
      <c r="H503" s="4" t="s">
        <v>1006</v>
      </c>
      <c r="I503" s="4" t="s">
        <v>1006</v>
      </c>
      <c r="J503" s="4" t="s">
        <v>1006</v>
      </c>
      <c r="K503" s="4" t="s">
        <v>1006</v>
      </c>
      <c r="L503" s="4" t="s">
        <v>1006</v>
      </c>
      <c r="M503" s="5" t="s">
        <v>24</v>
      </c>
      <c r="P503" s="4" t="s">
        <v>5130</v>
      </c>
      <c r="Q503" s="4">
        <v>5</v>
      </c>
      <c r="R503" s="7">
        <v>150</v>
      </c>
      <c r="S503" s="14" t="s">
        <v>1006</v>
      </c>
      <c r="T503" s="14" t="s">
        <v>1005</v>
      </c>
      <c r="U503" s="4" t="s">
        <v>1341</v>
      </c>
      <c r="V503" s="14" t="s">
        <v>1005</v>
      </c>
      <c r="W503" s="4" t="s">
        <v>2445</v>
      </c>
      <c r="X503" s="14" t="s">
        <v>1005</v>
      </c>
      <c r="Y503" s="4"/>
      <c r="Z503" s="49" t="s">
        <v>917</v>
      </c>
      <c r="AA503" s="10" t="s">
        <v>24</v>
      </c>
      <c r="AB503" s="10" t="s">
        <v>1356</v>
      </c>
      <c r="AC503" s="10" t="s">
        <v>994</v>
      </c>
      <c r="AD503" s="11" t="s">
        <v>284</v>
      </c>
      <c r="AE503" s="10" t="s">
        <v>995</v>
      </c>
      <c r="AF503" s="10" t="s">
        <v>101</v>
      </c>
      <c r="AG503" s="10" t="s">
        <v>27</v>
      </c>
      <c r="AH503" s="10" t="s">
        <v>996</v>
      </c>
      <c r="AI503" s="10" t="s">
        <v>1006</v>
      </c>
      <c r="AJ503" s="10" t="s">
        <v>1005</v>
      </c>
      <c r="AK503" s="10" t="s">
        <v>1006</v>
      </c>
      <c r="AL503" s="51" t="s">
        <v>1005</v>
      </c>
      <c r="AM503" s="52">
        <v>0</v>
      </c>
      <c r="AN503" s="51" t="s">
        <v>1348</v>
      </c>
      <c r="AO503" s="51" t="s">
        <v>1361</v>
      </c>
      <c r="AX503" s="51"/>
      <c r="AY503" s="51"/>
      <c r="BA503" s="56" t="s">
        <v>1356</v>
      </c>
      <c r="BB503" s="56" t="s">
        <v>1356</v>
      </c>
      <c r="BC503" s="56" t="s">
        <v>1356</v>
      </c>
      <c r="BD503" s="56" t="s">
        <v>1356</v>
      </c>
      <c r="BG503" s="56" t="s">
        <v>1356</v>
      </c>
      <c r="BH503" s="56" t="s">
        <v>1356</v>
      </c>
      <c r="BI503" s="56" t="s">
        <v>1356</v>
      </c>
      <c r="BJ503" s="67" t="s">
        <v>1356</v>
      </c>
    </row>
    <row r="504" spans="1:62" x14ac:dyDescent="0.35">
      <c r="A504" s="1" t="s">
        <v>5890</v>
      </c>
      <c r="B504" s="15" t="s">
        <v>1506</v>
      </c>
      <c r="C504" s="4" t="s">
        <v>3088</v>
      </c>
      <c r="D504" s="82" t="s">
        <v>3089</v>
      </c>
      <c r="E504" s="59" t="e">
        <f>VLOOKUP(A504,#REF!,2,FALSE)</f>
        <v>#REF!</v>
      </c>
      <c r="F504" s="4" t="s">
        <v>1006</v>
      </c>
      <c r="G504" s="4" t="s">
        <v>1006</v>
      </c>
      <c r="H504" s="4" t="s">
        <v>1006</v>
      </c>
      <c r="I504" s="4" t="s">
        <v>1006</v>
      </c>
      <c r="J504" s="4" t="s">
        <v>1006</v>
      </c>
      <c r="K504" s="4" t="s">
        <v>1006</v>
      </c>
      <c r="L504" s="4" t="s">
        <v>1006</v>
      </c>
      <c r="M504" s="5" t="s">
        <v>26</v>
      </c>
      <c r="P504" s="4" t="s">
        <v>3090</v>
      </c>
      <c r="Q504" s="4">
        <v>4</v>
      </c>
      <c r="R504" s="7">
        <v>40</v>
      </c>
      <c r="S504" s="14" t="s">
        <v>1006</v>
      </c>
      <c r="T504" s="14" t="s">
        <v>1006</v>
      </c>
      <c r="U504" s="4" t="s">
        <v>1411</v>
      </c>
      <c r="V504" s="14" t="s">
        <v>1005</v>
      </c>
      <c r="W504" s="4" t="s">
        <v>353</v>
      </c>
      <c r="X504" s="14" t="s">
        <v>1005</v>
      </c>
      <c r="Y504" s="4"/>
      <c r="Z504" s="49" t="s">
        <v>3091</v>
      </c>
      <c r="AA504" s="10" t="s">
        <v>26</v>
      </c>
      <c r="AB504" s="10" t="s">
        <v>1356</v>
      </c>
      <c r="AC504" s="10" t="s">
        <v>3092</v>
      </c>
      <c r="AD504" s="11" t="s">
        <v>958</v>
      </c>
      <c r="AE504" s="10" t="s">
        <v>1144</v>
      </c>
      <c r="AF504" s="10" t="s">
        <v>101</v>
      </c>
      <c r="AG504" s="10" t="s">
        <v>34</v>
      </c>
      <c r="AH504" s="10" t="s">
        <v>3093</v>
      </c>
      <c r="AI504" s="10" t="s">
        <v>1005</v>
      </c>
      <c r="AJ504" s="10" t="s">
        <v>1005</v>
      </c>
      <c r="AK504" s="10" t="s">
        <v>1005</v>
      </c>
      <c r="AL504" s="51" t="s">
        <v>1006</v>
      </c>
      <c r="AM504" s="52">
        <v>1</v>
      </c>
      <c r="AN504" s="51" t="s">
        <v>1348</v>
      </c>
      <c r="AO504" s="51" t="s">
        <v>1361</v>
      </c>
      <c r="AX504" s="51"/>
      <c r="AY504" s="51"/>
      <c r="AZ504" s="56" t="s">
        <v>1349</v>
      </c>
      <c r="BA504" s="56" t="s">
        <v>3094</v>
      </c>
      <c r="BB504" s="56" t="s">
        <v>26</v>
      </c>
      <c r="BC504" s="56" t="s">
        <v>25</v>
      </c>
      <c r="BD504" s="56" t="s">
        <v>3095</v>
      </c>
      <c r="BE504" s="56" t="s">
        <v>1005</v>
      </c>
      <c r="BF504" s="56" t="s">
        <v>1005</v>
      </c>
      <c r="BG504" s="56" t="s">
        <v>3096</v>
      </c>
      <c r="BH504" s="56" t="s">
        <v>1988</v>
      </c>
      <c r="BI504" s="56" t="s">
        <v>1989</v>
      </c>
      <c r="BJ504" s="67" t="s">
        <v>101</v>
      </c>
    </row>
    <row r="505" spans="1:62" x14ac:dyDescent="0.35">
      <c r="A505" s="1" t="s">
        <v>5891</v>
      </c>
      <c r="B505" s="15" t="s">
        <v>1506</v>
      </c>
      <c r="C505" s="4" t="s">
        <v>4343</v>
      </c>
      <c r="D505" s="82" t="s">
        <v>6496</v>
      </c>
      <c r="E505" s="59" t="e">
        <f>VLOOKUP(A505,#REF!,2,FALSE)</f>
        <v>#REF!</v>
      </c>
      <c r="F505" s="4" t="s">
        <v>1006</v>
      </c>
      <c r="G505" s="4" t="s">
        <v>1006</v>
      </c>
      <c r="H505" s="4" t="s">
        <v>1006</v>
      </c>
      <c r="I505" s="4" t="s">
        <v>1006</v>
      </c>
      <c r="J505" s="4" t="s">
        <v>1006</v>
      </c>
      <c r="K505" s="4" t="s">
        <v>1005</v>
      </c>
      <c r="L505" s="4" t="s">
        <v>1005</v>
      </c>
      <c r="M505" s="5" t="s">
        <v>20</v>
      </c>
      <c r="N505" s="6" t="s">
        <v>22</v>
      </c>
      <c r="P505" s="4" t="s">
        <v>4344</v>
      </c>
      <c r="Q505" s="4">
        <v>30</v>
      </c>
      <c r="R505" s="7">
        <v>860</v>
      </c>
      <c r="S505" s="14" t="s">
        <v>1006</v>
      </c>
      <c r="T505" s="14" t="s">
        <v>1005</v>
      </c>
      <c r="U505" s="4" t="s">
        <v>1341</v>
      </c>
      <c r="V505" s="14" t="s">
        <v>1005</v>
      </c>
      <c r="W505" s="4" t="s">
        <v>4345</v>
      </c>
      <c r="X505" s="14" t="s">
        <v>1005</v>
      </c>
      <c r="Y505" s="4"/>
      <c r="Z505" s="49" t="s">
        <v>4346</v>
      </c>
      <c r="AA505" s="10" t="s">
        <v>44</v>
      </c>
      <c r="AB505" s="10" t="s">
        <v>1356</v>
      </c>
      <c r="AC505" s="10" t="s">
        <v>4347</v>
      </c>
      <c r="AD505" s="11" t="s">
        <v>425</v>
      </c>
      <c r="AE505" s="10" t="s">
        <v>1982</v>
      </c>
      <c r="AF505" s="10" t="s">
        <v>101</v>
      </c>
      <c r="AG505" s="10" t="s">
        <v>5</v>
      </c>
      <c r="AH505" s="10" t="s">
        <v>4348</v>
      </c>
      <c r="AI505" s="10" t="s">
        <v>1006</v>
      </c>
      <c r="AJ505" s="10" t="s">
        <v>1005</v>
      </c>
      <c r="AK505" s="10" t="s">
        <v>1005</v>
      </c>
      <c r="AL505" s="51" t="s">
        <v>1005</v>
      </c>
      <c r="AM505" s="52">
        <v>0</v>
      </c>
      <c r="AN505" s="51" t="s">
        <v>1348</v>
      </c>
      <c r="AO505" s="51" t="s">
        <v>223</v>
      </c>
      <c r="AP505" s="51" t="s">
        <v>120</v>
      </c>
      <c r="AX505" s="51"/>
      <c r="AY505" s="51" t="s">
        <v>4349</v>
      </c>
      <c r="BA505" s="56" t="s">
        <v>1356</v>
      </c>
      <c r="BB505" s="56" t="s">
        <v>1356</v>
      </c>
      <c r="BC505" s="56" t="s">
        <v>1356</v>
      </c>
      <c r="BD505" s="56" t="s">
        <v>1356</v>
      </c>
      <c r="BG505" s="56" t="s">
        <v>1356</v>
      </c>
      <c r="BH505" s="56" t="s">
        <v>1356</v>
      </c>
      <c r="BI505" s="56" t="s">
        <v>1356</v>
      </c>
      <c r="BJ505" s="67" t="s">
        <v>1356</v>
      </c>
    </row>
    <row r="506" spans="1:62" x14ac:dyDescent="0.35">
      <c r="A506" s="1" t="s">
        <v>5892</v>
      </c>
      <c r="B506" s="15" t="s">
        <v>1506</v>
      </c>
      <c r="C506" s="4" t="s">
        <v>2524</v>
      </c>
      <c r="D506" s="82" t="s">
        <v>6501</v>
      </c>
      <c r="E506" s="59" t="e">
        <f>VLOOKUP(A506,#REF!,2,FALSE)</f>
        <v>#REF!</v>
      </c>
      <c r="F506" s="4" t="s">
        <v>1006</v>
      </c>
      <c r="G506" s="4" t="s">
        <v>1006</v>
      </c>
      <c r="H506" s="4" t="s">
        <v>1006</v>
      </c>
      <c r="I506" s="4" t="s">
        <v>1006</v>
      </c>
      <c r="J506" s="4" t="s">
        <v>1006</v>
      </c>
      <c r="K506" s="4" t="s">
        <v>1006</v>
      </c>
      <c r="L506" s="4" t="s">
        <v>1006</v>
      </c>
      <c r="M506" s="5" t="s">
        <v>22</v>
      </c>
      <c r="P506" s="4" t="s">
        <v>2525</v>
      </c>
      <c r="Q506" s="4">
        <v>4</v>
      </c>
      <c r="R506" s="7">
        <v>75</v>
      </c>
      <c r="S506" s="14" t="s">
        <v>1006</v>
      </c>
      <c r="T506" s="14" t="s">
        <v>1006</v>
      </c>
      <c r="U506" s="4" t="s">
        <v>1341</v>
      </c>
      <c r="V506" s="14" t="s">
        <v>1005</v>
      </c>
      <c r="W506" s="4" t="s">
        <v>31</v>
      </c>
      <c r="X506" s="14" t="s">
        <v>1005</v>
      </c>
      <c r="Y506" s="4"/>
      <c r="Z506" s="49" t="s">
        <v>488</v>
      </c>
      <c r="AA506" s="10" t="s">
        <v>22</v>
      </c>
      <c r="AB506" s="10" t="s">
        <v>1356</v>
      </c>
      <c r="AC506" s="10" t="s">
        <v>1616</v>
      </c>
      <c r="AD506" s="11" t="s">
        <v>1085</v>
      </c>
      <c r="AE506" s="10" t="s">
        <v>1086</v>
      </c>
      <c r="AF506" s="10" t="s">
        <v>101</v>
      </c>
      <c r="AG506" s="10" t="s">
        <v>14</v>
      </c>
      <c r="AH506" s="10" t="s">
        <v>1617</v>
      </c>
      <c r="AI506" s="10" t="s">
        <v>1005</v>
      </c>
      <c r="AJ506" s="10" t="s">
        <v>1006</v>
      </c>
      <c r="AK506" s="10" t="s">
        <v>1005</v>
      </c>
      <c r="AL506" s="51" t="s">
        <v>1005</v>
      </c>
      <c r="AM506" s="52">
        <v>0</v>
      </c>
      <c r="AN506" s="51" t="s">
        <v>1480</v>
      </c>
      <c r="AO506" s="51" t="s">
        <v>68</v>
      </c>
      <c r="AP506" s="51" t="s">
        <v>189</v>
      </c>
      <c r="AQ506" s="51" t="s">
        <v>139</v>
      </c>
      <c r="AR506" s="51" t="s">
        <v>119</v>
      </c>
      <c r="AS506" s="51" t="s">
        <v>172</v>
      </c>
      <c r="AT506" s="51" t="s">
        <v>104</v>
      </c>
      <c r="AU506" s="51" t="s">
        <v>184</v>
      </c>
      <c r="AV506" s="51" t="s">
        <v>187</v>
      </c>
      <c r="AX506" s="51"/>
      <c r="AY506" s="51"/>
      <c r="BA506" s="56" t="s">
        <v>1356</v>
      </c>
      <c r="BB506" s="56" t="s">
        <v>1356</v>
      </c>
      <c r="BC506" s="56" t="s">
        <v>1356</v>
      </c>
      <c r="BD506" s="56" t="s">
        <v>1356</v>
      </c>
      <c r="BG506" s="56" t="s">
        <v>1356</v>
      </c>
      <c r="BH506" s="56" t="s">
        <v>1356</v>
      </c>
      <c r="BI506" s="56" t="s">
        <v>1356</v>
      </c>
      <c r="BJ506" s="67" t="s">
        <v>1356</v>
      </c>
    </row>
    <row r="507" spans="1:62" x14ac:dyDescent="0.35">
      <c r="A507" s="1" t="s">
        <v>5893</v>
      </c>
      <c r="B507" s="15" t="s">
        <v>1506</v>
      </c>
      <c r="C507" s="4" t="s">
        <v>3287</v>
      </c>
      <c r="D507" s="82" t="s">
        <v>6498</v>
      </c>
      <c r="E507" s="59" t="e">
        <f>VLOOKUP(A507,#REF!,2,FALSE)</f>
        <v>#REF!</v>
      </c>
      <c r="F507" s="4" t="s">
        <v>1006</v>
      </c>
      <c r="G507" s="4" t="s">
        <v>1006</v>
      </c>
      <c r="H507" s="4" t="s">
        <v>1005</v>
      </c>
      <c r="I507" s="4" t="s">
        <v>1006</v>
      </c>
      <c r="J507" s="4" t="s">
        <v>1006</v>
      </c>
      <c r="K507" s="4" t="s">
        <v>1005</v>
      </c>
      <c r="L507" s="4" t="s">
        <v>1005</v>
      </c>
      <c r="M507" s="5" t="s">
        <v>22</v>
      </c>
      <c r="P507" s="4" t="s">
        <v>3288</v>
      </c>
      <c r="Q507" s="4">
        <v>18</v>
      </c>
      <c r="R507" s="7">
        <v>421</v>
      </c>
      <c r="S507" s="14" t="s">
        <v>1006</v>
      </c>
      <c r="T507" s="14" t="s">
        <v>1006</v>
      </c>
      <c r="U507" s="4" t="s">
        <v>1341</v>
      </c>
      <c r="V507" s="14" t="s">
        <v>1005</v>
      </c>
      <c r="W507" s="4" t="s">
        <v>3289</v>
      </c>
      <c r="X507" s="14" t="s">
        <v>1006</v>
      </c>
      <c r="Y507" s="4" t="s">
        <v>3290</v>
      </c>
      <c r="Z507" s="49" t="s">
        <v>3291</v>
      </c>
      <c r="AA507" s="10" t="s">
        <v>44</v>
      </c>
      <c r="AB507" s="10" t="s">
        <v>1356</v>
      </c>
      <c r="AC507" s="10" t="s">
        <v>3292</v>
      </c>
      <c r="AD507" s="11" t="s">
        <v>3293</v>
      </c>
      <c r="AE507" s="10" t="s">
        <v>3294</v>
      </c>
      <c r="AF507" s="10" t="s">
        <v>101</v>
      </c>
      <c r="AG507" s="10" t="s">
        <v>36</v>
      </c>
      <c r="AH507" s="10" t="s">
        <v>3295</v>
      </c>
      <c r="AI507" s="10" t="s">
        <v>1006</v>
      </c>
      <c r="AJ507" s="10" t="s">
        <v>1005</v>
      </c>
      <c r="AK507" s="10" t="s">
        <v>1005</v>
      </c>
      <c r="AL507" s="51" t="s">
        <v>1006</v>
      </c>
      <c r="AM507" s="52">
        <v>2</v>
      </c>
      <c r="AN507" s="51" t="s">
        <v>1348</v>
      </c>
      <c r="AO507" s="51" t="s">
        <v>1361</v>
      </c>
      <c r="AX507" s="51"/>
      <c r="AY507" s="51"/>
      <c r="AZ507" s="56" t="s">
        <v>1349</v>
      </c>
      <c r="BA507" s="56" t="s">
        <v>3296</v>
      </c>
      <c r="BB507" s="56" t="s">
        <v>22</v>
      </c>
      <c r="BC507" s="56" t="s">
        <v>36</v>
      </c>
      <c r="BD507" s="56" t="s">
        <v>3297</v>
      </c>
      <c r="BE507" s="56" t="s">
        <v>1005</v>
      </c>
      <c r="BF507" s="56" t="s">
        <v>1005</v>
      </c>
      <c r="BG507" s="56" t="s">
        <v>3292</v>
      </c>
      <c r="BH507" s="56" t="s">
        <v>3293</v>
      </c>
      <c r="BI507" s="56" t="s">
        <v>3294</v>
      </c>
      <c r="BJ507" s="67" t="s">
        <v>101</v>
      </c>
    </row>
    <row r="508" spans="1:62" x14ac:dyDescent="0.35">
      <c r="A508" s="1"/>
      <c r="B508" s="15"/>
      <c r="C508" s="4"/>
      <c r="D508" s="82"/>
      <c r="E508" s="59" t="e">
        <f>VLOOKUP(A508,#REF!,2,FALSE)</f>
        <v>#REF!</v>
      </c>
      <c r="M508" s="5"/>
      <c r="R508" s="7"/>
      <c r="Y508" s="4"/>
      <c r="Z508" s="49"/>
      <c r="AD508" s="11"/>
      <c r="AK508" s="10"/>
      <c r="AL508" s="51"/>
      <c r="AX508" s="51"/>
      <c r="AY508" s="51"/>
      <c r="AZ508" s="56" t="s">
        <v>1349</v>
      </c>
      <c r="BA508" s="56" t="s">
        <v>3298</v>
      </c>
      <c r="BB508" s="56" t="s">
        <v>22</v>
      </c>
      <c r="BC508" s="56" t="s">
        <v>36</v>
      </c>
      <c r="BD508" s="56" t="s">
        <v>3299</v>
      </c>
      <c r="BE508" s="56" t="s">
        <v>1005</v>
      </c>
      <c r="BF508" s="56" t="s">
        <v>1005</v>
      </c>
      <c r="BG508" s="56" t="s">
        <v>3300</v>
      </c>
      <c r="BH508" s="56" t="s">
        <v>3293</v>
      </c>
      <c r="BI508" s="56" t="s">
        <v>3294</v>
      </c>
      <c r="BJ508" s="67" t="s">
        <v>101</v>
      </c>
    </row>
    <row r="509" spans="1:62" x14ac:dyDescent="0.35">
      <c r="A509" s="1" t="s">
        <v>5894</v>
      </c>
      <c r="B509" s="15" t="s">
        <v>1506</v>
      </c>
      <c r="C509" s="4" t="s">
        <v>2068</v>
      </c>
      <c r="D509" s="82" t="s">
        <v>6497</v>
      </c>
      <c r="E509" s="59" t="e">
        <f>VLOOKUP(A509,#REF!,2,FALSE)</f>
        <v>#REF!</v>
      </c>
      <c r="F509" s="4" t="s">
        <v>1006</v>
      </c>
      <c r="G509" s="4" t="s">
        <v>1006</v>
      </c>
      <c r="H509" s="4" t="s">
        <v>1006</v>
      </c>
      <c r="I509" s="4" t="s">
        <v>1006</v>
      </c>
      <c r="J509" s="4" t="s">
        <v>1006</v>
      </c>
      <c r="K509" s="4" t="s">
        <v>1005</v>
      </c>
      <c r="L509" s="4" t="s">
        <v>1006</v>
      </c>
      <c r="M509" s="5" t="s">
        <v>22</v>
      </c>
      <c r="P509" s="4" t="s">
        <v>2069</v>
      </c>
      <c r="Q509" s="4">
        <v>8</v>
      </c>
      <c r="R509" s="7">
        <v>190</v>
      </c>
      <c r="S509" s="14" t="s">
        <v>1006</v>
      </c>
      <c r="T509" s="14" t="s">
        <v>1006</v>
      </c>
      <c r="U509" s="4" t="s">
        <v>1341</v>
      </c>
      <c r="V509" s="14" t="s">
        <v>1005</v>
      </c>
      <c r="W509" s="4" t="s">
        <v>2070</v>
      </c>
      <c r="X509" s="14" t="s">
        <v>1006</v>
      </c>
      <c r="Y509" s="4"/>
      <c r="Z509" s="49" t="s">
        <v>292</v>
      </c>
      <c r="AA509" s="10" t="s">
        <v>22</v>
      </c>
      <c r="AB509" s="10" t="s">
        <v>1356</v>
      </c>
      <c r="AC509" s="10" t="s">
        <v>2071</v>
      </c>
      <c r="AD509" s="11" t="s">
        <v>649</v>
      </c>
      <c r="AE509" s="10" t="s">
        <v>650</v>
      </c>
      <c r="AF509" s="10" t="s">
        <v>101</v>
      </c>
      <c r="AG509" s="10" t="s">
        <v>13</v>
      </c>
      <c r="AH509" s="10" t="s">
        <v>2072</v>
      </c>
      <c r="AI509" s="10" t="s">
        <v>1006</v>
      </c>
      <c r="AJ509" s="10" t="s">
        <v>1005</v>
      </c>
      <c r="AK509" s="10" t="s">
        <v>1005</v>
      </c>
      <c r="AL509" s="51" t="s">
        <v>1005</v>
      </c>
      <c r="AM509" s="52">
        <v>0</v>
      </c>
      <c r="AN509" s="51" t="s">
        <v>57</v>
      </c>
      <c r="AO509" s="51" t="s">
        <v>63</v>
      </c>
      <c r="AP509" s="51" t="s">
        <v>172</v>
      </c>
      <c r="AQ509" s="51" t="s">
        <v>104</v>
      </c>
      <c r="AX509" s="51"/>
      <c r="AY509" s="51"/>
      <c r="BA509" s="56" t="s">
        <v>1356</v>
      </c>
      <c r="BB509" s="56" t="s">
        <v>1356</v>
      </c>
      <c r="BC509" s="56" t="s">
        <v>1356</v>
      </c>
      <c r="BD509" s="56" t="s">
        <v>1356</v>
      </c>
      <c r="BG509" s="56" t="s">
        <v>1356</v>
      </c>
      <c r="BH509" s="56" t="s">
        <v>1356</v>
      </c>
      <c r="BI509" s="56" t="s">
        <v>1356</v>
      </c>
      <c r="BJ509" s="67" t="s">
        <v>1356</v>
      </c>
    </row>
    <row r="510" spans="1:62" x14ac:dyDescent="0.35">
      <c r="A510" s="1" t="s">
        <v>5895</v>
      </c>
      <c r="B510" s="15" t="s">
        <v>1506</v>
      </c>
      <c r="C510" s="4" t="s">
        <v>1507</v>
      </c>
      <c r="D510" s="82" t="s">
        <v>6495</v>
      </c>
      <c r="E510" s="59" t="e">
        <f>VLOOKUP(A510,#REF!,2,FALSE)</f>
        <v>#REF!</v>
      </c>
      <c r="F510" s="4" t="s">
        <v>1006</v>
      </c>
      <c r="G510" s="4" t="s">
        <v>1006</v>
      </c>
      <c r="H510" s="4" t="s">
        <v>1006</v>
      </c>
      <c r="I510" s="4" t="s">
        <v>1006</v>
      </c>
      <c r="J510" s="4" t="s">
        <v>1006</v>
      </c>
      <c r="K510" s="4" t="s">
        <v>1006</v>
      </c>
      <c r="L510" s="4" t="s">
        <v>1006</v>
      </c>
      <c r="M510" s="5" t="s">
        <v>22</v>
      </c>
      <c r="P510" s="4" t="s">
        <v>1508</v>
      </c>
      <c r="Q510" s="4">
        <v>2</v>
      </c>
      <c r="R510" s="7">
        <v>39</v>
      </c>
      <c r="S510" s="14" t="s">
        <v>1005</v>
      </c>
      <c r="T510" s="14" t="s">
        <v>1005</v>
      </c>
      <c r="U510" s="4" t="s">
        <v>1364</v>
      </c>
      <c r="V510" s="14" t="s">
        <v>1005</v>
      </c>
      <c r="W510" s="4" t="s">
        <v>941</v>
      </c>
      <c r="X510" s="14" t="s">
        <v>1006</v>
      </c>
      <c r="Y510" s="4"/>
      <c r="Z510" s="49" t="s">
        <v>1509</v>
      </c>
      <c r="AA510" s="10" t="s">
        <v>22</v>
      </c>
      <c r="AB510" s="10" t="s">
        <v>1356</v>
      </c>
      <c r="AC510" s="10" t="s">
        <v>1252</v>
      </c>
      <c r="AD510" s="11" t="s">
        <v>1179</v>
      </c>
      <c r="AE510" s="10" t="s">
        <v>1510</v>
      </c>
      <c r="AF510" s="10" t="s">
        <v>101</v>
      </c>
      <c r="AG510" s="10" t="s">
        <v>13</v>
      </c>
      <c r="AH510" s="10" t="s">
        <v>1511</v>
      </c>
      <c r="AI510" s="10" t="s">
        <v>1006</v>
      </c>
      <c r="AJ510" s="10" t="s">
        <v>1005</v>
      </c>
      <c r="AK510" s="10" t="s">
        <v>1005</v>
      </c>
      <c r="AL510" s="51" t="s">
        <v>1005</v>
      </c>
      <c r="AM510" s="52">
        <v>0</v>
      </c>
      <c r="AN510" s="51" t="s">
        <v>57</v>
      </c>
      <c r="AO510" s="51" t="s">
        <v>68</v>
      </c>
      <c r="AX510" s="51"/>
      <c r="AY510" s="51"/>
      <c r="BA510" s="56" t="s">
        <v>1356</v>
      </c>
      <c r="BB510" s="56" t="s">
        <v>1356</v>
      </c>
      <c r="BC510" s="56" t="s">
        <v>1356</v>
      </c>
      <c r="BD510" s="56" t="s">
        <v>1356</v>
      </c>
      <c r="BG510" s="56" t="s">
        <v>1356</v>
      </c>
      <c r="BH510" s="56" t="s">
        <v>1356</v>
      </c>
      <c r="BI510" s="56" t="s">
        <v>1356</v>
      </c>
      <c r="BJ510" s="67" t="s">
        <v>1356</v>
      </c>
    </row>
    <row r="511" spans="1:62" x14ac:dyDescent="0.35">
      <c r="A511" s="1" t="s">
        <v>5896</v>
      </c>
      <c r="B511" s="15" t="s">
        <v>1506</v>
      </c>
      <c r="C511" s="4" t="s">
        <v>3280</v>
      </c>
      <c r="D511" s="82" t="s">
        <v>6494</v>
      </c>
      <c r="E511" s="59" t="e">
        <f>VLOOKUP(A511,#REF!,2,FALSE)</f>
        <v>#REF!</v>
      </c>
      <c r="F511" s="4" t="s">
        <v>1005</v>
      </c>
      <c r="G511" s="4" t="s">
        <v>1005</v>
      </c>
      <c r="H511" s="4" t="s">
        <v>1005</v>
      </c>
      <c r="I511" s="4" t="s">
        <v>1005</v>
      </c>
      <c r="J511" s="4" t="s">
        <v>1006</v>
      </c>
      <c r="K511" s="4" t="s">
        <v>1005</v>
      </c>
      <c r="L511" s="4" t="s">
        <v>1005</v>
      </c>
      <c r="M511" s="5" t="s">
        <v>20</v>
      </c>
      <c r="N511" s="6" t="s">
        <v>22</v>
      </c>
      <c r="P511" s="4" t="s">
        <v>3281</v>
      </c>
      <c r="Q511" s="4">
        <v>20</v>
      </c>
      <c r="R511" s="7">
        <v>250</v>
      </c>
      <c r="S511" s="14" t="s">
        <v>1006</v>
      </c>
      <c r="T511" s="14" t="s">
        <v>1006</v>
      </c>
      <c r="U511" s="4" t="s">
        <v>1364</v>
      </c>
      <c r="V511" s="14" t="s">
        <v>1005</v>
      </c>
      <c r="W511" s="4" t="s">
        <v>3282</v>
      </c>
      <c r="X511" s="14" t="s">
        <v>1006</v>
      </c>
      <c r="Y511" s="4" t="s">
        <v>3283</v>
      </c>
      <c r="Z511" s="49" t="s">
        <v>1120</v>
      </c>
      <c r="AA511" s="10" t="s">
        <v>22</v>
      </c>
      <c r="AB511" s="10" t="s">
        <v>1356</v>
      </c>
      <c r="AC511" s="10" t="s">
        <v>1121</v>
      </c>
      <c r="AD511" s="11" t="s">
        <v>1122</v>
      </c>
      <c r="AE511" s="10" t="s">
        <v>1123</v>
      </c>
      <c r="AF511" s="10" t="s">
        <v>101</v>
      </c>
      <c r="AG511" s="10" t="s">
        <v>30</v>
      </c>
      <c r="AH511" s="10" t="s">
        <v>1124</v>
      </c>
      <c r="AI511" s="10" t="s">
        <v>1006</v>
      </c>
      <c r="AJ511" s="10" t="s">
        <v>1005</v>
      </c>
      <c r="AK511" s="10" t="s">
        <v>1006</v>
      </c>
      <c r="AL511" s="51" t="s">
        <v>1006</v>
      </c>
      <c r="AM511" s="52">
        <v>1</v>
      </c>
      <c r="AN511" s="51" t="s">
        <v>57</v>
      </c>
      <c r="AO511" s="51" t="s">
        <v>68</v>
      </c>
      <c r="AP511" s="51" t="s">
        <v>119</v>
      </c>
      <c r="AX511" s="51"/>
      <c r="AY511" s="51"/>
      <c r="AZ511" s="56" t="s">
        <v>1349</v>
      </c>
      <c r="BA511" s="56" t="s">
        <v>3284</v>
      </c>
      <c r="BB511" s="56" t="s">
        <v>22</v>
      </c>
      <c r="BC511" s="56" t="s">
        <v>25</v>
      </c>
      <c r="BD511" s="56" t="s">
        <v>3285</v>
      </c>
      <c r="BE511" s="56" t="s">
        <v>1006</v>
      </c>
      <c r="BF511" s="56" t="s">
        <v>1005</v>
      </c>
      <c r="BG511" s="56" t="s">
        <v>3286</v>
      </c>
      <c r="BH511" s="56" t="s">
        <v>552</v>
      </c>
      <c r="BI511" s="56" t="s">
        <v>1123</v>
      </c>
      <c r="BJ511" s="67" t="s">
        <v>101</v>
      </c>
    </row>
    <row r="512" spans="1:62" x14ac:dyDescent="0.35">
      <c r="A512" s="1"/>
      <c r="B512" s="15"/>
      <c r="C512" s="4"/>
      <c r="D512" s="82"/>
      <c r="E512" s="59" t="e">
        <f>VLOOKUP(A512,#REF!,2,FALSE)</f>
        <v>#REF!</v>
      </c>
      <c r="M512" s="5"/>
      <c r="R512" s="7"/>
      <c r="Y512" s="4"/>
      <c r="Z512" s="49"/>
      <c r="AD512" s="11"/>
      <c r="AK512" s="10"/>
      <c r="AL512" s="51"/>
      <c r="AX512" s="51"/>
      <c r="AY512" s="51"/>
      <c r="AZ512" s="56" t="s">
        <v>1349</v>
      </c>
      <c r="BA512" s="56" t="s">
        <v>3284</v>
      </c>
      <c r="BB512" s="56" t="s">
        <v>22</v>
      </c>
      <c r="BC512" s="56" t="s">
        <v>25</v>
      </c>
      <c r="BD512" s="56" t="s">
        <v>3285</v>
      </c>
      <c r="BE512" s="56" t="s">
        <v>1006</v>
      </c>
      <c r="BF512" s="56" t="s">
        <v>1005</v>
      </c>
      <c r="BG512" s="56" t="s">
        <v>3286</v>
      </c>
      <c r="BH512" s="56" t="s">
        <v>552</v>
      </c>
      <c r="BI512" s="56" t="s">
        <v>1123</v>
      </c>
      <c r="BJ512" s="67" t="s">
        <v>101</v>
      </c>
    </row>
    <row r="513" spans="1:62" x14ac:dyDescent="0.35">
      <c r="A513" s="1" t="s">
        <v>5897</v>
      </c>
      <c r="B513" s="15" t="s">
        <v>1506</v>
      </c>
      <c r="C513" s="4" t="s">
        <v>3656</v>
      </c>
      <c r="D513" s="82" t="s">
        <v>3657</v>
      </c>
      <c r="E513" s="59" t="e">
        <f>VLOOKUP(A513,#REF!,2,FALSE)</f>
        <v>#REF!</v>
      </c>
      <c r="F513" s="4" t="s">
        <v>1006</v>
      </c>
      <c r="G513" s="4" t="s">
        <v>1006</v>
      </c>
      <c r="H513" s="4" t="s">
        <v>1005</v>
      </c>
      <c r="I513" s="4" t="s">
        <v>1006</v>
      </c>
      <c r="J513" s="4" t="s">
        <v>1006</v>
      </c>
      <c r="K513" s="4" t="s">
        <v>1005</v>
      </c>
      <c r="L513" s="4" t="s">
        <v>1005</v>
      </c>
      <c r="M513" s="5" t="s">
        <v>22</v>
      </c>
      <c r="P513" s="4" t="s">
        <v>3658</v>
      </c>
      <c r="Q513" s="4">
        <v>12</v>
      </c>
      <c r="R513" s="7">
        <v>358</v>
      </c>
      <c r="S513" s="14" t="s">
        <v>1006</v>
      </c>
      <c r="T513" s="14" t="s">
        <v>1006</v>
      </c>
      <c r="U513" s="4" t="s">
        <v>1364</v>
      </c>
      <c r="V513" s="14" t="s">
        <v>1006</v>
      </c>
      <c r="W513" s="4" t="s">
        <v>3659</v>
      </c>
      <c r="X513" s="14" t="s">
        <v>1006</v>
      </c>
      <c r="Y513" s="4" t="s">
        <v>3660</v>
      </c>
      <c r="Z513" s="49" t="s">
        <v>3661</v>
      </c>
      <c r="AA513" s="10" t="s">
        <v>22</v>
      </c>
      <c r="AB513" s="10" t="s">
        <v>1356</v>
      </c>
      <c r="AC513" s="10" t="s">
        <v>3662</v>
      </c>
      <c r="AD513" s="11" t="s">
        <v>678</v>
      </c>
      <c r="AE513" s="10" t="s">
        <v>3663</v>
      </c>
      <c r="AF513" s="10" t="s">
        <v>101</v>
      </c>
      <c r="AG513" s="10" t="s">
        <v>5</v>
      </c>
      <c r="AH513" s="10" t="s">
        <v>3664</v>
      </c>
      <c r="AI513" s="10" t="s">
        <v>1005</v>
      </c>
      <c r="AJ513" s="10" t="s">
        <v>1005</v>
      </c>
      <c r="AK513" s="10" t="s">
        <v>1006</v>
      </c>
      <c r="AL513" s="51" t="s">
        <v>1006</v>
      </c>
      <c r="AM513" s="52">
        <v>2</v>
      </c>
      <c r="AN513" s="51" t="s">
        <v>1348</v>
      </c>
      <c r="AO513" s="51" t="s">
        <v>66</v>
      </c>
      <c r="AP513" s="51" t="s">
        <v>3665</v>
      </c>
      <c r="AX513" s="51"/>
      <c r="AY513" s="51"/>
      <c r="AZ513" s="56" t="s">
        <v>1349</v>
      </c>
      <c r="BA513" s="56" t="s">
        <v>3666</v>
      </c>
      <c r="BB513" s="56" t="s">
        <v>22</v>
      </c>
      <c r="BC513" s="56" t="s">
        <v>5</v>
      </c>
      <c r="BD513" s="56" t="s">
        <v>3667</v>
      </c>
      <c r="BE513" s="56" t="s">
        <v>1005</v>
      </c>
      <c r="BF513" s="56" t="s">
        <v>1005</v>
      </c>
      <c r="BG513" s="56" t="s">
        <v>3668</v>
      </c>
      <c r="BH513" s="56" t="s">
        <v>678</v>
      </c>
      <c r="BI513" s="56" t="s">
        <v>3663</v>
      </c>
      <c r="BJ513" s="67" t="s">
        <v>101</v>
      </c>
    </row>
    <row r="514" spans="1:62" x14ac:dyDescent="0.35">
      <c r="A514" s="1"/>
      <c r="B514" s="15"/>
      <c r="C514" s="4"/>
      <c r="D514" s="82"/>
      <c r="E514" s="59" t="e">
        <f>VLOOKUP(A514,#REF!,2,FALSE)</f>
        <v>#REF!</v>
      </c>
      <c r="M514" s="5"/>
      <c r="R514" s="7"/>
      <c r="Y514" s="4"/>
      <c r="Z514" s="49"/>
      <c r="AD514" s="11"/>
      <c r="AK514" s="10"/>
      <c r="AL514" s="51"/>
      <c r="AX514" s="51"/>
      <c r="AY514" s="51"/>
      <c r="AZ514" s="56" t="s">
        <v>1349</v>
      </c>
      <c r="BA514" s="56" t="s">
        <v>3669</v>
      </c>
      <c r="BB514" s="56" t="s">
        <v>22</v>
      </c>
      <c r="BC514" s="56" t="s">
        <v>5</v>
      </c>
      <c r="BD514" s="56" t="s">
        <v>3670</v>
      </c>
      <c r="BE514" s="56" t="s">
        <v>1005</v>
      </c>
      <c r="BF514" s="56" t="s">
        <v>1005</v>
      </c>
      <c r="BG514" s="56" t="s">
        <v>3671</v>
      </c>
      <c r="BH514" s="56" t="s">
        <v>678</v>
      </c>
      <c r="BI514" s="56" t="s">
        <v>3663</v>
      </c>
      <c r="BJ514" s="67" t="s">
        <v>101</v>
      </c>
    </row>
    <row r="515" spans="1:62" x14ac:dyDescent="0.35">
      <c r="A515" s="1" t="s">
        <v>5898</v>
      </c>
      <c r="B515" s="15" t="s">
        <v>1506</v>
      </c>
      <c r="C515" s="4" t="s">
        <v>3874</v>
      </c>
      <c r="D515" s="82" t="s">
        <v>6493</v>
      </c>
      <c r="E515" s="59" t="e">
        <f>VLOOKUP(A515,#REF!,2,FALSE)</f>
        <v>#REF!</v>
      </c>
      <c r="F515" s="4" t="s">
        <v>1006</v>
      </c>
      <c r="G515" s="4" t="s">
        <v>1006</v>
      </c>
      <c r="H515" s="4" t="s">
        <v>1005</v>
      </c>
      <c r="I515" s="4" t="s">
        <v>1006</v>
      </c>
      <c r="J515" s="4" t="s">
        <v>1006</v>
      </c>
      <c r="K515" s="4" t="s">
        <v>1005</v>
      </c>
      <c r="L515" s="4" t="s">
        <v>1005</v>
      </c>
      <c r="M515" s="5" t="s">
        <v>22</v>
      </c>
      <c r="P515" s="4" t="s">
        <v>3875</v>
      </c>
      <c r="Q515" s="4">
        <v>7</v>
      </c>
      <c r="R515" s="7">
        <v>170</v>
      </c>
      <c r="S515" s="14" t="s">
        <v>1005</v>
      </c>
      <c r="T515" s="14" t="s">
        <v>1006</v>
      </c>
      <c r="U515" s="4" t="s">
        <v>1364</v>
      </c>
      <c r="V515" s="14" t="s">
        <v>1005</v>
      </c>
      <c r="W515" s="4" t="s">
        <v>3876</v>
      </c>
      <c r="X515" s="14" t="s">
        <v>1006</v>
      </c>
      <c r="Y515" s="4"/>
      <c r="Z515" s="49" t="s">
        <v>648</v>
      </c>
      <c r="AA515" s="10" t="s">
        <v>22</v>
      </c>
      <c r="AB515" s="10" t="s">
        <v>1356</v>
      </c>
      <c r="AC515" s="10" t="s">
        <v>3877</v>
      </c>
      <c r="AD515" s="11" t="s">
        <v>866</v>
      </c>
      <c r="AE515" s="10" t="s">
        <v>867</v>
      </c>
      <c r="AF515" s="10" t="s">
        <v>101</v>
      </c>
      <c r="AG515" s="10" t="s">
        <v>14</v>
      </c>
      <c r="AH515" s="10" t="s">
        <v>3878</v>
      </c>
      <c r="AI515" s="10" t="s">
        <v>1005</v>
      </c>
      <c r="AJ515" s="10" t="s">
        <v>1005</v>
      </c>
      <c r="AK515" s="10" t="s">
        <v>1005</v>
      </c>
      <c r="AL515" s="51" t="s">
        <v>1005</v>
      </c>
      <c r="AM515" s="52">
        <v>0</v>
      </c>
      <c r="AN515" s="51" t="s">
        <v>1348</v>
      </c>
      <c r="AO515" s="51" t="s">
        <v>31</v>
      </c>
      <c r="AX515" s="51"/>
      <c r="AY515" s="51" t="s">
        <v>3879</v>
      </c>
      <c r="BA515" s="56" t="s">
        <v>1356</v>
      </c>
      <c r="BB515" s="56" t="s">
        <v>1356</v>
      </c>
      <c r="BC515" s="56" t="s">
        <v>1356</v>
      </c>
      <c r="BD515" s="56" t="s">
        <v>1356</v>
      </c>
      <c r="BG515" s="56" t="s">
        <v>1356</v>
      </c>
      <c r="BH515" s="56" t="s">
        <v>1356</v>
      </c>
      <c r="BI515" s="56" t="s">
        <v>1356</v>
      </c>
      <c r="BJ515" s="67" t="s">
        <v>1356</v>
      </c>
    </row>
    <row r="516" spans="1:62" x14ac:dyDescent="0.35">
      <c r="A516" s="1" t="s">
        <v>5899</v>
      </c>
      <c r="B516" s="15" t="s">
        <v>1506</v>
      </c>
      <c r="C516" s="4" t="s">
        <v>4811</v>
      </c>
      <c r="D516" s="82" t="s">
        <v>4812</v>
      </c>
      <c r="E516" s="59" t="e">
        <f>VLOOKUP(A516,#REF!,2,FALSE)</f>
        <v>#REF!</v>
      </c>
      <c r="F516" s="4" t="s">
        <v>1006</v>
      </c>
      <c r="G516" s="4" t="s">
        <v>1006</v>
      </c>
      <c r="H516" s="4" t="s">
        <v>1006</v>
      </c>
      <c r="I516" s="4" t="s">
        <v>1006</v>
      </c>
      <c r="J516" s="4" t="s">
        <v>1006</v>
      </c>
      <c r="K516" s="4" t="s">
        <v>1006</v>
      </c>
      <c r="L516" s="4" t="s">
        <v>1006</v>
      </c>
      <c r="M516" s="5" t="s">
        <v>24</v>
      </c>
      <c r="P516" s="4" t="s">
        <v>4813</v>
      </c>
      <c r="Q516" s="4">
        <v>21</v>
      </c>
      <c r="R516" s="7">
        <v>400</v>
      </c>
      <c r="S516" s="14" t="s">
        <v>1006</v>
      </c>
      <c r="T516" s="14" t="s">
        <v>1006</v>
      </c>
      <c r="U516" s="4" t="s">
        <v>1364</v>
      </c>
      <c r="V516" s="14" t="s">
        <v>1006</v>
      </c>
      <c r="W516" s="4" t="s">
        <v>31</v>
      </c>
      <c r="X516" s="14" t="s">
        <v>1005</v>
      </c>
      <c r="Y516" s="4"/>
      <c r="Z516" s="49" t="s">
        <v>1311</v>
      </c>
      <c r="AA516" s="10" t="s">
        <v>24</v>
      </c>
      <c r="AB516" s="10" t="s">
        <v>1356</v>
      </c>
      <c r="AC516" s="10" t="s">
        <v>1312</v>
      </c>
      <c r="AD516" s="11" t="s">
        <v>1313</v>
      </c>
      <c r="AE516" s="10" t="s">
        <v>1314</v>
      </c>
      <c r="AF516" s="10" t="s">
        <v>101</v>
      </c>
      <c r="AG516" s="10" t="s">
        <v>23</v>
      </c>
      <c r="AH516" s="10" t="s">
        <v>1315</v>
      </c>
      <c r="AI516" s="10" t="s">
        <v>1006</v>
      </c>
      <c r="AJ516" s="10" t="s">
        <v>1006</v>
      </c>
      <c r="AK516" s="10" t="s">
        <v>1006</v>
      </c>
      <c r="AL516" s="51" t="s">
        <v>1005</v>
      </c>
      <c r="AM516" s="52">
        <v>0</v>
      </c>
      <c r="AN516" s="51" t="s">
        <v>1348</v>
      </c>
      <c r="AO516" s="51" t="s">
        <v>1361</v>
      </c>
      <c r="AX516" s="51"/>
      <c r="AY516" s="51"/>
      <c r="BA516" s="56" t="s">
        <v>1356</v>
      </c>
      <c r="BB516" s="56" t="s">
        <v>1356</v>
      </c>
      <c r="BC516" s="56" t="s">
        <v>1356</v>
      </c>
      <c r="BD516" s="56" t="s">
        <v>1356</v>
      </c>
      <c r="BG516" s="56" t="s">
        <v>1356</v>
      </c>
      <c r="BH516" s="56" t="s">
        <v>1356</v>
      </c>
      <c r="BI516" s="56" t="s">
        <v>1356</v>
      </c>
      <c r="BJ516" s="67" t="s">
        <v>1356</v>
      </c>
    </row>
    <row r="517" spans="1:62" x14ac:dyDescent="0.35">
      <c r="A517" s="1" t="s">
        <v>5900</v>
      </c>
      <c r="B517" s="15" t="s">
        <v>1506</v>
      </c>
      <c r="C517" s="4" t="s">
        <v>5286</v>
      </c>
      <c r="D517" s="82" t="s">
        <v>6492</v>
      </c>
      <c r="E517" s="59" t="e">
        <f>VLOOKUP(A517,#REF!,2,FALSE)</f>
        <v>#REF!</v>
      </c>
      <c r="F517" s="4" t="s">
        <v>1006</v>
      </c>
      <c r="G517" s="4" t="s">
        <v>1006</v>
      </c>
      <c r="H517" s="4" t="s">
        <v>1005</v>
      </c>
      <c r="I517" s="4" t="s">
        <v>1006</v>
      </c>
      <c r="J517" s="4" t="s">
        <v>1006</v>
      </c>
      <c r="K517" s="4" t="s">
        <v>1005</v>
      </c>
      <c r="L517" s="4" t="s">
        <v>1005</v>
      </c>
      <c r="M517" s="5" t="s">
        <v>24</v>
      </c>
      <c r="P517" s="4" t="s">
        <v>232</v>
      </c>
      <c r="Q517" s="4">
        <v>4</v>
      </c>
      <c r="R517" s="7">
        <v>120</v>
      </c>
      <c r="S517" s="14" t="s">
        <v>1006</v>
      </c>
      <c r="T517" s="14" t="s">
        <v>1006</v>
      </c>
      <c r="U517" s="4" t="s">
        <v>1341</v>
      </c>
      <c r="V517" s="14" t="s">
        <v>1006</v>
      </c>
      <c r="W517" s="4" t="s">
        <v>470</v>
      </c>
      <c r="X517" s="14" t="s">
        <v>1006</v>
      </c>
      <c r="Y517" s="4" t="s">
        <v>5287</v>
      </c>
      <c r="Z517" s="49" t="s">
        <v>930</v>
      </c>
      <c r="AA517" s="10" t="s">
        <v>24</v>
      </c>
      <c r="AB517" s="10" t="s">
        <v>1356</v>
      </c>
      <c r="AC517" s="10" t="s">
        <v>2057</v>
      </c>
      <c r="AD517" s="11" t="s">
        <v>2058</v>
      </c>
      <c r="AE517" s="10" t="s">
        <v>2059</v>
      </c>
      <c r="AF517" s="10" t="s">
        <v>101</v>
      </c>
      <c r="AG517" s="10" t="s">
        <v>35</v>
      </c>
      <c r="AH517" s="10" t="s">
        <v>2060</v>
      </c>
      <c r="AI517" s="10" t="s">
        <v>1006</v>
      </c>
      <c r="AJ517" s="10" t="s">
        <v>1006</v>
      </c>
      <c r="AK517" s="10" t="s">
        <v>1005</v>
      </c>
      <c r="AL517" s="51" t="s">
        <v>1006</v>
      </c>
      <c r="AM517" s="52">
        <v>3</v>
      </c>
      <c r="AN517" s="51" t="s">
        <v>1348</v>
      </c>
      <c r="AO517" s="51" t="s">
        <v>69</v>
      </c>
      <c r="AP517" s="51" t="s">
        <v>128</v>
      </c>
      <c r="AQ517" s="51" t="s">
        <v>104</v>
      </c>
      <c r="AR517" s="51" t="s">
        <v>187</v>
      </c>
      <c r="AX517" s="51"/>
      <c r="AY517" s="51"/>
      <c r="BA517" s="56" t="s">
        <v>1356</v>
      </c>
      <c r="BB517" s="56" t="s">
        <v>1356</v>
      </c>
      <c r="BC517" s="56" t="s">
        <v>1356</v>
      </c>
      <c r="BD517" s="56" t="s">
        <v>1356</v>
      </c>
      <c r="BG517" s="56" t="s">
        <v>1356</v>
      </c>
      <c r="BH517" s="56" t="s">
        <v>1356</v>
      </c>
      <c r="BI517" s="56" t="s">
        <v>1356</v>
      </c>
      <c r="BJ517" s="67" t="s">
        <v>1356</v>
      </c>
    </row>
    <row r="518" spans="1:62" x14ac:dyDescent="0.35">
      <c r="A518" s="1" t="s">
        <v>5901</v>
      </c>
      <c r="B518" s="15" t="s">
        <v>1506</v>
      </c>
      <c r="C518" s="4" t="s">
        <v>2156</v>
      </c>
      <c r="D518" s="82" t="s">
        <v>6516</v>
      </c>
      <c r="E518" s="59" t="e">
        <f>VLOOKUP(A518,#REF!,2,FALSE)</f>
        <v>#REF!</v>
      </c>
      <c r="F518" s="4" t="s">
        <v>1005</v>
      </c>
      <c r="G518" s="4" t="s">
        <v>1006</v>
      </c>
      <c r="H518" s="4" t="s">
        <v>1005</v>
      </c>
      <c r="I518" s="4" t="s">
        <v>1006</v>
      </c>
      <c r="J518" s="4" t="s">
        <v>1005</v>
      </c>
      <c r="K518" s="4" t="s">
        <v>1005</v>
      </c>
      <c r="L518" s="4" t="s">
        <v>1005</v>
      </c>
      <c r="M518" s="5" t="s">
        <v>24</v>
      </c>
      <c r="N518" s="6" t="s">
        <v>22</v>
      </c>
      <c r="O518" s="6" t="s">
        <v>8127</v>
      </c>
      <c r="P518" s="4" t="s">
        <v>2157</v>
      </c>
      <c r="Q518" s="4">
        <v>150</v>
      </c>
      <c r="R518" s="7">
        <v>3000</v>
      </c>
      <c r="S518" s="14" t="s">
        <v>1006</v>
      </c>
      <c r="T518" s="14" t="s">
        <v>1006</v>
      </c>
      <c r="U518" s="4" t="s">
        <v>1341</v>
      </c>
      <c r="V518" s="14" t="s">
        <v>1006</v>
      </c>
      <c r="W518" s="4" t="s">
        <v>2158</v>
      </c>
      <c r="X518" s="14" t="s">
        <v>1006</v>
      </c>
      <c r="Y518" s="4" t="s">
        <v>2159</v>
      </c>
      <c r="Z518" s="49" t="s">
        <v>1311</v>
      </c>
      <c r="AA518" s="10" t="s">
        <v>24</v>
      </c>
      <c r="AB518" s="10" t="s">
        <v>1356</v>
      </c>
      <c r="AC518" s="10" t="s">
        <v>1312</v>
      </c>
      <c r="AD518" s="11" t="s">
        <v>1313</v>
      </c>
      <c r="AE518" s="10" t="s">
        <v>1314</v>
      </c>
      <c r="AF518" s="10" t="s">
        <v>101</v>
      </c>
      <c r="AG518" s="10" t="s">
        <v>23</v>
      </c>
      <c r="AH518" s="10" t="s">
        <v>1315</v>
      </c>
      <c r="AI518" s="10" t="s">
        <v>1006</v>
      </c>
      <c r="AJ518" s="10" t="s">
        <v>1006</v>
      </c>
      <c r="AK518" s="10" t="s">
        <v>1006</v>
      </c>
      <c r="AL518" s="51" t="s">
        <v>1006</v>
      </c>
      <c r="AM518" s="52">
        <v>10</v>
      </c>
      <c r="AN518" s="51" t="s">
        <v>59</v>
      </c>
      <c r="AO518" s="51" t="s">
        <v>68</v>
      </c>
      <c r="AX518" s="51"/>
      <c r="AY518" s="51"/>
      <c r="BA518" s="56" t="s">
        <v>1356</v>
      </c>
      <c r="BB518" s="56" t="s">
        <v>1356</v>
      </c>
      <c r="BC518" s="56" t="s">
        <v>1356</v>
      </c>
      <c r="BD518" s="56" t="s">
        <v>1356</v>
      </c>
      <c r="BG518" s="56" t="s">
        <v>1356</v>
      </c>
      <c r="BH518" s="56" t="s">
        <v>1356</v>
      </c>
      <c r="BI518" s="56" t="s">
        <v>1356</v>
      </c>
      <c r="BJ518" s="67" t="s">
        <v>1356</v>
      </c>
    </row>
    <row r="519" spans="1:62" x14ac:dyDescent="0.35">
      <c r="A519" s="1" t="s">
        <v>5902</v>
      </c>
      <c r="B519" s="15" t="s">
        <v>1506</v>
      </c>
      <c r="C519" s="4" t="s">
        <v>3209</v>
      </c>
      <c r="D519" s="82" t="s">
        <v>6491</v>
      </c>
      <c r="E519" s="59" t="e">
        <f>VLOOKUP(A519,#REF!,2,FALSE)</f>
        <v>#REF!</v>
      </c>
      <c r="F519" s="4" t="s">
        <v>1005</v>
      </c>
      <c r="G519" s="4" t="s">
        <v>1005</v>
      </c>
      <c r="H519" s="4" t="s">
        <v>1006</v>
      </c>
      <c r="I519" s="4" t="s">
        <v>1005</v>
      </c>
      <c r="J519" s="4" t="s">
        <v>1006</v>
      </c>
      <c r="K519" s="4" t="s">
        <v>1005</v>
      </c>
      <c r="L519" s="4" t="s">
        <v>1005</v>
      </c>
      <c r="M519" s="5" t="s">
        <v>26</v>
      </c>
      <c r="P519" s="4" t="s">
        <v>3210</v>
      </c>
      <c r="Q519" s="4">
        <v>15</v>
      </c>
      <c r="R519" s="7">
        <v>900</v>
      </c>
      <c r="S519" s="14" t="s">
        <v>1006</v>
      </c>
      <c r="T519" s="14" t="s">
        <v>1006</v>
      </c>
      <c r="U519" s="4" t="s">
        <v>1341</v>
      </c>
      <c r="V519" s="14" t="s">
        <v>1005</v>
      </c>
      <c r="W519" s="4" t="s">
        <v>3211</v>
      </c>
      <c r="X519" s="14" t="s">
        <v>1006</v>
      </c>
      <c r="Y519" s="4"/>
      <c r="Z519" s="49" t="s">
        <v>986</v>
      </c>
      <c r="AA519" s="10" t="s">
        <v>26</v>
      </c>
      <c r="AB519" s="10" t="s">
        <v>1356</v>
      </c>
      <c r="AC519" s="10" t="s">
        <v>987</v>
      </c>
      <c r="AD519" s="11" t="s">
        <v>697</v>
      </c>
      <c r="AE519" s="10" t="s">
        <v>988</v>
      </c>
      <c r="AF519" s="10" t="s">
        <v>101</v>
      </c>
      <c r="AG519" s="10" t="s">
        <v>5</v>
      </c>
      <c r="AH519" s="10" t="s">
        <v>989</v>
      </c>
      <c r="AI519" s="10" t="s">
        <v>1006</v>
      </c>
      <c r="AJ519" s="10" t="s">
        <v>1006</v>
      </c>
      <c r="AK519" s="10" t="s">
        <v>1005</v>
      </c>
      <c r="AL519" s="51" t="s">
        <v>1005</v>
      </c>
      <c r="AM519" s="52">
        <v>0</v>
      </c>
      <c r="AN519" s="51" t="s">
        <v>1348</v>
      </c>
      <c r="AO519" s="51" t="s">
        <v>69</v>
      </c>
      <c r="AP519" s="51" t="s">
        <v>128</v>
      </c>
      <c r="AQ519" s="51" t="s">
        <v>104</v>
      </c>
      <c r="AR519" s="51" t="s">
        <v>187</v>
      </c>
      <c r="AX519" s="51"/>
      <c r="AY519" s="51"/>
      <c r="BA519" s="56" t="s">
        <v>1356</v>
      </c>
      <c r="BB519" s="56" t="s">
        <v>1356</v>
      </c>
      <c r="BC519" s="56" t="s">
        <v>1356</v>
      </c>
      <c r="BD519" s="56" t="s">
        <v>1356</v>
      </c>
      <c r="BG519" s="56" t="s">
        <v>1356</v>
      </c>
      <c r="BH519" s="56" t="s">
        <v>1356</v>
      </c>
      <c r="BI519" s="56" t="s">
        <v>1356</v>
      </c>
      <c r="BJ519" s="67" t="s">
        <v>1356</v>
      </c>
    </row>
    <row r="520" spans="1:62" x14ac:dyDescent="0.35">
      <c r="A520" s="1" t="s">
        <v>5903</v>
      </c>
      <c r="B520" s="15" t="s">
        <v>1506</v>
      </c>
      <c r="C520" s="4" t="s">
        <v>3672</v>
      </c>
      <c r="D520" s="82" t="s">
        <v>6515</v>
      </c>
      <c r="E520" s="59" t="e">
        <f>VLOOKUP(A520,#REF!,2,FALSE)</f>
        <v>#REF!</v>
      </c>
      <c r="F520" s="4" t="s">
        <v>1006</v>
      </c>
      <c r="G520" s="4" t="s">
        <v>1006</v>
      </c>
      <c r="H520" s="4" t="s">
        <v>1005</v>
      </c>
      <c r="I520" s="4" t="s">
        <v>1006</v>
      </c>
      <c r="J520" s="4" t="s">
        <v>1006</v>
      </c>
      <c r="K520" s="4" t="s">
        <v>1006</v>
      </c>
      <c r="L520" s="4" t="s">
        <v>1005</v>
      </c>
      <c r="M520" s="5" t="s">
        <v>22</v>
      </c>
      <c r="N520" s="6" t="s">
        <v>20</v>
      </c>
      <c r="P520" s="4" t="s">
        <v>1222</v>
      </c>
      <c r="Q520" s="4">
        <v>7</v>
      </c>
      <c r="R520" s="7">
        <v>172</v>
      </c>
      <c r="S520" s="14" t="s">
        <v>1006</v>
      </c>
      <c r="T520" s="14" t="s">
        <v>1006</v>
      </c>
      <c r="U520" s="4" t="s">
        <v>1364</v>
      </c>
      <c r="V520" s="14" t="s">
        <v>1006</v>
      </c>
      <c r="W520" s="4" t="s">
        <v>3673</v>
      </c>
      <c r="X520" s="14" t="s">
        <v>1006</v>
      </c>
      <c r="Y520" s="4" t="s">
        <v>3674</v>
      </c>
      <c r="Z520" s="49" t="s">
        <v>1863</v>
      </c>
      <c r="AA520" s="10" t="s">
        <v>22</v>
      </c>
      <c r="AB520" s="10" t="s">
        <v>1356</v>
      </c>
      <c r="AC520" s="10" t="s">
        <v>1865</v>
      </c>
      <c r="AD520" s="11" t="s">
        <v>1866</v>
      </c>
      <c r="AE520" s="10" t="s">
        <v>1867</v>
      </c>
      <c r="AF520" s="10" t="s">
        <v>101</v>
      </c>
      <c r="AG520" s="10" t="s">
        <v>7</v>
      </c>
      <c r="AH520" s="10" t="s">
        <v>1864</v>
      </c>
      <c r="AI520" s="10" t="s">
        <v>1005</v>
      </c>
      <c r="AJ520" s="10" t="s">
        <v>1006</v>
      </c>
      <c r="AK520" s="10" t="s">
        <v>1005</v>
      </c>
      <c r="AL520" s="51" t="s">
        <v>1005</v>
      </c>
      <c r="AM520" s="52">
        <v>0</v>
      </c>
      <c r="AN520" s="51" t="s">
        <v>57</v>
      </c>
      <c r="AO520" s="51" t="s">
        <v>66</v>
      </c>
      <c r="AX520" s="51"/>
      <c r="AY520" s="51"/>
      <c r="BA520" s="56" t="s">
        <v>1356</v>
      </c>
      <c r="BB520" s="56" t="s">
        <v>1356</v>
      </c>
      <c r="BC520" s="56" t="s">
        <v>1356</v>
      </c>
      <c r="BD520" s="56" t="s">
        <v>1356</v>
      </c>
      <c r="BG520" s="56" t="s">
        <v>1356</v>
      </c>
      <c r="BH520" s="56" t="s">
        <v>1356</v>
      </c>
      <c r="BI520" s="56" t="s">
        <v>1356</v>
      </c>
      <c r="BJ520" s="67" t="s">
        <v>1356</v>
      </c>
    </row>
    <row r="521" spans="1:62" x14ac:dyDescent="0.35">
      <c r="A521" s="1" t="s">
        <v>5904</v>
      </c>
      <c r="B521" s="15" t="s">
        <v>1506</v>
      </c>
      <c r="C521" s="4" t="s">
        <v>3444</v>
      </c>
      <c r="D521" s="82" t="s">
        <v>3445</v>
      </c>
      <c r="E521" s="59" t="e">
        <f>VLOOKUP(A521,#REF!,2,FALSE)</f>
        <v>#REF!</v>
      </c>
      <c r="F521" s="4" t="s">
        <v>1006</v>
      </c>
      <c r="G521" s="4" t="s">
        <v>1006</v>
      </c>
      <c r="H521" s="4" t="s">
        <v>1006</v>
      </c>
      <c r="I521" s="4" t="s">
        <v>1006</v>
      </c>
      <c r="J521" s="4" t="s">
        <v>1006</v>
      </c>
      <c r="K521" s="4" t="s">
        <v>1006</v>
      </c>
      <c r="L521" s="4" t="s">
        <v>1006</v>
      </c>
      <c r="M521" s="5" t="s">
        <v>22</v>
      </c>
      <c r="P521" s="4" t="s">
        <v>379</v>
      </c>
      <c r="Q521" s="4">
        <v>3</v>
      </c>
      <c r="R521" s="7">
        <v>122</v>
      </c>
      <c r="S521" s="14" t="s">
        <v>1005</v>
      </c>
      <c r="T521" s="14" t="s">
        <v>1005</v>
      </c>
      <c r="U521" s="4" t="s">
        <v>1341</v>
      </c>
      <c r="V521" s="14" t="s">
        <v>1005</v>
      </c>
      <c r="W521" s="4" t="s">
        <v>108</v>
      </c>
      <c r="X521" s="14" t="s">
        <v>1006</v>
      </c>
      <c r="Y521" s="4"/>
      <c r="Z521" s="49" t="s">
        <v>3446</v>
      </c>
      <c r="AA521" s="10" t="s">
        <v>22</v>
      </c>
      <c r="AB521" s="10" t="s">
        <v>1356</v>
      </c>
      <c r="AC521" s="10" t="s">
        <v>3447</v>
      </c>
      <c r="AD521" s="11" t="s">
        <v>3448</v>
      </c>
      <c r="AE521" s="10" t="s">
        <v>3449</v>
      </c>
      <c r="AF521" s="10" t="s">
        <v>101</v>
      </c>
      <c r="AG521" s="10" t="s">
        <v>13</v>
      </c>
      <c r="AH521" s="10" t="s">
        <v>3450</v>
      </c>
      <c r="AI521" s="10" t="s">
        <v>1006</v>
      </c>
      <c r="AJ521" s="10" t="s">
        <v>1005</v>
      </c>
      <c r="AK521" s="10" t="s">
        <v>1006</v>
      </c>
      <c r="AL521" s="51" t="s">
        <v>1005</v>
      </c>
      <c r="AM521" s="52">
        <v>0</v>
      </c>
      <c r="AN521" s="51" t="s">
        <v>57</v>
      </c>
      <c r="AO521" s="51" t="s">
        <v>68</v>
      </c>
      <c r="AP521" s="51" t="s">
        <v>104</v>
      </c>
      <c r="AQ521" s="51" t="s">
        <v>184</v>
      </c>
      <c r="AR521" s="51" t="s">
        <v>120</v>
      </c>
      <c r="AX521" s="51"/>
      <c r="AY521" s="51" t="s">
        <v>3451</v>
      </c>
      <c r="BA521" s="56" t="s">
        <v>1356</v>
      </c>
      <c r="BB521" s="56" t="s">
        <v>1356</v>
      </c>
      <c r="BC521" s="56" t="s">
        <v>1356</v>
      </c>
      <c r="BD521" s="56" t="s">
        <v>1356</v>
      </c>
      <c r="BG521" s="56" t="s">
        <v>1356</v>
      </c>
      <c r="BH521" s="56" t="s">
        <v>1356</v>
      </c>
      <c r="BI521" s="56" t="s">
        <v>1356</v>
      </c>
      <c r="BJ521" s="67" t="s">
        <v>1356</v>
      </c>
    </row>
    <row r="522" spans="1:62" x14ac:dyDescent="0.35">
      <c r="A522" s="1" t="s">
        <v>5905</v>
      </c>
      <c r="B522" s="15" t="s">
        <v>1506</v>
      </c>
      <c r="C522" s="4" t="s">
        <v>1628</v>
      </c>
      <c r="D522" s="82" t="s">
        <v>6514</v>
      </c>
      <c r="E522" s="59" t="e">
        <f>VLOOKUP(A522,#REF!,2,FALSE)</f>
        <v>#REF!</v>
      </c>
      <c r="F522" s="4" t="s">
        <v>1005</v>
      </c>
      <c r="G522" s="4" t="s">
        <v>1006</v>
      </c>
      <c r="H522" s="4" t="s">
        <v>1005</v>
      </c>
      <c r="I522" s="4" t="s">
        <v>1005</v>
      </c>
      <c r="J522" s="4" t="s">
        <v>1005</v>
      </c>
      <c r="K522" s="4" t="s">
        <v>1005</v>
      </c>
      <c r="L522" s="4" t="s">
        <v>1005</v>
      </c>
      <c r="M522" s="5" t="s">
        <v>24</v>
      </c>
      <c r="P522" s="4" t="s">
        <v>1629</v>
      </c>
      <c r="Q522" s="4">
        <v>2</v>
      </c>
      <c r="R522" s="7">
        <v>50</v>
      </c>
      <c r="S522" s="14" t="s">
        <v>1006</v>
      </c>
      <c r="T522" s="14" t="s">
        <v>1005</v>
      </c>
      <c r="U522" s="4" t="s">
        <v>1341</v>
      </c>
      <c r="V522" s="14" t="s">
        <v>1005</v>
      </c>
      <c r="W522" s="4" t="s">
        <v>1630</v>
      </c>
      <c r="X522" s="14" t="s">
        <v>1006</v>
      </c>
      <c r="Y522" s="4" t="s">
        <v>1631</v>
      </c>
      <c r="Z522" s="49" t="s">
        <v>1632</v>
      </c>
      <c r="AA522" s="10" t="s">
        <v>24</v>
      </c>
      <c r="AB522" s="10" t="s">
        <v>1356</v>
      </c>
      <c r="AC522" s="10" t="s">
        <v>1633</v>
      </c>
      <c r="AD522" s="11" t="s">
        <v>324</v>
      </c>
      <c r="AE522" s="10" t="s">
        <v>325</v>
      </c>
      <c r="AF522" s="10" t="s">
        <v>101</v>
      </c>
      <c r="AG522" s="10" t="s">
        <v>23</v>
      </c>
      <c r="AH522" s="10" t="s">
        <v>1634</v>
      </c>
      <c r="AI522" s="10" t="s">
        <v>1005</v>
      </c>
      <c r="AJ522" s="10" t="s">
        <v>1006</v>
      </c>
      <c r="AK522" s="10" t="s">
        <v>1005</v>
      </c>
      <c r="AL522" s="51" t="s">
        <v>1005</v>
      </c>
      <c r="AM522" s="52">
        <v>0</v>
      </c>
      <c r="AN522" s="51" t="s">
        <v>1348</v>
      </c>
      <c r="AO522" s="51" t="s">
        <v>223</v>
      </c>
      <c r="AX522" s="51"/>
      <c r="AY522" s="51"/>
      <c r="BA522" s="56" t="s">
        <v>1356</v>
      </c>
      <c r="BB522" s="56" t="s">
        <v>1356</v>
      </c>
      <c r="BC522" s="56" t="s">
        <v>1356</v>
      </c>
      <c r="BD522" s="56" t="s">
        <v>1356</v>
      </c>
      <c r="BG522" s="56" t="s">
        <v>1356</v>
      </c>
      <c r="BH522" s="56" t="s">
        <v>1356</v>
      </c>
      <c r="BI522" s="56" t="s">
        <v>1356</v>
      </c>
      <c r="BJ522" s="67" t="s">
        <v>1356</v>
      </c>
    </row>
    <row r="523" spans="1:62" x14ac:dyDescent="0.35">
      <c r="A523" s="1" t="s">
        <v>5906</v>
      </c>
      <c r="B523" s="15" t="s">
        <v>1506</v>
      </c>
      <c r="C523" s="4" t="s">
        <v>4974</v>
      </c>
      <c r="D523" s="82" t="s">
        <v>6511</v>
      </c>
      <c r="E523" s="59" t="e">
        <f>VLOOKUP(A523,#REF!,2,FALSE)</f>
        <v>#REF!</v>
      </c>
      <c r="F523" s="4" t="s">
        <v>1006</v>
      </c>
      <c r="G523" s="4" t="s">
        <v>1006</v>
      </c>
      <c r="H523" s="4" t="s">
        <v>1006</v>
      </c>
      <c r="I523" s="4" t="s">
        <v>1006</v>
      </c>
      <c r="J523" s="4" t="s">
        <v>1006</v>
      </c>
      <c r="K523" s="4" t="s">
        <v>1005</v>
      </c>
      <c r="L523" s="4" t="s">
        <v>1006</v>
      </c>
      <c r="M523" s="5" t="s">
        <v>20</v>
      </c>
      <c r="N523" s="6" t="s">
        <v>22</v>
      </c>
      <c r="O523" s="6" t="s">
        <v>1351</v>
      </c>
      <c r="P523" s="4" t="s">
        <v>4975</v>
      </c>
      <c r="Q523" s="4">
        <v>6</v>
      </c>
      <c r="R523" s="7">
        <v>115</v>
      </c>
      <c r="S523" s="14" t="s">
        <v>1006</v>
      </c>
      <c r="T523" s="14" t="s">
        <v>1006</v>
      </c>
      <c r="U523" s="4" t="s">
        <v>1341</v>
      </c>
      <c r="V523" s="14" t="s">
        <v>1005</v>
      </c>
      <c r="W523" s="4" t="s">
        <v>1293</v>
      </c>
      <c r="X523" s="14" t="s">
        <v>1005</v>
      </c>
      <c r="Y523" s="4"/>
      <c r="Z523" s="49" t="s">
        <v>430</v>
      </c>
      <c r="AA523" s="10" t="s">
        <v>22</v>
      </c>
      <c r="AB523" s="10" t="s">
        <v>1356</v>
      </c>
      <c r="AC523" s="10" t="s">
        <v>431</v>
      </c>
      <c r="AD523" s="11" t="s">
        <v>432</v>
      </c>
      <c r="AE523" s="10" t="s">
        <v>433</v>
      </c>
      <c r="AF523" s="10" t="s">
        <v>101</v>
      </c>
      <c r="AG523" s="10" t="s">
        <v>13</v>
      </c>
      <c r="AH523" s="10" t="s">
        <v>434</v>
      </c>
      <c r="AI523" s="10" t="s">
        <v>1006</v>
      </c>
      <c r="AJ523" s="10" t="s">
        <v>1005</v>
      </c>
      <c r="AK523" s="10" t="s">
        <v>1006</v>
      </c>
      <c r="AL523" s="51" t="s">
        <v>1005</v>
      </c>
      <c r="AM523" s="52">
        <v>0</v>
      </c>
      <c r="AN523" s="51" t="s">
        <v>57</v>
      </c>
      <c r="AO523" s="51" t="s">
        <v>68</v>
      </c>
      <c r="AP523" s="51" t="s">
        <v>139</v>
      </c>
      <c r="AQ523" s="51" t="s">
        <v>104</v>
      </c>
      <c r="AX523" s="51"/>
      <c r="AY523" s="51"/>
      <c r="BA523" s="56" t="s">
        <v>1356</v>
      </c>
      <c r="BB523" s="56" t="s">
        <v>1356</v>
      </c>
      <c r="BC523" s="56" t="s">
        <v>1356</v>
      </c>
      <c r="BD523" s="56" t="s">
        <v>1356</v>
      </c>
      <c r="BG523" s="56" t="s">
        <v>1356</v>
      </c>
      <c r="BH523" s="56" t="s">
        <v>1356</v>
      </c>
      <c r="BI523" s="56" t="s">
        <v>1356</v>
      </c>
      <c r="BJ523" s="67" t="s">
        <v>1356</v>
      </c>
    </row>
    <row r="524" spans="1:62" x14ac:dyDescent="0.35">
      <c r="A524" s="1" t="s">
        <v>5907</v>
      </c>
      <c r="B524" s="15" t="s">
        <v>1506</v>
      </c>
      <c r="C524" s="4" t="s">
        <v>2225</v>
      </c>
      <c r="D524" s="82" t="s">
        <v>6510</v>
      </c>
      <c r="E524" s="59" t="e">
        <f>VLOOKUP(A524,#REF!,2,FALSE)</f>
        <v>#REF!</v>
      </c>
      <c r="F524" s="4" t="s">
        <v>1005</v>
      </c>
      <c r="G524" s="4" t="s">
        <v>1005</v>
      </c>
      <c r="H524" s="4" t="s">
        <v>1006</v>
      </c>
      <c r="I524" s="4" t="s">
        <v>1006</v>
      </c>
      <c r="J524" s="4" t="s">
        <v>1005</v>
      </c>
      <c r="K524" s="4" t="s">
        <v>1005</v>
      </c>
      <c r="L524" s="4" t="s">
        <v>1005</v>
      </c>
      <c r="M524" s="5" t="s">
        <v>24</v>
      </c>
      <c r="N524" s="6" t="s">
        <v>22</v>
      </c>
      <c r="P524" s="4" t="s">
        <v>2226</v>
      </c>
      <c r="Q524" s="4">
        <v>10</v>
      </c>
      <c r="R524" s="7">
        <v>257</v>
      </c>
      <c r="S524" s="14" t="s">
        <v>1006</v>
      </c>
      <c r="T524" s="14" t="s">
        <v>1006</v>
      </c>
      <c r="U524" s="4" t="s">
        <v>1341</v>
      </c>
      <c r="V524" s="14" t="s">
        <v>1005</v>
      </c>
      <c r="W524" s="4" t="s">
        <v>2227</v>
      </c>
      <c r="X524" s="14" t="s">
        <v>1006</v>
      </c>
      <c r="Y524" s="4" t="s">
        <v>2228</v>
      </c>
      <c r="Z524" s="49" t="s">
        <v>2229</v>
      </c>
      <c r="AA524" s="10" t="s">
        <v>44</v>
      </c>
      <c r="AB524" s="10" t="s">
        <v>1356</v>
      </c>
      <c r="AC524" s="10" t="s">
        <v>2230</v>
      </c>
      <c r="AD524" s="11" t="s">
        <v>1063</v>
      </c>
      <c r="AE524" s="10" t="s">
        <v>2231</v>
      </c>
      <c r="AF524" s="10" t="s">
        <v>101</v>
      </c>
      <c r="AG524" s="10" t="s">
        <v>37</v>
      </c>
      <c r="AH524" s="10" t="s">
        <v>2232</v>
      </c>
      <c r="AI524" s="10" t="s">
        <v>1006</v>
      </c>
      <c r="AJ524" s="10" t="s">
        <v>1005</v>
      </c>
      <c r="AK524" s="10" t="s">
        <v>1006</v>
      </c>
      <c r="AL524" s="51" t="s">
        <v>1006</v>
      </c>
      <c r="AM524" s="52">
        <v>2</v>
      </c>
      <c r="AN524" s="51" t="s">
        <v>1348</v>
      </c>
      <c r="AO524" s="51" t="s">
        <v>68</v>
      </c>
      <c r="AP524" s="51" t="s">
        <v>139</v>
      </c>
      <c r="AX524" s="51"/>
      <c r="AY524" s="51"/>
      <c r="AZ524" s="56" t="s">
        <v>1349</v>
      </c>
      <c r="BA524" s="56" t="s">
        <v>2236</v>
      </c>
      <c r="BB524" s="56" t="s">
        <v>24</v>
      </c>
      <c r="BC524" s="56" t="s">
        <v>37</v>
      </c>
      <c r="BD524" s="56" t="s">
        <v>2237</v>
      </c>
      <c r="BE524" s="56" t="s">
        <v>1006</v>
      </c>
      <c r="BF524" s="56" t="s">
        <v>1005</v>
      </c>
      <c r="BG524" s="56" t="s">
        <v>2238</v>
      </c>
      <c r="BH524" s="56" t="s">
        <v>1063</v>
      </c>
      <c r="BI524" s="56" t="s">
        <v>2231</v>
      </c>
      <c r="BJ524" s="67" t="s">
        <v>101</v>
      </c>
    </row>
    <row r="525" spans="1:62" x14ac:dyDescent="0.35">
      <c r="A525" s="1"/>
      <c r="B525" s="15"/>
      <c r="C525" s="4"/>
      <c r="D525" s="82"/>
      <c r="E525" s="59" t="e">
        <f>VLOOKUP(A525,#REF!,2,FALSE)</f>
        <v>#REF!</v>
      </c>
      <c r="M525" s="5"/>
      <c r="R525" s="7"/>
      <c r="Y525" s="4"/>
      <c r="Z525" s="49"/>
      <c r="AD525" s="11"/>
      <c r="AK525" s="10"/>
      <c r="AL525" s="51"/>
      <c r="AX525" s="51"/>
      <c r="AY525" s="51"/>
      <c r="AZ525" s="56" t="s">
        <v>1349</v>
      </c>
      <c r="BA525" s="56" t="s">
        <v>2233</v>
      </c>
      <c r="BB525" s="56" t="s">
        <v>22</v>
      </c>
      <c r="BC525" s="56" t="s">
        <v>37</v>
      </c>
      <c r="BD525" s="56" t="s">
        <v>2234</v>
      </c>
      <c r="BE525" s="56" t="s">
        <v>1006</v>
      </c>
      <c r="BF525" s="56" t="s">
        <v>1005</v>
      </c>
      <c r="BG525" s="56" t="s">
        <v>2235</v>
      </c>
      <c r="BH525" s="56" t="s">
        <v>1063</v>
      </c>
      <c r="BI525" s="56" t="s">
        <v>2231</v>
      </c>
      <c r="BJ525" s="67" t="s">
        <v>101</v>
      </c>
    </row>
    <row r="526" spans="1:62" x14ac:dyDescent="0.35">
      <c r="A526" s="1"/>
      <c r="B526" s="15"/>
      <c r="C526" s="4"/>
      <c r="D526" s="82"/>
      <c r="E526" s="59" t="e">
        <f>VLOOKUP(A526,#REF!,2,FALSE)</f>
        <v>#REF!</v>
      </c>
      <c r="M526" s="5"/>
      <c r="R526" s="7"/>
      <c r="Y526" s="4"/>
      <c r="Z526" s="49"/>
      <c r="AD526" s="11"/>
      <c r="AK526" s="10"/>
      <c r="AL526" s="51"/>
      <c r="AX526" s="51"/>
      <c r="AY526" s="51"/>
      <c r="AZ526" s="56" t="s">
        <v>1349</v>
      </c>
      <c r="BA526" s="56" t="s">
        <v>2233</v>
      </c>
      <c r="BB526" s="56" t="s">
        <v>22</v>
      </c>
      <c r="BC526" s="56" t="s">
        <v>37</v>
      </c>
      <c r="BD526" s="56" t="s">
        <v>2234</v>
      </c>
      <c r="BE526" s="56" t="s">
        <v>1006</v>
      </c>
      <c r="BF526" s="56" t="s">
        <v>1005</v>
      </c>
      <c r="BG526" s="56" t="s">
        <v>2235</v>
      </c>
      <c r="BH526" s="56" t="s">
        <v>1063</v>
      </c>
      <c r="BI526" s="56" t="s">
        <v>2231</v>
      </c>
      <c r="BJ526" s="67" t="s">
        <v>101</v>
      </c>
    </row>
    <row r="527" spans="1:62" x14ac:dyDescent="0.35">
      <c r="A527" s="1"/>
      <c r="B527" s="15"/>
      <c r="C527" s="4"/>
      <c r="D527" s="82"/>
      <c r="E527" s="59" t="e">
        <f>VLOOKUP(A527,#REF!,2,FALSE)</f>
        <v>#REF!</v>
      </c>
      <c r="M527" s="5"/>
      <c r="R527" s="7"/>
      <c r="Y527" s="4"/>
      <c r="Z527" s="49"/>
      <c r="AD527" s="11"/>
      <c r="AK527" s="10"/>
      <c r="AL527" s="51"/>
      <c r="AX527" s="51"/>
      <c r="AY527" s="51"/>
      <c r="AZ527" s="56" t="s">
        <v>1349</v>
      </c>
      <c r="BA527" s="56" t="s">
        <v>2236</v>
      </c>
      <c r="BB527" s="56" t="s">
        <v>24</v>
      </c>
      <c r="BC527" s="56" t="s">
        <v>37</v>
      </c>
      <c r="BD527" s="56" t="s">
        <v>2237</v>
      </c>
      <c r="BE527" s="56" t="s">
        <v>1006</v>
      </c>
      <c r="BF527" s="56" t="s">
        <v>1005</v>
      </c>
      <c r="BG527" s="56" t="s">
        <v>2238</v>
      </c>
      <c r="BH527" s="56" t="s">
        <v>1063</v>
      </c>
      <c r="BI527" s="56" t="s">
        <v>2231</v>
      </c>
      <c r="BJ527" s="67" t="s">
        <v>101</v>
      </c>
    </row>
    <row r="528" spans="1:62" x14ac:dyDescent="0.35">
      <c r="A528" s="1" t="s">
        <v>5908</v>
      </c>
      <c r="B528" s="15" t="s">
        <v>1353</v>
      </c>
      <c r="C528" s="4" t="s">
        <v>5128</v>
      </c>
      <c r="D528" s="82" t="s">
        <v>6608</v>
      </c>
      <c r="E528" s="59" t="e">
        <f>VLOOKUP(A528,#REF!,2,FALSE)</f>
        <v>#REF!</v>
      </c>
      <c r="F528" s="4" t="s">
        <v>1005</v>
      </c>
      <c r="G528" s="4" t="s">
        <v>1005</v>
      </c>
      <c r="H528" s="4" t="s">
        <v>1006</v>
      </c>
      <c r="I528" s="4" t="s">
        <v>1006</v>
      </c>
      <c r="J528" s="4" t="s">
        <v>1005</v>
      </c>
      <c r="K528" s="4" t="s">
        <v>1005</v>
      </c>
      <c r="L528" s="4" t="s">
        <v>1005</v>
      </c>
      <c r="M528" s="5" t="s">
        <v>22</v>
      </c>
      <c r="P528" s="4" t="s">
        <v>202</v>
      </c>
      <c r="Q528" s="4">
        <v>4</v>
      </c>
      <c r="R528" s="7">
        <v>70</v>
      </c>
      <c r="S528" s="14" t="s">
        <v>1006</v>
      </c>
      <c r="T528" s="14" t="s">
        <v>1006</v>
      </c>
      <c r="U528" s="4" t="s">
        <v>1341</v>
      </c>
      <c r="V528" s="14" t="s">
        <v>1005</v>
      </c>
      <c r="W528" s="4" t="s">
        <v>5102</v>
      </c>
      <c r="X528" s="14" t="s">
        <v>1005</v>
      </c>
      <c r="Y528" s="4"/>
      <c r="Z528" s="49" t="s">
        <v>1294</v>
      </c>
      <c r="AA528" s="10" t="s">
        <v>22</v>
      </c>
      <c r="AB528" s="10" t="s">
        <v>1356</v>
      </c>
      <c r="AC528" s="10" t="s">
        <v>1107</v>
      </c>
      <c r="AD528" s="11" t="s">
        <v>1307</v>
      </c>
      <c r="AE528" s="10" t="s">
        <v>1308</v>
      </c>
      <c r="AF528" s="10" t="s">
        <v>101</v>
      </c>
      <c r="AG528" s="10" t="s">
        <v>9</v>
      </c>
      <c r="AH528" s="10" t="s">
        <v>1309</v>
      </c>
      <c r="AI528" s="10" t="s">
        <v>1006</v>
      </c>
      <c r="AJ528" s="10" t="s">
        <v>1005</v>
      </c>
      <c r="AK528" s="10" t="s">
        <v>1005</v>
      </c>
      <c r="AL528" s="51" t="s">
        <v>1005</v>
      </c>
      <c r="AM528" s="52">
        <v>0</v>
      </c>
      <c r="AN528" s="51" t="s">
        <v>57</v>
      </c>
      <c r="AO528" s="51" t="s">
        <v>68</v>
      </c>
      <c r="AP528" s="51" t="s">
        <v>189</v>
      </c>
      <c r="AX528" s="51"/>
      <c r="AY528" s="51"/>
      <c r="BA528" s="56" t="s">
        <v>1356</v>
      </c>
      <c r="BB528" s="56" t="s">
        <v>1356</v>
      </c>
      <c r="BC528" s="56" t="s">
        <v>1356</v>
      </c>
      <c r="BD528" s="56" t="s">
        <v>1356</v>
      </c>
      <c r="BG528" s="56" t="s">
        <v>1356</v>
      </c>
      <c r="BH528" s="56" t="s">
        <v>1356</v>
      </c>
      <c r="BI528" s="56" t="s">
        <v>1356</v>
      </c>
      <c r="BJ528" s="67" t="s">
        <v>1356</v>
      </c>
    </row>
    <row r="529" spans="1:62" x14ac:dyDescent="0.35">
      <c r="A529" s="1" t="s">
        <v>5909</v>
      </c>
      <c r="B529" s="15" t="s">
        <v>1353</v>
      </c>
      <c r="C529" s="4" t="s">
        <v>2546</v>
      </c>
      <c r="D529" s="82" t="s">
        <v>6604</v>
      </c>
      <c r="E529" s="59" t="e">
        <f>VLOOKUP(A529,#REF!,2,FALSE)</f>
        <v>#REF!</v>
      </c>
      <c r="F529" s="4" t="s">
        <v>1006</v>
      </c>
      <c r="G529" s="4" t="s">
        <v>1006</v>
      </c>
      <c r="H529" s="4" t="s">
        <v>1006</v>
      </c>
      <c r="I529" s="4" t="s">
        <v>1006</v>
      </c>
      <c r="J529" s="4" t="s">
        <v>1006</v>
      </c>
      <c r="K529" s="4" t="s">
        <v>1005</v>
      </c>
      <c r="L529" s="4" t="s">
        <v>1005</v>
      </c>
      <c r="M529" s="5" t="s">
        <v>22</v>
      </c>
      <c r="P529" s="4" t="s">
        <v>2547</v>
      </c>
      <c r="Q529" s="4">
        <v>4</v>
      </c>
      <c r="R529" s="7">
        <v>100</v>
      </c>
      <c r="S529" s="14" t="s">
        <v>1006</v>
      </c>
      <c r="T529" s="14" t="s">
        <v>1006</v>
      </c>
      <c r="U529" s="4" t="s">
        <v>1341</v>
      </c>
      <c r="V529" s="14" t="s">
        <v>1005</v>
      </c>
      <c r="W529" s="4" t="s">
        <v>2548</v>
      </c>
      <c r="X529" s="14" t="s">
        <v>1006</v>
      </c>
      <c r="Y529" s="4"/>
      <c r="Z529" s="49" t="s">
        <v>979</v>
      </c>
      <c r="AA529" s="10" t="s">
        <v>22</v>
      </c>
      <c r="AB529" s="10" t="s">
        <v>1356</v>
      </c>
      <c r="AC529" s="10" t="s">
        <v>980</v>
      </c>
      <c r="AD529" s="11" t="s">
        <v>649</v>
      </c>
      <c r="AE529" s="10" t="s">
        <v>650</v>
      </c>
      <c r="AF529" s="10" t="s">
        <v>101</v>
      </c>
      <c r="AG529" s="10" t="s">
        <v>13</v>
      </c>
      <c r="AH529" s="10" t="s">
        <v>981</v>
      </c>
      <c r="AI529" s="10" t="s">
        <v>1006</v>
      </c>
      <c r="AJ529" s="10" t="s">
        <v>1005</v>
      </c>
      <c r="AK529" s="10" t="s">
        <v>1006</v>
      </c>
      <c r="AL529" s="51" t="s">
        <v>1005</v>
      </c>
      <c r="AM529" s="52">
        <v>0</v>
      </c>
      <c r="AN529" s="51" t="s">
        <v>57</v>
      </c>
      <c r="AO529" s="51" t="s">
        <v>69</v>
      </c>
      <c r="AP529" s="51" t="s">
        <v>104</v>
      </c>
      <c r="AX529" s="51"/>
      <c r="AY529" s="51"/>
      <c r="BA529" s="56" t="s">
        <v>1356</v>
      </c>
      <c r="BB529" s="56" t="s">
        <v>1356</v>
      </c>
      <c r="BC529" s="56" t="s">
        <v>1356</v>
      </c>
      <c r="BD529" s="56" t="s">
        <v>1356</v>
      </c>
      <c r="BG529" s="56" t="s">
        <v>1356</v>
      </c>
      <c r="BH529" s="56" t="s">
        <v>1356</v>
      </c>
      <c r="BI529" s="56" t="s">
        <v>1356</v>
      </c>
      <c r="BJ529" s="67" t="s">
        <v>1356</v>
      </c>
    </row>
    <row r="530" spans="1:62" x14ac:dyDescent="0.35">
      <c r="A530" s="1" t="s">
        <v>5910</v>
      </c>
      <c r="B530" s="15" t="s">
        <v>1353</v>
      </c>
      <c r="C530" s="4" t="s">
        <v>3833</v>
      </c>
      <c r="D530" s="82" t="s">
        <v>6609</v>
      </c>
      <c r="E530" s="59" t="e">
        <f>VLOOKUP(A530,#REF!,2,FALSE)</f>
        <v>#REF!</v>
      </c>
      <c r="F530" s="4" t="s">
        <v>1006</v>
      </c>
      <c r="G530" s="4" t="s">
        <v>1006</v>
      </c>
      <c r="H530" s="4" t="s">
        <v>1006</v>
      </c>
      <c r="I530" s="4" t="s">
        <v>1006</v>
      </c>
      <c r="J530" s="4" t="s">
        <v>1006</v>
      </c>
      <c r="K530" s="4" t="s">
        <v>1006</v>
      </c>
      <c r="L530" s="4" t="s">
        <v>1006</v>
      </c>
      <c r="M530" s="5" t="s">
        <v>24</v>
      </c>
      <c r="P530" s="4" t="s">
        <v>3834</v>
      </c>
      <c r="Q530" s="4">
        <v>10</v>
      </c>
      <c r="R530" s="7">
        <v>300</v>
      </c>
      <c r="S530" s="14" t="s">
        <v>1006</v>
      </c>
      <c r="T530" s="14" t="s">
        <v>1006</v>
      </c>
      <c r="U530" s="4" t="s">
        <v>1411</v>
      </c>
      <c r="V530" s="14" t="s">
        <v>1005</v>
      </c>
      <c r="W530" s="4" t="s">
        <v>321</v>
      </c>
      <c r="X530" s="14" t="s">
        <v>1005</v>
      </c>
      <c r="Y530" s="4"/>
      <c r="Z530" s="49" t="s">
        <v>1041</v>
      </c>
      <c r="AA530" s="10" t="s">
        <v>24</v>
      </c>
      <c r="AB530" s="10" t="s">
        <v>1356</v>
      </c>
      <c r="AC530" s="10" t="s">
        <v>1042</v>
      </c>
      <c r="AD530" s="11" t="s">
        <v>235</v>
      </c>
      <c r="AE530" s="10" t="s">
        <v>236</v>
      </c>
      <c r="AF530" s="10" t="s">
        <v>101</v>
      </c>
      <c r="AG530" s="10" t="s">
        <v>29</v>
      </c>
      <c r="AH530" s="10" t="s">
        <v>1043</v>
      </c>
      <c r="AI530" s="10" t="s">
        <v>1006</v>
      </c>
      <c r="AJ530" s="10" t="s">
        <v>1005</v>
      </c>
      <c r="AK530" s="10" t="s">
        <v>1006</v>
      </c>
      <c r="AL530" s="51" t="s">
        <v>1005</v>
      </c>
      <c r="AM530" s="52">
        <v>0</v>
      </c>
      <c r="AN530" s="51" t="s">
        <v>59</v>
      </c>
      <c r="AO530" s="51" t="s">
        <v>66</v>
      </c>
      <c r="AX530" s="51"/>
      <c r="AY530" s="51"/>
      <c r="BA530" s="56" t="s">
        <v>1356</v>
      </c>
      <c r="BB530" s="56" t="s">
        <v>1356</v>
      </c>
      <c r="BC530" s="56" t="s">
        <v>1356</v>
      </c>
      <c r="BD530" s="56" t="s">
        <v>1356</v>
      </c>
      <c r="BG530" s="56" t="s">
        <v>1356</v>
      </c>
      <c r="BH530" s="56" t="s">
        <v>1356</v>
      </c>
      <c r="BI530" s="56" t="s">
        <v>1356</v>
      </c>
      <c r="BJ530" s="67" t="s">
        <v>1356</v>
      </c>
    </row>
    <row r="531" spans="1:62" x14ac:dyDescent="0.35">
      <c r="A531" s="1" t="s">
        <v>5911</v>
      </c>
      <c r="B531" s="15" t="s">
        <v>1353</v>
      </c>
      <c r="C531" s="4" t="s">
        <v>3850</v>
      </c>
      <c r="D531" s="82" t="s">
        <v>6606</v>
      </c>
      <c r="E531" s="59" t="e">
        <f>VLOOKUP(A531,#REF!,2,FALSE)</f>
        <v>#REF!</v>
      </c>
      <c r="F531" s="4" t="s">
        <v>1006</v>
      </c>
      <c r="G531" s="4" t="s">
        <v>1006</v>
      </c>
      <c r="H531" s="4" t="s">
        <v>1005</v>
      </c>
      <c r="I531" s="4" t="s">
        <v>1006</v>
      </c>
      <c r="J531" s="4" t="s">
        <v>1006</v>
      </c>
      <c r="K531" s="4" t="s">
        <v>1005</v>
      </c>
      <c r="L531" s="4" t="s">
        <v>1005</v>
      </c>
      <c r="M531" s="5" t="s">
        <v>22</v>
      </c>
      <c r="P531" s="4" t="s">
        <v>244</v>
      </c>
      <c r="Q531" s="4">
        <v>6</v>
      </c>
      <c r="R531" s="7">
        <v>150</v>
      </c>
      <c r="S531" s="14" t="s">
        <v>1005</v>
      </c>
      <c r="T531" s="14" t="s">
        <v>1005</v>
      </c>
      <c r="U531" s="4" t="s">
        <v>1364</v>
      </c>
      <c r="V531" s="14" t="s">
        <v>1005</v>
      </c>
      <c r="W531" s="4" t="s">
        <v>3851</v>
      </c>
      <c r="X531" s="14" t="s">
        <v>1005</v>
      </c>
      <c r="Y531" s="4"/>
      <c r="Z531" s="49" t="s">
        <v>3852</v>
      </c>
      <c r="AA531" s="10" t="s">
        <v>22</v>
      </c>
      <c r="AB531" s="10" t="s">
        <v>1356</v>
      </c>
      <c r="AC531" s="10" t="s">
        <v>3853</v>
      </c>
      <c r="AD531" s="11" t="s">
        <v>3854</v>
      </c>
      <c r="AE531" s="10" t="s">
        <v>3855</v>
      </c>
      <c r="AF531" s="10" t="s">
        <v>101</v>
      </c>
      <c r="AG531" s="10" t="s">
        <v>10</v>
      </c>
      <c r="AH531" s="10" t="s">
        <v>3856</v>
      </c>
      <c r="AI531" s="10" t="s">
        <v>1005</v>
      </c>
      <c r="AJ531" s="10" t="s">
        <v>1005</v>
      </c>
      <c r="AK531" s="10" t="s">
        <v>1005</v>
      </c>
      <c r="AL531" s="51" t="s">
        <v>1005</v>
      </c>
      <c r="AM531" s="52">
        <v>0</v>
      </c>
      <c r="AN531" s="51" t="s">
        <v>1348</v>
      </c>
      <c r="AO531" s="51" t="s">
        <v>1361</v>
      </c>
      <c r="AX531" s="51"/>
      <c r="AY531" s="51"/>
      <c r="BA531" s="56" t="s">
        <v>1356</v>
      </c>
      <c r="BB531" s="56" t="s">
        <v>1356</v>
      </c>
      <c r="BC531" s="56" t="s">
        <v>1356</v>
      </c>
      <c r="BD531" s="56" t="s">
        <v>1356</v>
      </c>
      <c r="BG531" s="56" t="s">
        <v>1356</v>
      </c>
      <c r="BH531" s="56" t="s">
        <v>1356</v>
      </c>
      <c r="BI531" s="56" t="s">
        <v>1356</v>
      </c>
      <c r="BJ531" s="67" t="s">
        <v>1356</v>
      </c>
    </row>
    <row r="532" spans="1:62" x14ac:dyDescent="0.35">
      <c r="A532" s="1" t="s">
        <v>5912</v>
      </c>
      <c r="B532" s="15" t="s">
        <v>1353</v>
      </c>
      <c r="C532" s="4" t="s">
        <v>4314</v>
      </c>
      <c r="D532" s="82" t="s">
        <v>6605</v>
      </c>
      <c r="E532" s="59" t="e">
        <f>VLOOKUP(A532,#REF!,2,FALSE)</f>
        <v>#REF!</v>
      </c>
      <c r="F532" s="4" t="s">
        <v>1006</v>
      </c>
      <c r="G532" s="4" t="s">
        <v>1006</v>
      </c>
      <c r="H532" s="4" t="s">
        <v>1005</v>
      </c>
      <c r="I532" s="4" t="s">
        <v>1005</v>
      </c>
      <c r="J532" s="4" t="s">
        <v>1005</v>
      </c>
      <c r="K532" s="4" t="s">
        <v>1005</v>
      </c>
      <c r="L532" s="4" t="s">
        <v>1005</v>
      </c>
      <c r="M532" s="5" t="s">
        <v>26</v>
      </c>
      <c r="P532" s="4" t="s">
        <v>4315</v>
      </c>
      <c r="Q532" s="4">
        <v>2</v>
      </c>
      <c r="R532" s="7">
        <v>40</v>
      </c>
      <c r="S532" s="14" t="s">
        <v>1006</v>
      </c>
      <c r="T532" s="14" t="s">
        <v>1006</v>
      </c>
      <c r="U532" s="4" t="s">
        <v>1364</v>
      </c>
      <c r="V532" s="14" t="s">
        <v>1006</v>
      </c>
      <c r="W532" s="4" t="s">
        <v>4316</v>
      </c>
      <c r="X532" s="14" t="s">
        <v>1006</v>
      </c>
      <c r="Y532" s="4" t="s">
        <v>4317</v>
      </c>
      <c r="Z532" s="49" t="s">
        <v>4318</v>
      </c>
      <c r="AA532" s="10" t="s">
        <v>26</v>
      </c>
      <c r="AB532" s="10" t="s">
        <v>1356</v>
      </c>
      <c r="AC532" s="10" t="s">
        <v>4319</v>
      </c>
      <c r="AD532" s="11" t="s">
        <v>4320</v>
      </c>
      <c r="AE532" s="10" t="s">
        <v>4321</v>
      </c>
      <c r="AF532" s="10" t="s">
        <v>101</v>
      </c>
      <c r="AG532" s="10" t="s">
        <v>18</v>
      </c>
      <c r="AH532" s="10" t="s">
        <v>4322</v>
      </c>
      <c r="AI532" s="10" t="s">
        <v>1005</v>
      </c>
      <c r="AJ532" s="10" t="s">
        <v>1005</v>
      </c>
      <c r="AK532" s="10" t="s">
        <v>1005</v>
      </c>
      <c r="AL532" s="51" t="s">
        <v>1005</v>
      </c>
      <c r="AM532" s="52">
        <v>0</v>
      </c>
      <c r="AN532" s="51" t="s">
        <v>1348</v>
      </c>
      <c r="AO532" s="51" t="s">
        <v>223</v>
      </c>
      <c r="AP532" s="51" t="s">
        <v>3665</v>
      </c>
      <c r="AX532" s="51"/>
      <c r="AY532" s="51"/>
      <c r="BA532" s="56" t="s">
        <v>1356</v>
      </c>
      <c r="BB532" s="56" t="s">
        <v>1356</v>
      </c>
      <c r="BC532" s="56" t="s">
        <v>1356</v>
      </c>
      <c r="BD532" s="56" t="s">
        <v>1356</v>
      </c>
      <c r="BG532" s="56" t="s">
        <v>1356</v>
      </c>
      <c r="BH532" s="56" t="s">
        <v>1356</v>
      </c>
      <c r="BI532" s="56" t="s">
        <v>1356</v>
      </c>
      <c r="BJ532" s="67" t="s">
        <v>1356</v>
      </c>
    </row>
    <row r="533" spans="1:62" x14ac:dyDescent="0.35">
      <c r="A533" s="1" t="s">
        <v>5913</v>
      </c>
      <c r="B533" s="15" t="s">
        <v>1353</v>
      </c>
      <c r="C533" s="4" t="s">
        <v>4864</v>
      </c>
      <c r="D533" s="82" t="s">
        <v>6603</v>
      </c>
      <c r="E533" s="59" t="e">
        <f>VLOOKUP(A533,#REF!,2,FALSE)</f>
        <v>#REF!</v>
      </c>
      <c r="F533" s="4" t="s">
        <v>1006</v>
      </c>
      <c r="G533" s="4" t="s">
        <v>1006</v>
      </c>
      <c r="H533" s="4" t="s">
        <v>1005</v>
      </c>
      <c r="I533" s="4" t="s">
        <v>1006</v>
      </c>
      <c r="J533" s="4" t="s">
        <v>1006</v>
      </c>
      <c r="K533" s="4" t="s">
        <v>1005</v>
      </c>
      <c r="L533" s="4" t="s">
        <v>1005</v>
      </c>
      <c r="M533" s="5" t="s">
        <v>22</v>
      </c>
      <c r="P533" s="4" t="s">
        <v>202</v>
      </c>
      <c r="Q533" s="4">
        <v>33</v>
      </c>
      <c r="R533" s="7">
        <v>844</v>
      </c>
      <c r="S533" s="14" t="s">
        <v>1006</v>
      </c>
      <c r="T533" s="14" t="s">
        <v>1006</v>
      </c>
      <c r="U533" s="4" t="s">
        <v>1364</v>
      </c>
      <c r="V533" s="14" t="s">
        <v>1005</v>
      </c>
      <c r="W533" s="4" t="s">
        <v>4865</v>
      </c>
      <c r="X533" s="14" t="s">
        <v>1006</v>
      </c>
      <c r="Y533" s="4"/>
      <c r="Z533" s="49" t="s">
        <v>4866</v>
      </c>
      <c r="AA533" s="10" t="s">
        <v>53</v>
      </c>
      <c r="AB533" s="10" t="s">
        <v>1356</v>
      </c>
      <c r="AC533" s="10" t="s">
        <v>4867</v>
      </c>
      <c r="AD533" s="11" t="s">
        <v>667</v>
      </c>
      <c r="AE533" s="10" t="s">
        <v>668</v>
      </c>
      <c r="AF533" s="10" t="s">
        <v>101</v>
      </c>
      <c r="AG533" s="10" t="s">
        <v>5</v>
      </c>
      <c r="AH533" s="10" t="s">
        <v>4868</v>
      </c>
      <c r="AI533" s="10" t="s">
        <v>1006</v>
      </c>
      <c r="AJ533" s="10" t="s">
        <v>1005</v>
      </c>
      <c r="AK533" s="10" t="s">
        <v>1005</v>
      </c>
      <c r="AL533" s="51" t="s">
        <v>1005</v>
      </c>
      <c r="AM533" s="52">
        <v>0</v>
      </c>
      <c r="AN533" s="51" t="s">
        <v>1348</v>
      </c>
      <c r="AO533" s="51" t="s">
        <v>69</v>
      </c>
      <c r="AP533" s="51" t="s">
        <v>139</v>
      </c>
      <c r="AQ533" s="51" t="s">
        <v>119</v>
      </c>
      <c r="AR533" s="51" t="s">
        <v>128</v>
      </c>
      <c r="AS533" s="51" t="s">
        <v>104</v>
      </c>
      <c r="AX533" s="51"/>
      <c r="AY533" s="51"/>
      <c r="BA533" s="56" t="s">
        <v>1356</v>
      </c>
      <c r="BB533" s="56" t="s">
        <v>1356</v>
      </c>
      <c r="BC533" s="56" t="s">
        <v>1356</v>
      </c>
      <c r="BD533" s="56" t="s">
        <v>1356</v>
      </c>
      <c r="BG533" s="56" t="s">
        <v>1356</v>
      </c>
      <c r="BH533" s="56" t="s">
        <v>1356</v>
      </c>
      <c r="BI533" s="56" t="s">
        <v>1356</v>
      </c>
      <c r="BJ533" s="67" t="s">
        <v>1356</v>
      </c>
    </row>
    <row r="534" spans="1:62" x14ac:dyDescent="0.35">
      <c r="A534" s="1" t="s">
        <v>5914</v>
      </c>
      <c r="B534" s="15" t="s">
        <v>1353</v>
      </c>
      <c r="C534" s="4" t="s">
        <v>4987</v>
      </c>
      <c r="D534" s="82" t="s">
        <v>6599</v>
      </c>
      <c r="E534" s="59" t="e">
        <f>VLOOKUP(A534,#REF!,2,FALSE)</f>
        <v>#REF!</v>
      </c>
      <c r="F534" s="4" t="s">
        <v>1006</v>
      </c>
      <c r="G534" s="4" t="s">
        <v>1006</v>
      </c>
      <c r="H534" s="4" t="s">
        <v>1006</v>
      </c>
      <c r="I534" s="4" t="s">
        <v>1006</v>
      </c>
      <c r="J534" s="4" t="s">
        <v>1006</v>
      </c>
      <c r="K534" s="4" t="s">
        <v>1006</v>
      </c>
      <c r="L534" s="4" t="s">
        <v>1006</v>
      </c>
      <c r="M534" s="5" t="s">
        <v>24</v>
      </c>
      <c r="P534" s="4" t="s">
        <v>307</v>
      </c>
      <c r="Q534" s="4">
        <v>27</v>
      </c>
      <c r="R534" s="7">
        <v>650</v>
      </c>
      <c r="S534" s="14" t="s">
        <v>1006</v>
      </c>
      <c r="T534" s="14" t="s">
        <v>1005</v>
      </c>
      <c r="U534" s="4" t="s">
        <v>1341</v>
      </c>
      <c r="V534" s="14" t="s">
        <v>1005</v>
      </c>
      <c r="W534" s="4" t="s">
        <v>4988</v>
      </c>
      <c r="X534" s="14" t="s">
        <v>1005</v>
      </c>
      <c r="Y534" s="4"/>
      <c r="Z534" s="49" t="s">
        <v>4989</v>
      </c>
      <c r="AA534" s="10" t="s">
        <v>24</v>
      </c>
      <c r="AB534" s="10" t="s">
        <v>1356</v>
      </c>
      <c r="AC534" s="10" t="s">
        <v>4990</v>
      </c>
      <c r="AD534" s="11" t="s">
        <v>4991</v>
      </c>
      <c r="AE534" s="10" t="s">
        <v>4992</v>
      </c>
      <c r="AF534" s="10" t="s">
        <v>101</v>
      </c>
      <c r="AG534" s="10" t="s">
        <v>10</v>
      </c>
      <c r="AH534" s="10" t="s">
        <v>4993</v>
      </c>
      <c r="AI534" s="10" t="s">
        <v>1006</v>
      </c>
      <c r="AJ534" s="10" t="s">
        <v>1006</v>
      </c>
      <c r="AK534" s="10" t="s">
        <v>1006</v>
      </c>
      <c r="AL534" s="51" t="s">
        <v>1005</v>
      </c>
      <c r="AM534" s="52">
        <v>0</v>
      </c>
      <c r="AN534" s="51" t="s">
        <v>59</v>
      </c>
      <c r="AO534" s="51" t="s">
        <v>67</v>
      </c>
      <c r="AP534" s="51" t="s">
        <v>119</v>
      </c>
      <c r="AX534" s="51"/>
      <c r="AY534" s="51"/>
      <c r="BA534" s="56" t="s">
        <v>1356</v>
      </c>
      <c r="BB534" s="56" t="s">
        <v>1356</v>
      </c>
      <c r="BC534" s="56" t="s">
        <v>1356</v>
      </c>
      <c r="BD534" s="56" t="s">
        <v>1356</v>
      </c>
      <c r="BG534" s="56" t="s">
        <v>1356</v>
      </c>
      <c r="BH534" s="56" t="s">
        <v>1356</v>
      </c>
      <c r="BI534" s="56" t="s">
        <v>1356</v>
      </c>
      <c r="BJ534" s="67" t="s">
        <v>1356</v>
      </c>
    </row>
    <row r="535" spans="1:62" x14ac:dyDescent="0.35">
      <c r="A535" s="1" t="s">
        <v>5915</v>
      </c>
      <c r="B535" s="15" t="s">
        <v>1353</v>
      </c>
      <c r="C535" s="4" t="s">
        <v>4474</v>
      </c>
      <c r="D535" s="82" t="s">
        <v>6597</v>
      </c>
      <c r="E535" s="59" t="e">
        <f>VLOOKUP(A535,#REF!,2,FALSE)</f>
        <v>#REF!</v>
      </c>
      <c r="F535" s="4" t="s">
        <v>1005</v>
      </c>
      <c r="G535" s="4" t="s">
        <v>1006</v>
      </c>
      <c r="H535" s="4" t="s">
        <v>1005</v>
      </c>
      <c r="I535" s="4" t="s">
        <v>1005</v>
      </c>
      <c r="J535" s="4" t="s">
        <v>1005</v>
      </c>
      <c r="K535" s="4" t="s">
        <v>1005</v>
      </c>
      <c r="L535" s="4" t="s">
        <v>1005</v>
      </c>
      <c r="M535" s="5" t="s">
        <v>22</v>
      </c>
      <c r="P535" s="4" t="s">
        <v>4475</v>
      </c>
      <c r="Q535" s="4">
        <v>5</v>
      </c>
      <c r="R535" s="7">
        <v>117</v>
      </c>
      <c r="S535" s="14" t="s">
        <v>1006</v>
      </c>
      <c r="T535" s="14" t="s">
        <v>1005</v>
      </c>
      <c r="U535" s="4" t="s">
        <v>1341</v>
      </c>
      <c r="V535" s="14" t="s">
        <v>1005</v>
      </c>
      <c r="W535" s="4" t="s">
        <v>108</v>
      </c>
      <c r="X535" s="14" t="s">
        <v>1005</v>
      </c>
      <c r="Y535" s="4"/>
      <c r="Z535" s="49" t="s">
        <v>1146</v>
      </c>
      <c r="AA535" s="10" t="s">
        <v>22</v>
      </c>
      <c r="AB535" s="10" t="s">
        <v>1356</v>
      </c>
      <c r="AC535" s="10" t="s">
        <v>4476</v>
      </c>
      <c r="AD535" s="11" t="s">
        <v>1145</v>
      </c>
      <c r="AE535" s="10" t="s">
        <v>892</v>
      </c>
      <c r="AF535" s="10" t="s">
        <v>101</v>
      </c>
      <c r="AG535" s="10" t="s">
        <v>36</v>
      </c>
      <c r="AH535" s="10" t="s">
        <v>4477</v>
      </c>
      <c r="AI535" s="10" t="s">
        <v>1006</v>
      </c>
      <c r="AJ535" s="10" t="s">
        <v>1005</v>
      </c>
      <c r="AK535" s="10" t="s">
        <v>1006</v>
      </c>
      <c r="AL535" s="51" t="s">
        <v>1005</v>
      </c>
      <c r="AM535" s="52">
        <v>0</v>
      </c>
      <c r="AN535" s="51" t="s">
        <v>57</v>
      </c>
      <c r="AO535" s="51" t="s">
        <v>1361</v>
      </c>
      <c r="AX535" s="51"/>
      <c r="AY535" s="51"/>
      <c r="BA535" s="56" t="s">
        <v>1356</v>
      </c>
      <c r="BB535" s="56" t="s">
        <v>1356</v>
      </c>
      <c r="BC535" s="56" t="s">
        <v>1356</v>
      </c>
      <c r="BD535" s="56" t="s">
        <v>1356</v>
      </c>
      <c r="BG535" s="56" t="s">
        <v>1356</v>
      </c>
      <c r="BH535" s="56" t="s">
        <v>1356</v>
      </c>
      <c r="BI535" s="56" t="s">
        <v>1356</v>
      </c>
      <c r="BJ535" s="67" t="s">
        <v>1356</v>
      </c>
    </row>
    <row r="536" spans="1:62" x14ac:dyDescent="0.35">
      <c r="A536" s="1" t="s">
        <v>5916</v>
      </c>
      <c r="B536" s="15" t="s">
        <v>1353</v>
      </c>
      <c r="C536" s="4" t="s">
        <v>4399</v>
      </c>
      <c r="D536" s="82" t="s">
        <v>6596</v>
      </c>
      <c r="E536" s="59" t="e">
        <f>VLOOKUP(A536,#REF!,2,FALSE)</f>
        <v>#REF!</v>
      </c>
      <c r="F536" s="4" t="s">
        <v>1006</v>
      </c>
      <c r="G536" s="4" t="s">
        <v>1006</v>
      </c>
      <c r="H536" s="4" t="s">
        <v>1006</v>
      </c>
      <c r="I536" s="4" t="s">
        <v>1006</v>
      </c>
      <c r="J536" s="4" t="s">
        <v>1006</v>
      </c>
      <c r="K536" s="4" t="s">
        <v>1006</v>
      </c>
      <c r="L536" s="4" t="s">
        <v>1006</v>
      </c>
      <c r="M536" s="5" t="s">
        <v>22</v>
      </c>
      <c r="P536" s="4" t="s">
        <v>202</v>
      </c>
      <c r="Q536" s="4">
        <v>5</v>
      </c>
      <c r="R536" s="7">
        <v>93</v>
      </c>
      <c r="S536" s="14" t="s">
        <v>1006</v>
      </c>
      <c r="T536" s="14" t="s">
        <v>1006</v>
      </c>
      <c r="U536" s="4" t="s">
        <v>1341</v>
      </c>
      <c r="V536" s="14" t="s">
        <v>1006</v>
      </c>
      <c r="W536" s="4" t="s">
        <v>4400</v>
      </c>
      <c r="X536" s="14" t="s">
        <v>1005</v>
      </c>
      <c r="Y536" s="4"/>
      <c r="Z536" s="49" t="s">
        <v>504</v>
      </c>
      <c r="AA536" s="10" t="s">
        <v>22</v>
      </c>
      <c r="AB536" s="10" t="s">
        <v>1356</v>
      </c>
      <c r="AC536" s="10" t="s">
        <v>4401</v>
      </c>
      <c r="AD536" s="11" t="s">
        <v>4402</v>
      </c>
      <c r="AE536" s="10" t="s">
        <v>4403</v>
      </c>
      <c r="AF536" s="10" t="s">
        <v>101</v>
      </c>
      <c r="AG536" s="10" t="s">
        <v>11</v>
      </c>
      <c r="AH536" s="10" t="s">
        <v>4404</v>
      </c>
      <c r="AI536" s="10" t="s">
        <v>1005</v>
      </c>
      <c r="AJ536" s="10" t="s">
        <v>1005</v>
      </c>
      <c r="AK536" s="10" t="s">
        <v>1005</v>
      </c>
      <c r="AL536" s="51" t="s">
        <v>1005</v>
      </c>
      <c r="AM536" s="52">
        <v>0</v>
      </c>
      <c r="AN536" s="51" t="s">
        <v>57</v>
      </c>
      <c r="AO536" s="51" t="s">
        <v>68</v>
      </c>
      <c r="AP536" s="51" t="s">
        <v>189</v>
      </c>
      <c r="AX536" s="51"/>
      <c r="AY536" s="51"/>
      <c r="BA536" s="56" t="s">
        <v>1356</v>
      </c>
      <c r="BB536" s="56" t="s">
        <v>1356</v>
      </c>
      <c r="BC536" s="56" t="s">
        <v>1356</v>
      </c>
      <c r="BD536" s="56" t="s">
        <v>1356</v>
      </c>
      <c r="BG536" s="56" t="s">
        <v>1356</v>
      </c>
      <c r="BH536" s="56" t="s">
        <v>1356</v>
      </c>
      <c r="BI536" s="56" t="s">
        <v>1356</v>
      </c>
      <c r="BJ536" s="67" t="s">
        <v>1356</v>
      </c>
    </row>
    <row r="537" spans="1:62" x14ac:dyDescent="0.35">
      <c r="A537" s="1" t="s">
        <v>5917</v>
      </c>
      <c r="B537" s="15" t="s">
        <v>1353</v>
      </c>
      <c r="C537" s="4" t="s">
        <v>2792</v>
      </c>
      <c r="D537" s="82" t="s">
        <v>6600</v>
      </c>
      <c r="E537" s="59" t="e">
        <f>VLOOKUP(A537,#REF!,2,FALSE)</f>
        <v>#REF!</v>
      </c>
      <c r="F537" s="4" t="s">
        <v>1006</v>
      </c>
      <c r="G537" s="4" t="s">
        <v>1006</v>
      </c>
      <c r="H537" s="4" t="s">
        <v>1006</v>
      </c>
      <c r="I537" s="4" t="s">
        <v>1006</v>
      </c>
      <c r="J537" s="4" t="s">
        <v>1006</v>
      </c>
      <c r="K537" s="4" t="s">
        <v>1006</v>
      </c>
      <c r="L537" s="4" t="s">
        <v>1006</v>
      </c>
      <c r="M537" s="5" t="s">
        <v>20</v>
      </c>
      <c r="N537" s="6" t="s">
        <v>22</v>
      </c>
      <c r="O537" s="6" t="s">
        <v>8120</v>
      </c>
      <c r="P537" s="4" t="s">
        <v>2793</v>
      </c>
      <c r="Q537" s="4">
        <v>16</v>
      </c>
      <c r="R537" s="7">
        <v>448</v>
      </c>
      <c r="S537" s="14" t="s">
        <v>1006</v>
      </c>
      <c r="T537" s="14" t="s">
        <v>1006</v>
      </c>
      <c r="U537" s="4" t="s">
        <v>1364</v>
      </c>
      <c r="V537" s="14" t="s">
        <v>1006</v>
      </c>
      <c r="W537" s="4" t="s">
        <v>2794</v>
      </c>
      <c r="X537" s="14" t="s">
        <v>1006</v>
      </c>
      <c r="Y537" s="4" t="s">
        <v>2795</v>
      </c>
      <c r="Z537" s="49" t="s">
        <v>2796</v>
      </c>
      <c r="AA537" s="10" t="s">
        <v>31</v>
      </c>
      <c r="AB537" s="10" t="s">
        <v>2797</v>
      </c>
      <c r="AC537" s="10" t="s">
        <v>2798</v>
      </c>
      <c r="AD537" s="11" t="s">
        <v>1356</v>
      </c>
      <c r="AE537" s="10" t="s">
        <v>2799</v>
      </c>
      <c r="AF537" s="10" t="s">
        <v>2800</v>
      </c>
      <c r="AG537" s="10" t="s">
        <v>41</v>
      </c>
      <c r="AH537" s="10" t="s">
        <v>2801</v>
      </c>
      <c r="AI537" s="10" t="s">
        <v>1005</v>
      </c>
      <c r="AJ537" s="10" t="s">
        <v>1005</v>
      </c>
      <c r="AK537" s="10" t="s">
        <v>1005</v>
      </c>
      <c r="AL537" s="51" t="s">
        <v>1006</v>
      </c>
      <c r="AM537" s="52">
        <v>3</v>
      </c>
      <c r="AN537" s="51" t="s">
        <v>59</v>
      </c>
      <c r="AO537" s="51" t="s">
        <v>67</v>
      </c>
      <c r="AP537" s="51" t="s">
        <v>172</v>
      </c>
      <c r="AX537" s="51"/>
      <c r="AY537" s="51"/>
      <c r="BA537" s="56" t="s">
        <v>1356</v>
      </c>
      <c r="BB537" s="56" t="s">
        <v>1356</v>
      </c>
      <c r="BC537" s="56" t="s">
        <v>1356</v>
      </c>
      <c r="BD537" s="56" t="s">
        <v>1356</v>
      </c>
      <c r="BG537" s="56" t="s">
        <v>1356</v>
      </c>
      <c r="BH537" s="56" t="s">
        <v>1356</v>
      </c>
      <c r="BI537" s="56" t="s">
        <v>1356</v>
      </c>
      <c r="BJ537" s="67" t="s">
        <v>1356</v>
      </c>
    </row>
    <row r="538" spans="1:62" x14ac:dyDescent="0.35">
      <c r="A538" s="1" t="s">
        <v>5918</v>
      </c>
      <c r="B538" s="15" t="s">
        <v>1353</v>
      </c>
      <c r="C538" s="4" t="s">
        <v>4189</v>
      </c>
      <c r="D538" s="82" t="s">
        <v>6595</v>
      </c>
      <c r="E538" s="59" t="e">
        <f>VLOOKUP(A538,#REF!,2,FALSE)</f>
        <v>#REF!</v>
      </c>
      <c r="F538" s="4" t="s">
        <v>1006</v>
      </c>
      <c r="G538" s="4" t="s">
        <v>1006</v>
      </c>
      <c r="H538" s="4" t="s">
        <v>1005</v>
      </c>
      <c r="I538" s="4" t="s">
        <v>1006</v>
      </c>
      <c r="J538" s="4" t="s">
        <v>1006</v>
      </c>
      <c r="K538" s="4" t="s">
        <v>1005</v>
      </c>
      <c r="L538" s="4" t="s">
        <v>1006</v>
      </c>
      <c r="M538" s="5" t="s">
        <v>22</v>
      </c>
      <c r="P538" s="4" t="s">
        <v>4232</v>
      </c>
      <c r="Q538" s="4">
        <v>7</v>
      </c>
      <c r="R538" s="7">
        <v>168</v>
      </c>
      <c r="S538" s="14" t="s">
        <v>1006</v>
      </c>
      <c r="T538" s="14" t="s">
        <v>1006</v>
      </c>
      <c r="U538" s="4" t="s">
        <v>1824</v>
      </c>
      <c r="V538" s="14" t="s">
        <v>1005</v>
      </c>
      <c r="W538" s="4" t="s">
        <v>227</v>
      </c>
      <c r="X538" s="14" t="s">
        <v>1005</v>
      </c>
      <c r="Y538" s="4"/>
      <c r="Z538" s="49" t="s">
        <v>4233</v>
      </c>
      <c r="AA538" s="10" t="s">
        <v>22</v>
      </c>
      <c r="AB538" s="10" t="s">
        <v>1356</v>
      </c>
      <c r="AC538" s="10" t="s">
        <v>4234</v>
      </c>
      <c r="AD538" s="11" t="s">
        <v>4235</v>
      </c>
      <c r="AE538" s="10" t="s">
        <v>4236</v>
      </c>
      <c r="AF538" s="10" t="s">
        <v>101</v>
      </c>
      <c r="AG538" s="10" t="s">
        <v>7</v>
      </c>
      <c r="AH538" s="10" t="s">
        <v>4237</v>
      </c>
      <c r="AI538" s="10" t="s">
        <v>1005</v>
      </c>
      <c r="AJ538" s="10" t="s">
        <v>1005</v>
      </c>
      <c r="AK538" s="10" t="s">
        <v>1005</v>
      </c>
      <c r="AL538" s="51" t="s">
        <v>1005</v>
      </c>
      <c r="AM538" s="52">
        <v>0</v>
      </c>
      <c r="AN538" s="51" t="s">
        <v>1348</v>
      </c>
      <c r="AO538" s="51" t="s">
        <v>1361</v>
      </c>
      <c r="AX538" s="51"/>
      <c r="AY538" s="51"/>
      <c r="BA538" s="56" t="s">
        <v>1356</v>
      </c>
      <c r="BB538" s="56" t="s">
        <v>1356</v>
      </c>
      <c r="BC538" s="56" t="s">
        <v>1356</v>
      </c>
      <c r="BD538" s="56" t="s">
        <v>1356</v>
      </c>
      <c r="BG538" s="56" t="s">
        <v>1356</v>
      </c>
      <c r="BH538" s="56" t="s">
        <v>1356</v>
      </c>
      <c r="BI538" s="56" t="s">
        <v>1356</v>
      </c>
      <c r="BJ538" s="67" t="s">
        <v>1356</v>
      </c>
    </row>
    <row r="539" spans="1:62" x14ac:dyDescent="0.35">
      <c r="A539" s="1" t="s">
        <v>5919</v>
      </c>
      <c r="B539" s="15" t="s">
        <v>1353</v>
      </c>
      <c r="C539" s="4" t="s">
        <v>1831</v>
      </c>
      <c r="D539" s="82" t="s">
        <v>6625</v>
      </c>
      <c r="E539" s="59" t="e">
        <f>VLOOKUP(A539,#REF!,2,FALSE)</f>
        <v>#REF!</v>
      </c>
      <c r="F539" s="4" t="s">
        <v>1006</v>
      </c>
      <c r="G539" s="4" t="s">
        <v>1006</v>
      </c>
      <c r="H539" s="4" t="s">
        <v>1006</v>
      </c>
      <c r="I539" s="4" t="s">
        <v>1005</v>
      </c>
      <c r="J539" s="4" t="s">
        <v>1005</v>
      </c>
      <c r="K539" s="4" t="s">
        <v>1005</v>
      </c>
      <c r="L539" s="4" t="s">
        <v>1005</v>
      </c>
      <c r="M539" s="5" t="s">
        <v>24</v>
      </c>
      <c r="P539" s="4" t="s">
        <v>545</v>
      </c>
      <c r="Q539" s="4">
        <v>9</v>
      </c>
      <c r="R539" s="7">
        <v>70</v>
      </c>
      <c r="S539" s="14" t="s">
        <v>1006</v>
      </c>
      <c r="T539" s="14" t="s">
        <v>1005</v>
      </c>
      <c r="U539" s="4" t="s">
        <v>1411</v>
      </c>
      <c r="V539" s="14" t="s">
        <v>1005</v>
      </c>
      <c r="W539" s="4" t="s">
        <v>1832</v>
      </c>
      <c r="X539" s="14" t="s">
        <v>1005</v>
      </c>
      <c r="Y539" s="4"/>
      <c r="Z539" s="49" t="s">
        <v>1833</v>
      </c>
      <c r="AA539" s="10" t="s">
        <v>24</v>
      </c>
      <c r="AB539" s="10" t="s">
        <v>1356</v>
      </c>
      <c r="AC539" s="10" t="s">
        <v>1834</v>
      </c>
      <c r="AD539" s="11" t="s">
        <v>220</v>
      </c>
      <c r="AE539" s="10" t="s">
        <v>221</v>
      </c>
      <c r="AF539" s="10" t="s">
        <v>101</v>
      </c>
      <c r="AG539" s="10" t="s">
        <v>43</v>
      </c>
      <c r="AH539" s="10" t="s">
        <v>1835</v>
      </c>
      <c r="AI539" s="10" t="s">
        <v>1006</v>
      </c>
      <c r="AJ539" s="10" t="s">
        <v>1006</v>
      </c>
      <c r="AK539" s="10" t="s">
        <v>1006</v>
      </c>
      <c r="AL539" s="51" t="s">
        <v>1005</v>
      </c>
      <c r="AM539" s="52">
        <v>0</v>
      </c>
      <c r="AN539" s="51" t="s">
        <v>59</v>
      </c>
      <c r="AO539" s="51" t="s">
        <v>68</v>
      </c>
      <c r="AP539" s="51" t="s">
        <v>139</v>
      </c>
      <c r="AQ539" s="51" t="s">
        <v>172</v>
      </c>
      <c r="AX539" s="51"/>
      <c r="AY539" s="51"/>
      <c r="BA539" s="56" t="s">
        <v>1356</v>
      </c>
      <c r="BB539" s="56" t="s">
        <v>1356</v>
      </c>
      <c r="BC539" s="56" t="s">
        <v>1356</v>
      </c>
      <c r="BD539" s="56" t="s">
        <v>1356</v>
      </c>
      <c r="BG539" s="56" t="s">
        <v>1356</v>
      </c>
      <c r="BH539" s="56" t="s">
        <v>1356</v>
      </c>
      <c r="BI539" s="56" t="s">
        <v>1356</v>
      </c>
      <c r="BJ539" s="67" t="s">
        <v>1356</v>
      </c>
    </row>
    <row r="540" spans="1:62" x14ac:dyDescent="0.35">
      <c r="A540" s="1" t="s">
        <v>5920</v>
      </c>
      <c r="B540" s="15" t="s">
        <v>1353</v>
      </c>
      <c r="C540" s="4" t="s">
        <v>4495</v>
      </c>
      <c r="D540" s="82" t="s">
        <v>6598</v>
      </c>
      <c r="E540" s="59" t="e">
        <f>VLOOKUP(A540,#REF!,2,FALSE)</f>
        <v>#REF!</v>
      </c>
      <c r="F540" s="4" t="s">
        <v>1006</v>
      </c>
      <c r="G540" s="4" t="s">
        <v>1006</v>
      </c>
      <c r="H540" s="4" t="s">
        <v>1005</v>
      </c>
      <c r="I540" s="4" t="s">
        <v>1006</v>
      </c>
      <c r="J540" s="4" t="s">
        <v>1006</v>
      </c>
      <c r="K540" s="4" t="s">
        <v>1005</v>
      </c>
      <c r="L540" s="4" t="s">
        <v>1005</v>
      </c>
      <c r="M540" s="5" t="s">
        <v>20</v>
      </c>
      <c r="N540" s="6" t="s">
        <v>22</v>
      </c>
      <c r="P540" s="4" t="s">
        <v>4502</v>
      </c>
      <c r="Q540" s="4">
        <v>10</v>
      </c>
      <c r="R540" s="7">
        <v>266</v>
      </c>
      <c r="S540" s="14" t="s">
        <v>1006</v>
      </c>
      <c r="T540" s="14" t="s">
        <v>1006</v>
      </c>
      <c r="U540" s="4" t="s">
        <v>1364</v>
      </c>
      <c r="V540" s="14" t="s">
        <v>1005</v>
      </c>
      <c r="W540" s="4" t="s">
        <v>4497</v>
      </c>
      <c r="X540" s="14" t="s">
        <v>1006</v>
      </c>
      <c r="Y540" s="4"/>
      <c r="Z540" s="49" t="s">
        <v>4498</v>
      </c>
      <c r="AA540" s="10" t="s">
        <v>44</v>
      </c>
      <c r="AB540" s="10" t="s">
        <v>1356</v>
      </c>
      <c r="AC540" s="10" t="s">
        <v>4499</v>
      </c>
      <c r="AD540" s="11" t="s">
        <v>1276</v>
      </c>
      <c r="AE540" s="10" t="s">
        <v>4500</v>
      </c>
      <c r="AF540" s="10" t="s">
        <v>101</v>
      </c>
      <c r="AG540" s="10" t="s">
        <v>15</v>
      </c>
      <c r="AH540" s="10" t="s">
        <v>4503</v>
      </c>
      <c r="AI540" s="10" t="s">
        <v>1005</v>
      </c>
      <c r="AJ540" s="10" t="s">
        <v>1005</v>
      </c>
      <c r="AK540" s="10" t="s">
        <v>1005</v>
      </c>
      <c r="AL540" s="51" t="s">
        <v>1005</v>
      </c>
      <c r="AM540" s="52">
        <v>0</v>
      </c>
      <c r="AN540" s="51" t="s">
        <v>1348</v>
      </c>
      <c r="AO540" s="51" t="s">
        <v>66</v>
      </c>
      <c r="AX540" s="51"/>
      <c r="AY540" s="51"/>
      <c r="BA540" s="56" t="s">
        <v>1356</v>
      </c>
      <c r="BB540" s="56" t="s">
        <v>1356</v>
      </c>
      <c r="BC540" s="56" t="s">
        <v>1356</v>
      </c>
      <c r="BD540" s="56" t="s">
        <v>1356</v>
      </c>
      <c r="BG540" s="56" t="s">
        <v>1356</v>
      </c>
      <c r="BH540" s="56" t="s">
        <v>1356</v>
      </c>
      <c r="BI540" s="56" t="s">
        <v>1356</v>
      </c>
      <c r="BJ540" s="67" t="s">
        <v>1356</v>
      </c>
    </row>
    <row r="541" spans="1:62" x14ac:dyDescent="0.35">
      <c r="A541" s="1" t="s">
        <v>5921</v>
      </c>
      <c r="B541" s="15" t="s">
        <v>1353</v>
      </c>
      <c r="C541" s="4" t="s">
        <v>4803</v>
      </c>
      <c r="D541" s="82" t="s">
        <v>6626</v>
      </c>
      <c r="E541" s="59" t="e">
        <f>VLOOKUP(A541,#REF!,2,FALSE)</f>
        <v>#REF!</v>
      </c>
      <c r="F541" s="4" t="s">
        <v>1006</v>
      </c>
      <c r="G541" s="4" t="s">
        <v>1006</v>
      </c>
      <c r="H541" s="4" t="s">
        <v>1006</v>
      </c>
      <c r="I541" s="4" t="s">
        <v>1006</v>
      </c>
      <c r="J541" s="4" t="s">
        <v>1006</v>
      </c>
      <c r="K541" s="4" t="s">
        <v>1005</v>
      </c>
      <c r="L541" s="4" t="s">
        <v>1005</v>
      </c>
      <c r="M541" s="5" t="s">
        <v>24</v>
      </c>
      <c r="P541" s="4" t="s">
        <v>481</v>
      </c>
      <c r="Q541" s="4">
        <v>6</v>
      </c>
      <c r="R541" s="7">
        <v>50</v>
      </c>
      <c r="S541" s="14" t="s">
        <v>1006</v>
      </c>
      <c r="T541" s="14" t="s">
        <v>1006</v>
      </c>
      <c r="U541" s="4" t="s">
        <v>1364</v>
      </c>
      <c r="V541" s="14" t="s">
        <v>1005</v>
      </c>
      <c r="W541" s="4" t="s">
        <v>4804</v>
      </c>
      <c r="X541" s="14" t="s">
        <v>1005</v>
      </c>
      <c r="Y541" s="4"/>
      <c r="Z541" s="49" t="s">
        <v>4805</v>
      </c>
      <c r="AA541" s="10" t="s">
        <v>24</v>
      </c>
      <c r="AB541" s="10" t="s">
        <v>1356</v>
      </c>
      <c r="AC541" s="10" t="s">
        <v>4806</v>
      </c>
      <c r="AD541" s="11" t="s">
        <v>2714</v>
      </c>
      <c r="AE541" s="10" t="s">
        <v>2715</v>
      </c>
      <c r="AF541" s="10" t="s">
        <v>101</v>
      </c>
      <c r="AG541" s="10" t="s">
        <v>36</v>
      </c>
      <c r="AH541" s="10" t="s">
        <v>4807</v>
      </c>
      <c r="AI541" s="10" t="s">
        <v>1005</v>
      </c>
      <c r="AJ541" s="10" t="s">
        <v>1005</v>
      </c>
      <c r="AK541" s="10" t="s">
        <v>1005</v>
      </c>
      <c r="AL541" s="51" t="s">
        <v>1005</v>
      </c>
      <c r="AM541" s="52">
        <v>0</v>
      </c>
      <c r="AN541" s="51" t="s">
        <v>1348</v>
      </c>
      <c r="AO541" s="51" t="s">
        <v>1361</v>
      </c>
      <c r="AX541" s="51"/>
      <c r="AY541" s="51"/>
      <c r="BA541" s="56" t="s">
        <v>1356</v>
      </c>
      <c r="BB541" s="56" t="s">
        <v>1356</v>
      </c>
      <c r="BC541" s="56" t="s">
        <v>1356</v>
      </c>
      <c r="BD541" s="56" t="s">
        <v>1356</v>
      </c>
      <c r="BG541" s="56" t="s">
        <v>1356</v>
      </c>
      <c r="BH541" s="56" t="s">
        <v>1356</v>
      </c>
      <c r="BI541" s="56" t="s">
        <v>1356</v>
      </c>
      <c r="BJ541" s="67" t="s">
        <v>1356</v>
      </c>
    </row>
    <row r="542" spans="1:62" x14ac:dyDescent="0.35">
      <c r="A542" s="1" t="s">
        <v>5922</v>
      </c>
      <c r="B542" s="15" t="s">
        <v>1353</v>
      </c>
      <c r="C542" s="4" t="s">
        <v>4350</v>
      </c>
      <c r="D542" s="82" t="s">
        <v>6624</v>
      </c>
      <c r="E542" s="59" t="e">
        <f>VLOOKUP(A542,#REF!,2,FALSE)</f>
        <v>#REF!</v>
      </c>
      <c r="F542" s="4" t="s">
        <v>1006</v>
      </c>
      <c r="G542" s="4" t="s">
        <v>1006</v>
      </c>
      <c r="H542" s="4" t="s">
        <v>1005</v>
      </c>
      <c r="I542" s="4" t="s">
        <v>1006</v>
      </c>
      <c r="J542" s="4" t="s">
        <v>1006</v>
      </c>
      <c r="K542" s="4" t="s">
        <v>1005</v>
      </c>
      <c r="L542" s="4" t="s">
        <v>1005</v>
      </c>
      <c r="M542" s="5" t="s">
        <v>22</v>
      </c>
      <c r="P542" s="4" t="s">
        <v>4351</v>
      </c>
      <c r="Q542" s="4">
        <v>24</v>
      </c>
      <c r="R542" s="7">
        <v>670</v>
      </c>
      <c r="S542" s="14" t="s">
        <v>1006</v>
      </c>
      <c r="T542" s="14" t="s">
        <v>1005</v>
      </c>
      <c r="U542" s="4" t="s">
        <v>1341</v>
      </c>
      <c r="V542" s="14" t="s">
        <v>1006</v>
      </c>
      <c r="W542" s="4" t="s">
        <v>4352</v>
      </c>
      <c r="X542" s="14" t="s">
        <v>1006</v>
      </c>
      <c r="Y542" s="4" t="s">
        <v>4353</v>
      </c>
      <c r="Z542" s="49" t="s">
        <v>4354</v>
      </c>
      <c r="AA542" s="10" t="s">
        <v>44</v>
      </c>
      <c r="AB542" s="10" t="s">
        <v>1356</v>
      </c>
      <c r="AC542" s="10" t="s">
        <v>4355</v>
      </c>
      <c r="AD542" s="11" t="s">
        <v>4356</v>
      </c>
      <c r="AE542" s="10" t="s">
        <v>1010</v>
      </c>
      <c r="AF542" s="10" t="s">
        <v>101</v>
      </c>
      <c r="AG542" s="10" t="s">
        <v>5</v>
      </c>
      <c r="AH542" s="10" t="s">
        <v>4357</v>
      </c>
      <c r="AI542" s="10" t="s">
        <v>1005</v>
      </c>
      <c r="AJ542" s="10" t="s">
        <v>1005</v>
      </c>
      <c r="AK542" s="10" t="s">
        <v>1006</v>
      </c>
      <c r="AL542" s="51" t="s">
        <v>1006</v>
      </c>
      <c r="AM542" s="52">
        <v>1</v>
      </c>
      <c r="AN542" s="51" t="s">
        <v>1348</v>
      </c>
      <c r="AO542" s="51" t="s">
        <v>1361</v>
      </c>
      <c r="AX542" s="51"/>
      <c r="AY542" s="51"/>
      <c r="AZ542" s="56" t="s">
        <v>1349</v>
      </c>
      <c r="BA542" s="56" t="s">
        <v>4358</v>
      </c>
      <c r="BB542" s="56" t="s">
        <v>24</v>
      </c>
      <c r="BC542" s="56" t="s">
        <v>5</v>
      </c>
      <c r="BD542" s="56" t="s">
        <v>4359</v>
      </c>
      <c r="BE542" s="56" t="s">
        <v>1006</v>
      </c>
      <c r="BF542" s="56" t="s">
        <v>1005</v>
      </c>
      <c r="BG542" s="56" t="s">
        <v>4360</v>
      </c>
      <c r="BH542" s="56" t="s">
        <v>4361</v>
      </c>
      <c r="BI542" s="56" t="s">
        <v>1010</v>
      </c>
      <c r="BJ542" s="67" t="s">
        <v>101</v>
      </c>
    </row>
    <row r="543" spans="1:62" x14ac:dyDescent="0.35">
      <c r="A543" s="1"/>
      <c r="B543" s="15"/>
      <c r="C543" s="4"/>
      <c r="D543" s="82"/>
      <c r="E543" s="59" t="e">
        <f>VLOOKUP(A543,#REF!,2,FALSE)</f>
        <v>#REF!</v>
      </c>
      <c r="M543" s="5"/>
      <c r="R543" s="7"/>
      <c r="Y543" s="4"/>
      <c r="Z543" s="49"/>
      <c r="AD543" s="11"/>
      <c r="AK543" s="10"/>
      <c r="AL543" s="51"/>
      <c r="AX543" s="51"/>
      <c r="AY543" s="51"/>
      <c r="AZ543" s="56" t="s">
        <v>1349</v>
      </c>
      <c r="BA543" s="56" t="s">
        <v>4358</v>
      </c>
      <c r="BB543" s="56" t="s">
        <v>24</v>
      </c>
      <c r="BC543" s="56" t="s">
        <v>5</v>
      </c>
      <c r="BD543" s="56" t="s">
        <v>4359</v>
      </c>
      <c r="BE543" s="56" t="s">
        <v>1006</v>
      </c>
      <c r="BF543" s="56" t="s">
        <v>1005</v>
      </c>
      <c r="BG543" s="56" t="s">
        <v>4360</v>
      </c>
      <c r="BH543" s="56" t="s">
        <v>4361</v>
      </c>
      <c r="BI543" s="56" t="s">
        <v>1010</v>
      </c>
      <c r="BJ543" s="67" t="s">
        <v>101</v>
      </c>
    </row>
    <row r="544" spans="1:62" x14ac:dyDescent="0.35">
      <c r="A544" s="1" t="s">
        <v>5923</v>
      </c>
      <c r="B544" s="15" t="s">
        <v>1353</v>
      </c>
      <c r="C544" s="4" t="s">
        <v>3725</v>
      </c>
      <c r="D544" s="82" t="s">
        <v>3726</v>
      </c>
      <c r="E544" s="59" t="e">
        <f>VLOOKUP(A544,#REF!,2,FALSE)</f>
        <v>#REF!</v>
      </c>
      <c r="F544" s="4" t="s">
        <v>1005</v>
      </c>
      <c r="G544" s="4" t="s">
        <v>1006</v>
      </c>
      <c r="H544" s="4" t="s">
        <v>1005</v>
      </c>
      <c r="I544" s="4" t="s">
        <v>1006</v>
      </c>
      <c r="J544" s="4" t="s">
        <v>1005</v>
      </c>
      <c r="K544" s="4" t="s">
        <v>1005</v>
      </c>
      <c r="L544" s="4" t="s">
        <v>1005</v>
      </c>
      <c r="M544" s="5" t="s">
        <v>22</v>
      </c>
      <c r="P544" s="4" t="s">
        <v>2468</v>
      </c>
      <c r="Q544" s="4">
        <v>3</v>
      </c>
      <c r="R544" s="7">
        <v>70</v>
      </c>
      <c r="S544" s="14" t="s">
        <v>1006</v>
      </c>
      <c r="T544" s="14" t="s">
        <v>1005</v>
      </c>
      <c r="U544" s="4" t="s">
        <v>1411</v>
      </c>
      <c r="V544" s="14" t="s">
        <v>1005</v>
      </c>
      <c r="W544" s="4" t="s">
        <v>108</v>
      </c>
      <c r="X544" s="14" t="s">
        <v>1005</v>
      </c>
      <c r="Y544" s="4"/>
      <c r="Z544" s="49" t="s">
        <v>3727</v>
      </c>
      <c r="AA544" s="10" t="s">
        <v>22</v>
      </c>
      <c r="AB544" s="10" t="s">
        <v>1356</v>
      </c>
      <c r="AC544" s="10" t="s">
        <v>3728</v>
      </c>
      <c r="AD544" s="11" t="s">
        <v>576</v>
      </c>
      <c r="AE544" s="10" t="s">
        <v>3729</v>
      </c>
      <c r="AF544" s="10" t="s">
        <v>101</v>
      </c>
      <c r="AG544" s="10" t="s">
        <v>5</v>
      </c>
      <c r="AH544" s="10" t="s">
        <v>3730</v>
      </c>
      <c r="AI544" s="10" t="s">
        <v>1005</v>
      </c>
      <c r="AJ544" s="10" t="s">
        <v>1005</v>
      </c>
      <c r="AK544" s="10" t="s">
        <v>1005</v>
      </c>
      <c r="AL544" s="51" t="s">
        <v>1005</v>
      </c>
      <c r="AM544" s="52">
        <v>0</v>
      </c>
      <c r="AN544" s="51" t="s">
        <v>57</v>
      </c>
      <c r="AO544" s="51" t="s">
        <v>66</v>
      </c>
      <c r="AX544" s="51"/>
      <c r="AY544" s="51"/>
      <c r="BA544" s="56" t="s">
        <v>1356</v>
      </c>
      <c r="BB544" s="56" t="s">
        <v>1356</v>
      </c>
      <c r="BC544" s="56" t="s">
        <v>1356</v>
      </c>
      <c r="BD544" s="56" t="s">
        <v>1356</v>
      </c>
      <c r="BG544" s="56" t="s">
        <v>1356</v>
      </c>
      <c r="BH544" s="56" t="s">
        <v>1356</v>
      </c>
      <c r="BI544" s="56" t="s">
        <v>1356</v>
      </c>
      <c r="BJ544" s="67" t="s">
        <v>1356</v>
      </c>
    </row>
    <row r="545" spans="1:62" x14ac:dyDescent="0.35">
      <c r="A545" s="1" t="s">
        <v>5924</v>
      </c>
      <c r="B545" s="15" t="s">
        <v>1353</v>
      </c>
      <c r="C545" s="4" t="s">
        <v>3759</v>
      </c>
      <c r="D545" s="82" t="s">
        <v>6618</v>
      </c>
      <c r="E545" s="59" t="e">
        <f>VLOOKUP(A545,#REF!,2,FALSE)</f>
        <v>#REF!</v>
      </c>
      <c r="F545" s="4" t="s">
        <v>1006</v>
      </c>
      <c r="G545" s="4" t="s">
        <v>1006</v>
      </c>
      <c r="H545" s="4" t="s">
        <v>1006</v>
      </c>
      <c r="I545" s="4" t="s">
        <v>1006</v>
      </c>
      <c r="J545" s="4" t="s">
        <v>1005</v>
      </c>
      <c r="K545" s="4" t="s">
        <v>1005</v>
      </c>
      <c r="L545" s="4" t="s">
        <v>1005</v>
      </c>
      <c r="M545" s="5" t="s">
        <v>22</v>
      </c>
      <c r="N545" s="6" t="s">
        <v>24</v>
      </c>
      <c r="O545" s="6" t="s">
        <v>31</v>
      </c>
      <c r="P545" s="4" t="s">
        <v>3760</v>
      </c>
      <c r="Q545" s="4">
        <v>18</v>
      </c>
      <c r="R545" s="7">
        <v>500</v>
      </c>
      <c r="S545" s="14" t="s">
        <v>1006</v>
      </c>
      <c r="T545" s="14" t="s">
        <v>1005</v>
      </c>
      <c r="U545" s="4" t="s">
        <v>1364</v>
      </c>
      <c r="V545" s="14" t="s">
        <v>1005</v>
      </c>
      <c r="W545" s="4" t="s">
        <v>3761</v>
      </c>
      <c r="X545" s="14" t="s">
        <v>1006</v>
      </c>
      <c r="Y545" s="4" t="s">
        <v>3762</v>
      </c>
      <c r="Z545" s="49" t="s">
        <v>255</v>
      </c>
      <c r="AA545" s="10" t="s">
        <v>44</v>
      </c>
      <c r="AB545" s="10" t="s">
        <v>1356</v>
      </c>
      <c r="AC545" s="10" t="s">
        <v>3763</v>
      </c>
      <c r="AD545" s="11" t="s">
        <v>1310</v>
      </c>
      <c r="AE545" s="10" t="s">
        <v>12</v>
      </c>
      <c r="AF545" s="10" t="s">
        <v>101</v>
      </c>
      <c r="AG545" s="10" t="s">
        <v>12</v>
      </c>
      <c r="AH545" s="10" t="s">
        <v>3764</v>
      </c>
      <c r="AI545" s="10" t="s">
        <v>1005</v>
      </c>
      <c r="AJ545" s="10" t="s">
        <v>1006</v>
      </c>
      <c r="AK545" s="10" t="s">
        <v>1006</v>
      </c>
      <c r="AL545" s="51" t="s">
        <v>1006</v>
      </c>
      <c r="AM545" s="52">
        <v>5</v>
      </c>
      <c r="AN545" s="51" t="s">
        <v>1348</v>
      </c>
      <c r="AO545" s="51" t="s">
        <v>67</v>
      </c>
      <c r="AP545" s="51" t="s">
        <v>119</v>
      </c>
      <c r="AX545" s="51"/>
      <c r="AY545" s="51"/>
      <c r="BA545" s="56" t="s">
        <v>1356</v>
      </c>
      <c r="BB545" s="56" t="s">
        <v>1356</v>
      </c>
      <c r="BC545" s="56" t="s">
        <v>1356</v>
      </c>
      <c r="BD545" s="56" t="s">
        <v>1356</v>
      </c>
      <c r="BG545" s="56" t="s">
        <v>1356</v>
      </c>
      <c r="BH545" s="56" t="s">
        <v>1356</v>
      </c>
      <c r="BI545" s="56" t="s">
        <v>1356</v>
      </c>
      <c r="BJ545" s="67" t="s">
        <v>1356</v>
      </c>
    </row>
    <row r="546" spans="1:62" x14ac:dyDescent="0.35">
      <c r="A546" s="1" t="s">
        <v>5925</v>
      </c>
      <c r="B546" s="15" t="s">
        <v>1353</v>
      </c>
      <c r="C546" s="4" t="s">
        <v>1744</v>
      </c>
      <c r="D546" s="82" t="s">
        <v>6622</v>
      </c>
      <c r="E546" s="59" t="e">
        <f>VLOOKUP(A546,#REF!,2,FALSE)</f>
        <v>#REF!</v>
      </c>
      <c r="F546" s="4" t="s">
        <v>1006</v>
      </c>
      <c r="G546" s="4" t="s">
        <v>1006</v>
      </c>
      <c r="H546" s="4" t="s">
        <v>1005</v>
      </c>
      <c r="I546" s="4" t="s">
        <v>1006</v>
      </c>
      <c r="J546" s="4" t="s">
        <v>1006</v>
      </c>
      <c r="K546" s="4" t="s">
        <v>1005</v>
      </c>
      <c r="L546" s="4" t="s">
        <v>1005</v>
      </c>
      <c r="M546" s="5" t="s">
        <v>22</v>
      </c>
      <c r="P546" s="4" t="s">
        <v>1752</v>
      </c>
      <c r="Q546" s="4">
        <v>8</v>
      </c>
      <c r="R546" s="7">
        <v>250</v>
      </c>
      <c r="S546" s="14" t="s">
        <v>1006</v>
      </c>
      <c r="T546" s="14" t="s">
        <v>1006</v>
      </c>
      <c r="U546" s="4" t="s">
        <v>1341</v>
      </c>
      <c r="V546" s="14" t="s">
        <v>1005</v>
      </c>
      <c r="W546" s="4" t="s">
        <v>1753</v>
      </c>
      <c r="X546" s="14" t="s">
        <v>1006</v>
      </c>
      <c r="Y546" s="4" t="s">
        <v>1754</v>
      </c>
      <c r="Z546" s="49" t="s">
        <v>1755</v>
      </c>
      <c r="AA546" s="10" t="s">
        <v>22</v>
      </c>
      <c r="AB546" s="10" t="s">
        <v>1356</v>
      </c>
      <c r="AC546" s="10" t="s">
        <v>1756</v>
      </c>
      <c r="AD546" s="11" t="s">
        <v>1757</v>
      </c>
      <c r="AE546" s="10" t="s">
        <v>1758</v>
      </c>
      <c r="AF546" s="10" t="s">
        <v>101</v>
      </c>
      <c r="AG546" s="10" t="s">
        <v>7</v>
      </c>
      <c r="AH546" s="10" t="s">
        <v>1759</v>
      </c>
      <c r="AI546" s="10" t="s">
        <v>1006</v>
      </c>
      <c r="AJ546" s="10" t="s">
        <v>1005</v>
      </c>
      <c r="AK546" s="10" t="s">
        <v>1006</v>
      </c>
      <c r="AL546" s="51" t="s">
        <v>1005</v>
      </c>
      <c r="AM546" s="52">
        <v>0</v>
      </c>
      <c r="AN546" s="51" t="s">
        <v>1348</v>
      </c>
      <c r="AO546" s="51" t="s">
        <v>67</v>
      </c>
      <c r="AX546" s="51"/>
      <c r="AY546" s="51"/>
      <c r="BA546" s="56" t="s">
        <v>1356</v>
      </c>
      <c r="BB546" s="56" t="s">
        <v>1356</v>
      </c>
      <c r="BC546" s="56" t="s">
        <v>1356</v>
      </c>
      <c r="BD546" s="56" t="s">
        <v>1356</v>
      </c>
      <c r="BG546" s="56" t="s">
        <v>1356</v>
      </c>
      <c r="BH546" s="56" t="s">
        <v>1356</v>
      </c>
      <c r="BI546" s="56" t="s">
        <v>1356</v>
      </c>
      <c r="BJ546" s="67" t="s">
        <v>1356</v>
      </c>
    </row>
    <row r="547" spans="1:62" x14ac:dyDescent="0.35">
      <c r="A547" s="1" t="s">
        <v>5926</v>
      </c>
      <c r="B547" s="15" t="s">
        <v>1353</v>
      </c>
      <c r="C547" s="4" t="s">
        <v>1412</v>
      </c>
      <c r="D547" s="82" t="s">
        <v>6513</v>
      </c>
      <c r="E547" s="59" t="e">
        <f>VLOOKUP(A547,#REF!,2,FALSE)</f>
        <v>#REF!</v>
      </c>
      <c r="F547" s="4" t="s">
        <v>1006</v>
      </c>
      <c r="G547" s="4" t="s">
        <v>1006</v>
      </c>
      <c r="H547" s="4" t="s">
        <v>1006</v>
      </c>
      <c r="I547" s="4" t="s">
        <v>1006</v>
      </c>
      <c r="J547" s="4" t="s">
        <v>1006</v>
      </c>
      <c r="K547" s="4" t="s">
        <v>1006</v>
      </c>
      <c r="L547" s="4" t="s">
        <v>1006</v>
      </c>
      <c r="M547" s="5" t="s">
        <v>22</v>
      </c>
      <c r="P547" s="4" t="s">
        <v>1413</v>
      </c>
      <c r="Q547" s="4">
        <v>7</v>
      </c>
      <c r="R547" s="7">
        <v>106</v>
      </c>
      <c r="S547" s="14" t="s">
        <v>1006</v>
      </c>
      <c r="T547" s="14" t="s">
        <v>1005</v>
      </c>
      <c r="U547" s="4" t="s">
        <v>1364</v>
      </c>
      <c r="V547" s="14" t="s">
        <v>1006</v>
      </c>
      <c r="W547" s="4" t="s">
        <v>1414</v>
      </c>
      <c r="X547" s="14" t="s">
        <v>1006</v>
      </c>
      <c r="Y547" s="4" t="s">
        <v>1415</v>
      </c>
      <c r="Z547" s="49" t="s">
        <v>992</v>
      </c>
      <c r="AA547" s="10" t="s">
        <v>22</v>
      </c>
      <c r="AB547" s="10" t="s">
        <v>1356</v>
      </c>
      <c r="AC547" s="10" t="s">
        <v>1416</v>
      </c>
      <c r="AD547" s="11" t="s">
        <v>1071</v>
      </c>
      <c r="AE547" s="10" t="s">
        <v>1072</v>
      </c>
      <c r="AF547" s="10" t="s">
        <v>101</v>
      </c>
      <c r="AG547" s="10" t="s">
        <v>23</v>
      </c>
      <c r="AH547" s="10" t="s">
        <v>1073</v>
      </c>
      <c r="AI547" s="10" t="s">
        <v>1006</v>
      </c>
      <c r="AJ547" s="10" t="s">
        <v>1006</v>
      </c>
      <c r="AK547" s="10" t="s">
        <v>1006</v>
      </c>
      <c r="AL547" s="51" t="s">
        <v>1005</v>
      </c>
      <c r="AM547" s="52">
        <v>0</v>
      </c>
      <c r="AN547" s="51" t="s">
        <v>57</v>
      </c>
      <c r="AO547" s="51" t="s">
        <v>223</v>
      </c>
      <c r="AP547" s="51" t="s">
        <v>104</v>
      </c>
      <c r="AX547" s="51"/>
      <c r="AY547" s="51"/>
      <c r="BA547" s="56" t="s">
        <v>1356</v>
      </c>
      <c r="BB547" s="56" t="s">
        <v>1356</v>
      </c>
      <c r="BC547" s="56" t="s">
        <v>1356</v>
      </c>
      <c r="BD547" s="56" t="s">
        <v>1356</v>
      </c>
      <c r="BG547" s="56" t="s">
        <v>1356</v>
      </c>
      <c r="BH547" s="56" t="s">
        <v>1356</v>
      </c>
      <c r="BI547" s="56" t="s">
        <v>1356</v>
      </c>
      <c r="BJ547" s="67" t="s">
        <v>1356</v>
      </c>
    </row>
    <row r="548" spans="1:62" x14ac:dyDescent="0.35">
      <c r="A548" s="1" t="s">
        <v>5927</v>
      </c>
      <c r="B548" s="15" t="s">
        <v>1353</v>
      </c>
      <c r="C548" s="4" t="s">
        <v>3350</v>
      </c>
      <c r="D548" s="82" t="s">
        <v>6512</v>
      </c>
      <c r="E548" s="59" t="e">
        <f>VLOOKUP(A548,#REF!,2,FALSE)</f>
        <v>#REF!</v>
      </c>
      <c r="F548" s="4" t="s">
        <v>1006</v>
      </c>
      <c r="G548" s="4" t="s">
        <v>1006</v>
      </c>
      <c r="H548" s="4" t="s">
        <v>1006</v>
      </c>
      <c r="I548" s="4" t="s">
        <v>1006</v>
      </c>
      <c r="J548" s="4" t="s">
        <v>1005</v>
      </c>
      <c r="K548" s="4" t="s">
        <v>1005</v>
      </c>
      <c r="L548" s="4" t="s">
        <v>1005</v>
      </c>
      <c r="M548" s="5" t="s">
        <v>22</v>
      </c>
      <c r="N548" s="6" t="s">
        <v>24</v>
      </c>
      <c r="P548" s="4" t="s">
        <v>3351</v>
      </c>
      <c r="Q548" s="4">
        <v>10</v>
      </c>
      <c r="R548" s="7">
        <v>228</v>
      </c>
      <c r="S548" s="14" t="s">
        <v>1006</v>
      </c>
      <c r="T548" s="14" t="s">
        <v>1006</v>
      </c>
      <c r="U548" s="4" t="s">
        <v>1364</v>
      </c>
      <c r="V548" s="14" t="s">
        <v>1005</v>
      </c>
      <c r="W548" s="4" t="s">
        <v>543</v>
      </c>
      <c r="X548" s="14" t="s">
        <v>1006</v>
      </c>
      <c r="Y548" s="4" t="s">
        <v>3352</v>
      </c>
      <c r="Z548" s="49" t="s">
        <v>3353</v>
      </c>
      <c r="AA548" s="10" t="s">
        <v>31</v>
      </c>
      <c r="AB548" s="10" t="s">
        <v>3354</v>
      </c>
      <c r="AC548" s="10" t="s">
        <v>3355</v>
      </c>
      <c r="AD548" s="11" t="s">
        <v>3356</v>
      </c>
      <c r="AE548" s="10" t="s">
        <v>3357</v>
      </c>
      <c r="AF548" s="10" t="s">
        <v>746</v>
      </c>
      <c r="AG548" s="10" t="s">
        <v>48</v>
      </c>
      <c r="AH548" s="10" t="s">
        <v>3358</v>
      </c>
      <c r="AI548" s="10" t="s">
        <v>1006</v>
      </c>
      <c r="AJ548" s="10" t="s">
        <v>1005</v>
      </c>
      <c r="AK548" s="10" t="s">
        <v>1005</v>
      </c>
      <c r="AL548" s="51" t="s">
        <v>1005</v>
      </c>
      <c r="AM548" s="52">
        <v>0</v>
      </c>
      <c r="AN548" s="51" t="s">
        <v>57</v>
      </c>
      <c r="AO548" s="51" t="s">
        <v>1361</v>
      </c>
      <c r="AX548" s="51"/>
      <c r="AY548" s="51"/>
      <c r="BA548" s="56" t="s">
        <v>1356</v>
      </c>
      <c r="BB548" s="56" t="s">
        <v>1356</v>
      </c>
      <c r="BC548" s="56" t="s">
        <v>1356</v>
      </c>
      <c r="BD548" s="56" t="s">
        <v>1356</v>
      </c>
      <c r="BG548" s="56" t="s">
        <v>1356</v>
      </c>
      <c r="BH548" s="56" t="s">
        <v>1356</v>
      </c>
      <c r="BI548" s="56" t="s">
        <v>1356</v>
      </c>
      <c r="BJ548" s="67" t="s">
        <v>1356</v>
      </c>
    </row>
    <row r="549" spans="1:62" x14ac:dyDescent="0.35">
      <c r="A549" s="1" t="s">
        <v>5928</v>
      </c>
      <c r="B549" s="15" t="s">
        <v>1353</v>
      </c>
      <c r="C549" s="4" t="s">
        <v>5317</v>
      </c>
      <c r="D549" s="82" t="s">
        <v>6473</v>
      </c>
      <c r="E549" s="59" t="e">
        <f>VLOOKUP(A549,#REF!,2,FALSE)</f>
        <v>#REF!</v>
      </c>
      <c r="F549" s="4" t="s">
        <v>1006</v>
      </c>
      <c r="G549" s="4" t="s">
        <v>1006</v>
      </c>
      <c r="H549" s="4" t="s">
        <v>1005</v>
      </c>
      <c r="I549" s="4" t="s">
        <v>1006</v>
      </c>
      <c r="J549" s="4" t="s">
        <v>1006</v>
      </c>
      <c r="K549" s="4" t="s">
        <v>1005</v>
      </c>
      <c r="L549" s="4" t="s">
        <v>1005</v>
      </c>
      <c r="M549" s="5" t="s">
        <v>22</v>
      </c>
      <c r="P549" s="4" t="s">
        <v>233</v>
      </c>
      <c r="Q549" s="4">
        <v>1</v>
      </c>
      <c r="R549" s="7">
        <v>26</v>
      </c>
      <c r="S549" s="14" t="s">
        <v>1006</v>
      </c>
      <c r="T549" s="14" t="s">
        <v>1005</v>
      </c>
      <c r="U549" s="4" t="s">
        <v>1364</v>
      </c>
      <c r="V549" s="14" t="s">
        <v>1005</v>
      </c>
      <c r="W549" s="4" t="s">
        <v>5318</v>
      </c>
      <c r="X549" s="14" t="s">
        <v>1005</v>
      </c>
      <c r="Y549" s="4"/>
      <c r="Z549" s="49" t="s">
        <v>464</v>
      </c>
      <c r="AA549" s="10" t="s">
        <v>22</v>
      </c>
      <c r="AB549" s="10" t="s">
        <v>1356</v>
      </c>
      <c r="AC549" s="10" t="s">
        <v>3826</v>
      </c>
      <c r="AD549" s="11" t="s">
        <v>3827</v>
      </c>
      <c r="AE549" s="10" t="s">
        <v>3828</v>
      </c>
      <c r="AF549" s="10" t="s">
        <v>101</v>
      </c>
      <c r="AG549" s="10" t="s">
        <v>5</v>
      </c>
      <c r="AH549" s="10" t="s">
        <v>3829</v>
      </c>
      <c r="AI549" s="10" t="s">
        <v>1006</v>
      </c>
      <c r="AJ549" s="10" t="s">
        <v>1005</v>
      </c>
      <c r="AK549" s="10" t="s">
        <v>1005</v>
      </c>
      <c r="AL549" s="51" t="s">
        <v>1006</v>
      </c>
      <c r="AM549" s="52">
        <v>1</v>
      </c>
      <c r="AN549" s="51" t="s">
        <v>1348</v>
      </c>
      <c r="AO549" s="51" t="s">
        <v>66</v>
      </c>
      <c r="AP549" s="51" t="s">
        <v>187</v>
      </c>
      <c r="AX549" s="51"/>
      <c r="AY549" s="51"/>
      <c r="BA549" s="56" t="s">
        <v>1356</v>
      </c>
      <c r="BB549" s="56" t="s">
        <v>1356</v>
      </c>
      <c r="BC549" s="56" t="s">
        <v>1356</v>
      </c>
      <c r="BD549" s="56" t="s">
        <v>1356</v>
      </c>
      <c r="BG549" s="56" t="s">
        <v>1356</v>
      </c>
      <c r="BH549" s="56" t="s">
        <v>1356</v>
      </c>
      <c r="BI549" s="56" t="s">
        <v>1356</v>
      </c>
      <c r="BJ549" s="67" t="s">
        <v>1356</v>
      </c>
    </row>
    <row r="550" spans="1:62" x14ac:dyDescent="0.35">
      <c r="A550" s="1" t="s">
        <v>5929</v>
      </c>
      <c r="B550" s="15" t="s">
        <v>1353</v>
      </c>
      <c r="C550" s="4" t="s">
        <v>1806</v>
      </c>
      <c r="D550" s="82" t="s">
        <v>6472</v>
      </c>
      <c r="E550" s="59" t="e">
        <f>VLOOKUP(A550,#REF!,2,FALSE)</f>
        <v>#REF!</v>
      </c>
      <c r="F550" s="4" t="s">
        <v>1005</v>
      </c>
      <c r="G550" s="4" t="s">
        <v>1005</v>
      </c>
      <c r="H550" s="4" t="s">
        <v>1006</v>
      </c>
      <c r="I550" s="4" t="s">
        <v>1005</v>
      </c>
      <c r="J550" s="4" t="s">
        <v>1005</v>
      </c>
      <c r="K550" s="4" t="s">
        <v>1005</v>
      </c>
      <c r="L550" s="4" t="s">
        <v>1005</v>
      </c>
      <c r="M550" s="5" t="s">
        <v>31</v>
      </c>
      <c r="P550" s="4" t="s">
        <v>1807</v>
      </c>
      <c r="Q550" s="4">
        <v>1</v>
      </c>
      <c r="R550" s="7">
        <v>20</v>
      </c>
      <c r="S550" s="14" t="s">
        <v>1005</v>
      </c>
      <c r="T550" s="14" t="s">
        <v>1006</v>
      </c>
      <c r="U550" s="4" t="s">
        <v>1341</v>
      </c>
      <c r="V550" s="14" t="s">
        <v>1005</v>
      </c>
      <c r="W550" s="4" t="s">
        <v>1808</v>
      </c>
      <c r="X550" s="14" t="s">
        <v>1006</v>
      </c>
      <c r="Y550" s="4" t="s">
        <v>1809</v>
      </c>
      <c r="Z550" s="49" t="s">
        <v>1810</v>
      </c>
      <c r="AA550" s="10" t="s">
        <v>44</v>
      </c>
      <c r="AB550" s="10" t="s">
        <v>1356</v>
      </c>
      <c r="AC550" s="10" t="s">
        <v>1811</v>
      </c>
      <c r="AD550" s="11" t="s">
        <v>1229</v>
      </c>
      <c r="AE550" s="10" t="s">
        <v>1230</v>
      </c>
      <c r="AF550" s="10" t="s">
        <v>101</v>
      </c>
      <c r="AG550" s="10" t="s">
        <v>32</v>
      </c>
      <c r="AH550" s="10" t="s">
        <v>1812</v>
      </c>
      <c r="AI550" s="10" t="s">
        <v>1005</v>
      </c>
      <c r="AJ550" s="10" t="s">
        <v>1005</v>
      </c>
      <c r="AK550" s="10" t="s">
        <v>1005</v>
      </c>
      <c r="AL550" s="51" t="s">
        <v>1006</v>
      </c>
      <c r="AM550" s="52">
        <v>3</v>
      </c>
      <c r="AN550" s="51" t="s">
        <v>1348</v>
      </c>
      <c r="AO550" s="51" t="s">
        <v>223</v>
      </c>
      <c r="AP550" s="51" t="s">
        <v>104</v>
      </c>
      <c r="AQ550" s="51" t="s">
        <v>186</v>
      </c>
      <c r="AX550" s="51"/>
      <c r="AY550" s="51"/>
      <c r="BA550" s="56" t="s">
        <v>1356</v>
      </c>
      <c r="BB550" s="56" t="s">
        <v>1356</v>
      </c>
      <c r="BC550" s="56" t="s">
        <v>1356</v>
      </c>
      <c r="BD550" s="56" t="s">
        <v>1356</v>
      </c>
      <c r="BG550" s="56" t="s">
        <v>1356</v>
      </c>
      <c r="BH550" s="56" t="s">
        <v>1356</v>
      </c>
      <c r="BI550" s="56" t="s">
        <v>1356</v>
      </c>
      <c r="BJ550" s="67" t="s">
        <v>1356</v>
      </c>
    </row>
    <row r="551" spans="1:62" x14ac:dyDescent="0.35">
      <c r="A551" s="1" t="s">
        <v>5930</v>
      </c>
      <c r="B551" s="15" t="s">
        <v>1353</v>
      </c>
      <c r="C551" s="4" t="s">
        <v>3599</v>
      </c>
      <c r="D551" s="82" t="s">
        <v>6471</v>
      </c>
      <c r="E551" s="59" t="e">
        <f>VLOOKUP(A551,#REF!,2,FALSE)</f>
        <v>#REF!</v>
      </c>
      <c r="F551" s="4" t="s">
        <v>1006</v>
      </c>
      <c r="G551" s="4" t="s">
        <v>1006</v>
      </c>
      <c r="H551" s="4" t="s">
        <v>1005</v>
      </c>
      <c r="I551" s="4" t="s">
        <v>1006</v>
      </c>
      <c r="J551" s="4" t="s">
        <v>1005</v>
      </c>
      <c r="K551" s="4" t="s">
        <v>1005</v>
      </c>
      <c r="L551" s="4" t="s">
        <v>1005</v>
      </c>
      <c r="M551" s="5" t="s">
        <v>22</v>
      </c>
      <c r="P551" s="4" t="s">
        <v>3600</v>
      </c>
      <c r="Q551" s="4">
        <v>7</v>
      </c>
      <c r="R551" s="7">
        <v>400</v>
      </c>
      <c r="S551" s="14" t="s">
        <v>1005</v>
      </c>
      <c r="T551" s="14" t="s">
        <v>1006</v>
      </c>
      <c r="U551" s="4" t="s">
        <v>1341</v>
      </c>
      <c r="V551" s="14" t="s">
        <v>1005</v>
      </c>
      <c r="W551" s="4" t="s">
        <v>31</v>
      </c>
      <c r="X551" s="14" t="s">
        <v>1006</v>
      </c>
      <c r="Y551" s="4" t="s">
        <v>3601</v>
      </c>
      <c r="Z551" s="49" t="s">
        <v>469</v>
      </c>
      <c r="AA551" s="10" t="s">
        <v>44</v>
      </c>
      <c r="AB551" s="10" t="s">
        <v>1356</v>
      </c>
      <c r="AC551" s="10" t="s">
        <v>3602</v>
      </c>
      <c r="AD551" s="11" t="s">
        <v>246</v>
      </c>
      <c r="AE551" s="10" t="s">
        <v>12</v>
      </c>
      <c r="AF551" s="10" t="s">
        <v>101</v>
      </c>
      <c r="AG551" s="10" t="s">
        <v>12</v>
      </c>
      <c r="AH551" s="10" t="s">
        <v>3603</v>
      </c>
      <c r="AI551" s="10" t="s">
        <v>1005</v>
      </c>
      <c r="AJ551" s="10" t="s">
        <v>1005</v>
      </c>
      <c r="AK551" s="10" t="s">
        <v>1006</v>
      </c>
      <c r="AL551" s="51" t="s">
        <v>1006</v>
      </c>
      <c r="AM551" s="52">
        <v>7</v>
      </c>
      <c r="AN551" s="51" t="s">
        <v>1348</v>
      </c>
      <c r="AO551" s="51" t="s">
        <v>68</v>
      </c>
      <c r="AP551" s="51" t="s">
        <v>139</v>
      </c>
      <c r="AQ551" s="51" t="s">
        <v>104</v>
      </c>
      <c r="AX551" s="51"/>
      <c r="AY551" s="51"/>
      <c r="AZ551" s="56" t="s">
        <v>1349</v>
      </c>
      <c r="BA551" s="56" t="s">
        <v>3606</v>
      </c>
      <c r="BB551" s="56" t="s">
        <v>22</v>
      </c>
      <c r="BC551" s="56" t="s">
        <v>12</v>
      </c>
      <c r="BD551" s="56" t="s">
        <v>3607</v>
      </c>
      <c r="BE551" s="56" t="s">
        <v>1005</v>
      </c>
      <c r="BF551" s="56" t="s">
        <v>1005</v>
      </c>
      <c r="BG551" s="56" t="s">
        <v>3608</v>
      </c>
      <c r="BH551" s="56" t="s">
        <v>246</v>
      </c>
      <c r="BI551" s="56" t="s">
        <v>12</v>
      </c>
      <c r="BJ551" s="67" t="s">
        <v>101</v>
      </c>
    </row>
    <row r="552" spans="1:62" x14ac:dyDescent="0.35">
      <c r="A552" s="1"/>
      <c r="B552" s="15"/>
      <c r="C552" s="4"/>
      <c r="D552" s="82"/>
      <c r="E552" s="59" t="e">
        <f>VLOOKUP(A552,#REF!,2,FALSE)</f>
        <v>#REF!</v>
      </c>
      <c r="M552" s="5"/>
      <c r="R552" s="7"/>
      <c r="Y552" s="4"/>
      <c r="Z552" s="49"/>
      <c r="AD552" s="11"/>
      <c r="AK552" s="10"/>
      <c r="AL552" s="51"/>
      <c r="AX552" s="51"/>
      <c r="AY552" s="51"/>
      <c r="AZ552" s="56" t="s">
        <v>1349</v>
      </c>
      <c r="BA552" s="56" t="s">
        <v>3609</v>
      </c>
      <c r="BB552" s="56" t="s">
        <v>22</v>
      </c>
      <c r="BC552" s="56" t="s">
        <v>12</v>
      </c>
      <c r="BD552" s="56" t="s">
        <v>3610</v>
      </c>
      <c r="BE552" s="56" t="s">
        <v>1005</v>
      </c>
      <c r="BF552" s="56" t="s">
        <v>1005</v>
      </c>
      <c r="BG552" s="56" t="s">
        <v>3611</v>
      </c>
      <c r="BH552" s="56" t="s">
        <v>3612</v>
      </c>
      <c r="BI552" s="56" t="s">
        <v>12</v>
      </c>
      <c r="BJ552" s="67" t="s">
        <v>101</v>
      </c>
    </row>
    <row r="553" spans="1:62" x14ac:dyDescent="0.35">
      <c r="A553" s="1"/>
      <c r="B553" s="15"/>
      <c r="C553" s="4"/>
      <c r="D553" s="82"/>
      <c r="E553" s="59" t="e">
        <f>VLOOKUP(A553,#REF!,2,FALSE)</f>
        <v>#REF!</v>
      </c>
      <c r="M553" s="5"/>
      <c r="R553" s="7"/>
      <c r="Y553" s="4"/>
      <c r="Z553" s="49"/>
      <c r="AD553" s="11"/>
      <c r="AK553" s="10"/>
      <c r="AL553" s="51"/>
      <c r="AX553" s="51"/>
      <c r="AY553" s="51"/>
      <c r="AZ553" s="56" t="s">
        <v>1349</v>
      </c>
      <c r="BA553" s="56" t="s">
        <v>3613</v>
      </c>
      <c r="BB553" s="56" t="s">
        <v>22</v>
      </c>
      <c r="BC553" s="56" t="s">
        <v>12</v>
      </c>
      <c r="BD553" s="56" t="s">
        <v>3614</v>
      </c>
      <c r="BE553" s="56" t="s">
        <v>1005</v>
      </c>
      <c r="BF553" s="56" t="s">
        <v>1005</v>
      </c>
      <c r="BG553" s="56" t="s">
        <v>3615</v>
      </c>
      <c r="BH553" s="56" t="s">
        <v>3616</v>
      </c>
      <c r="BI553" s="56" t="s">
        <v>12</v>
      </c>
      <c r="BJ553" s="67" t="s">
        <v>101</v>
      </c>
    </row>
    <row r="554" spans="1:62" x14ac:dyDescent="0.35">
      <c r="A554" s="1"/>
      <c r="B554" s="15"/>
      <c r="C554" s="4"/>
      <c r="D554" s="82"/>
      <c r="E554" s="59" t="e">
        <f>VLOOKUP(A554,#REF!,2,FALSE)</f>
        <v>#REF!</v>
      </c>
      <c r="M554" s="5"/>
      <c r="R554" s="7"/>
      <c r="Y554" s="4"/>
      <c r="Z554" s="49"/>
      <c r="AD554" s="11"/>
      <c r="AK554" s="10"/>
      <c r="AL554" s="51"/>
      <c r="AX554" s="51"/>
      <c r="AY554" s="51"/>
      <c r="AZ554" s="56" t="s">
        <v>1349</v>
      </c>
      <c r="BA554" s="56" t="s">
        <v>3617</v>
      </c>
      <c r="BB554" s="56" t="s">
        <v>22</v>
      </c>
      <c r="BC554" s="56" t="s">
        <v>12</v>
      </c>
      <c r="BD554" s="56" t="s">
        <v>3618</v>
      </c>
      <c r="BE554" s="56" t="s">
        <v>1005</v>
      </c>
      <c r="BF554" s="56" t="s">
        <v>1005</v>
      </c>
      <c r="BG554" s="56" t="s">
        <v>3619</v>
      </c>
      <c r="BH554" s="56" t="s">
        <v>3612</v>
      </c>
      <c r="BI554" s="56" t="s">
        <v>12</v>
      </c>
      <c r="BJ554" s="67" t="s">
        <v>101</v>
      </c>
    </row>
    <row r="555" spans="1:62" x14ac:dyDescent="0.35">
      <c r="A555" s="1"/>
      <c r="B555" s="15"/>
      <c r="C555" s="4"/>
      <c r="D555" s="82"/>
      <c r="E555" s="59" t="e">
        <f>VLOOKUP(A555,#REF!,2,FALSE)</f>
        <v>#REF!</v>
      </c>
      <c r="M555" s="5"/>
      <c r="R555" s="7"/>
      <c r="Y555" s="4"/>
      <c r="Z555" s="49"/>
      <c r="AD555" s="11"/>
      <c r="AK555" s="10"/>
      <c r="AL555" s="51"/>
      <c r="AX555" s="51"/>
      <c r="AY555" s="51"/>
      <c r="AZ555" s="56" t="s">
        <v>1349</v>
      </c>
      <c r="BA555" s="56" t="s">
        <v>3604</v>
      </c>
      <c r="BB555" s="56" t="s">
        <v>22</v>
      </c>
      <c r="BC555" s="56" t="s">
        <v>12</v>
      </c>
      <c r="BD555" s="56" t="s">
        <v>247</v>
      </c>
      <c r="BE555" s="56" t="s">
        <v>1006</v>
      </c>
      <c r="BF555" s="56" t="s">
        <v>1005</v>
      </c>
      <c r="BG555" s="56" t="s">
        <v>3605</v>
      </c>
      <c r="BH555" s="56" t="s">
        <v>246</v>
      </c>
      <c r="BI555" s="56" t="s">
        <v>12</v>
      </c>
      <c r="BJ555" s="67" t="s">
        <v>101</v>
      </c>
    </row>
    <row r="556" spans="1:62" x14ac:dyDescent="0.35">
      <c r="A556" s="1" t="s">
        <v>5931</v>
      </c>
      <c r="B556" s="15" t="s">
        <v>1353</v>
      </c>
      <c r="C556" s="4" t="s">
        <v>3640</v>
      </c>
      <c r="D556" s="82" t="s">
        <v>6489</v>
      </c>
      <c r="E556" s="59" t="e">
        <f>VLOOKUP(A556,#REF!,2,FALSE)</f>
        <v>#REF!</v>
      </c>
      <c r="F556" s="4" t="s">
        <v>1006</v>
      </c>
      <c r="G556" s="4" t="s">
        <v>1006</v>
      </c>
      <c r="H556" s="4" t="s">
        <v>1006</v>
      </c>
      <c r="I556" s="4" t="s">
        <v>1006</v>
      </c>
      <c r="J556" s="4" t="s">
        <v>1006</v>
      </c>
      <c r="K556" s="4" t="s">
        <v>1005</v>
      </c>
      <c r="L556" s="4" t="s">
        <v>1005</v>
      </c>
      <c r="M556" s="5" t="s">
        <v>26</v>
      </c>
      <c r="P556" s="4" t="s">
        <v>580</v>
      </c>
      <c r="Q556" s="4">
        <v>2</v>
      </c>
      <c r="R556" s="7">
        <v>40</v>
      </c>
      <c r="S556" s="14" t="s">
        <v>1006</v>
      </c>
      <c r="T556" s="14" t="s">
        <v>1006</v>
      </c>
      <c r="U556" s="4" t="s">
        <v>1341</v>
      </c>
      <c r="V556" s="14" t="s">
        <v>1005</v>
      </c>
      <c r="W556" s="4" t="s">
        <v>3641</v>
      </c>
      <c r="X556" s="14" t="s">
        <v>1005</v>
      </c>
      <c r="Y556" s="4"/>
      <c r="Z556" s="49" t="s">
        <v>3642</v>
      </c>
      <c r="AA556" s="10" t="s">
        <v>26</v>
      </c>
      <c r="AB556" s="10" t="s">
        <v>1356</v>
      </c>
      <c r="AC556" s="10" t="s">
        <v>3643</v>
      </c>
      <c r="AD556" s="11" t="s">
        <v>669</v>
      </c>
      <c r="AE556" s="10" t="s">
        <v>670</v>
      </c>
      <c r="AF556" s="10" t="s">
        <v>101</v>
      </c>
      <c r="AG556" s="10" t="s">
        <v>7</v>
      </c>
      <c r="AH556" s="10" t="s">
        <v>3644</v>
      </c>
      <c r="AI556" s="10" t="s">
        <v>1006</v>
      </c>
      <c r="AJ556" s="10" t="s">
        <v>1005</v>
      </c>
      <c r="AK556" s="10" t="s">
        <v>1005</v>
      </c>
      <c r="AL556" s="51" t="s">
        <v>1005</v>
      </c>
      <c r="AM556" s="52">
        <v>0</v>
      </c>
      <c r="AN556" s="51" t="s">
        <v>59</v>
      </c>
      <c r="AO556" s="51" t="s">
        <v>68</v>
      </c>
      <c r="AP556" s="51" t="s">
        <v>429</v>
      </c>
      <c r="AQ556" s="51" t="s">
        <v>189</v>
      </c>
      <c r="AR556" s="51" t="s">
        <v>139</v>
      </c>
      <c r="AS556" s="51" t="s">
        <v>119</v>
      </c>
      <c r="AT556" s="51" t="s">
        <v>128</v>
      </c>
      <c r="AU556" s="51" t="s">
        <v>104</v>
      </c>
      <c r="AV556" s="51" t="s">
        <v>185</v>
      </c>
      <c r="AW556" s="51" t="s">
        <v>187</v>
      </c>
      <c r="AX556" s="51"/>
      <c r="AY556" s="51"/>
      <c r="BA556" s="56" t="s">
        <v>1356</v>
      </c>
      <c r="BB556" s="56" t="s">
        <v>1356</v>
      </c>
      <c r="BC556" s="56" t="s">
        <v>1356</v>
      </c>
      <c r="BD556" s="56" t="s">
        <v>1356</v>
      </c>
      <c r="BG556" s="56" t="s">
        <v>1356</v>
      </c>
      <c r="BH556" s="56" t="s">
        <v>1356</v>
      </c>
      <c r="BI556" s="56" t="s">
        <v>1356</v>
      </c>
      <c r="BJ556" s="67" t="s">
        <v>1356</v>
      </c>
    </row>
    <row r="557" spans="1:62" x14ac:dyDescent="0.35">
      <c r="A557" s="1" t="s">
        <v>5932</v>
      </c>
      <c r="B557" s="15" t="s">
        <v>1353</v>
      </c>
      <c r="C557" s="4" t="s">
        <v>4378</v>
      </c>
      <c r="D557" s="82" t="s">
        <v>6490</v>
      </c>
      <c r="E557" s="59" t="e">
        <f>VLOOKUP(A557,#REF!,2,FALSE)</f>
        <v>#REF!</v>
      </c>
      <c r="F557" s="4" t="s">
        <v>1005</v>
      </c>
      <c r="G557" s="4" t="s">
        <v>1005</v>
      </c>
      <c r="H557" s="4" t="s">
        <v>1005</v>
      </c>
      <c r="I557" s="4" t="s">
        <v>1005</v>
      </c>
      <c r="J557" s="4" t="s">
        <v>1006</v>
      </c>
      <c r="K557" s="4" t="s">
        <v>1005</v>
      </c>
      <c r="L557" s="4" t="s">
        <v>1005</v>
      </c>
      <c r="M557" s="5" t="s">
        <v>20</v>
      </c>
      <c r="N557" s="6" t="s">
        <v>22</v>
      </c>
      <c r="P557" s="4" t="s">
        <v>4379</v>
      </c>
      <c r="Q557" s="4">
        <v>9</v>
      </c>
      <c r="R557" s="7">
        <v>270</v>
      </c>
      <c r="S557" s="14" t="s">
        <v>1006</v>
      </c>
      <c r="T557" s="14" t="s">
        <v>1006</v>
      </c>
      <c r="U557" s="4" t="s">
        <v>1341</v>
      </c>
      <c r="V557" s="14" t="s">
        <v>1005</v>
      </c>
      <c r="W557" s="4" t="s">
        <v>108</v>
      </c>
      <c r="X557" s="14" t="s">
        <v>1006</v>
      </c>
      <c r="Y557" s="4" t="s">
        <v>4380</v>
      </c>
      <c r="Z557" s="49" t="s">
        <v>4381</v>
      </c>
      <c r="AA557" s="10" t="s">
        <v>22</v>
      </c>
      <c r="AB557" s="10" t="s">
        <v>1356</v>
      </c>
      <c r="AC557" s="10" t="s">
        <v>4382</v>
      </c>
      <c r="AD557" s="11" t="s">
        <v>284</v>
      </c>
      <c r="AE557" s="10" t="s">
        <v>4383</v>
      </c>
      <c r="AF557" s="10" t="s">
        <v>101</v>
      </c>
      <c r="AG557" s="10" t="s">
        <v>27</v>
      </c>
      <c r="AH557" s="10" t="s">
        <v>4384</v>
      </c>
      <c r="AI557" s="10" t="s">
        <v>1006</v>
      </c>
      <c r="AJ557" s="10" t="s">
        <v>1005</v>
      </c>
      <c r="AK557" s="10" t="s">
        <v>1005</v>
      </c>
      <c r="AL557" s="51" t="s">
        <v>1005</v>
      </c>
      <c r="AM557" s="52">
        <v>0</v>
      </c>
      <c r="AN557" s="51" t="s">
        <v>1348</v>
      </c>
      <c r="AO557" s="51" t="s">
        <v>1361</v>
      </c>
      <c r="AX557" s="51"/>
      <c r="AY557" s="51"/>
      <c r="BA557" s="56" t="s">
        <v>1356</v>
      </c>
      <c r="BB557" s="56" t="s">
        <v>1356</v>
      </c>
      <c r="BC557" s="56" t="s">
        <v>1356</v>
      </c>
      <c r="BD557" s="56" t="s">
        <v>1356</v>
      </c>
      <c r="BG557" s="56" t="s">
        <v>1356</v>
      </c>
      <c r="BH557" s="56" t="s">
        <v>1356</v>
      </c>
      <c r="BI557" s="56" t="s">
        <v>1356</v>
      </c>
      <c r="BJ557" s="67" t="s">
        <v>1356</v>
      </c>
    </row>
    <row r="558" spans="1:62" x14ac:dyDescent="0.35">
      <c r="A558" s="1" t="s">
        <v>5933</v>
      </c>
      <c r="B558" s="15" t="s">
        <v>1353</v>
      </c>
      <c r="C558" s="4" t="s">
        <v>3880</v>
      </c>
      <c r="D558" s="82" t="s">
        <v>6489</v>
      </c>
      <c r="E558" s="59" t="e">
        <f>VLOOKUP(A558,#REF!,2,FALSE)</f>
        <v>#REF!</v>
      </c>
      <c r="F558" s="4" t="s">
        <v>1006</v>
      </c>
      <c r="G558" s="4" t="s">
        <v>1006</v>
      </c>
      <c r="H558" s="4" t="s">
        <v>1006</v>
      </c>
      <c r="I558" s="4" t="s">
        <v>1006</v>
      </c>
      <c r="J558" s="4" t="s">
        <v>1006</v>
      </c>
      <c r="K558" s="4" t="s">
        <v>1006</v>
      </c>
      <c r="L558" s="4" t="s">
        <v>1006</v>
      </c>
      <c r="M558" s="5" t="s">
        <v>20</v>
      </c>
      <c r="N558" s="6" t="s">
        <v>22</v>
      </c>
      <c r="O558" s="6" t="s">
        <v>8129</v>
      </c>
      <c r="P558" s="4" t="s">
        <v>3881</v>
      </c>
      <c r="Q558" s="4">
        <v>7</v>
      </c>
      <c r="R558" s="7">
        <v>210</v>
      </c>
      <c r="S558" s="14" t="s">
        <v>1006</v>
      </c>
      <c r="T558" s="14" t="s">
        <v>1005</v>
      </c>
      <c r="U558" s="4" t="s">
        <v>1411</v>
      </c>
      <c r="V558" s="14" t="s">
        <v>1005</v>
      </c>
      <c r="W558" s="4" t="s">
        <v>159</v>
      </c>
      <c r="X558" s="14" t="s">
        <v>1005</v>
      </c>
      <c r="Y558" s="4"/>
      <c r="Z558" s="49" t="s">
        <v>3882</v>
      </c>
      <c r="AA558" s="10" t="s">
        <v>1435</v>
      </c>
      <c r="AB558" s="10" t="s">
        <v>1356</v>
      </c>
      <c r="AC558" s="10" t="s">
        <v>3883</v>
      </c>
      <c r="AD558" s="11" t="s">
        <v>896</v>
      </c>
      <c r="AE558" s="10" t="s">
        <v>3884</v>
      </c>
      <c r="AF558" s="10" t="s">
        <v>101</v>
      </c>
      <c r="AG558" s="10" t="s">
        <v>14</v>
      </c>
      <c r="AH558" s="10" t="s">
        <v>3885</v>
      </c>
      <c r="AI558" s="10" t="s">
        <v>1005</v>
      </c>
      <c r="AJ558" s="10" t="s">
        <v>1005</v>
      </c>
      <c r="AK558" s="10" t="s">
        <v>1005</v>
      </c>
      <c r="AL558" s="51" t="s">
        <v>1006</v>
      </c>
      <c r="AM558" s="52">
        <v>7</v>
      </c>
      <c r="AN558" s="51" t="s">
        <v>1348</v>
      </c>
      <c r="AO558" s="51" t="s">
        <v>61</v>
      </c>
      <c r="AX558" s="51"/>
      <c r="AY558" s="51"/>
      <c r="BA558" s="56" t="s">
        <v>1356</v>
      </c>
      <c r="BB558" s="56" t="s">
        <v>1356</v>
      </c>
      <c r="BC558" s="56" t="s">
        <v>1356</v>
      </c>
      <c r="BD558" s="56" t="s">
        <v>1356</v>
      </c>
      <c r="BG558" s="56" t="s">
        <v>1356</v>
      </c>
      <c r="BH558" s="56" t="s">
        <v>1356</v>
      </c>
      <c r="BI558" s="56" t="s">
        <v>1356</v>
      </c>
      <c r="BJ558" s="67" t="s">
        <v>1356</v>
      </c>
    </row>
    <row r="559" spans="1:62" x14ac:dyDescent="0.35">
      <c r="A559" s="1" t="s">
        <v>5934</v>
      </c>
      <c r="B559" s="15" t="s">
        <v>1353</v>
      </c>
      <c r="C559" s="4" t="s">
        <v>190</v>
      </c>
      <c r="D559" s="82" t="s">
        <v>6487</v>
      </c>
      <c r="E559" s="59" t="e">
        <f>VLOOKUP(A559,#REF!,2,FALSE)</f>
        <v>#REF!</v>
      </c>
      <c r="F559" s="4" t="s">
        <v>1006</v>
      </c>
      <c r="G559" s="4" t="s">
        <v>1006</v>
      </c>
      <c r="H559" s="4" t="s">
        <v>1005</v>
      </c>
      <c r="I559" s="4" t="s">
        <v>1006</v>
      </c>
      <c r="J559" s="4" t="s">
        <v>1006</v>
      </c>
      <c r="K559" s="4" t="s">
        <v>1005</v>
      </c>
      <c r="L559" s="4" t="s">
        <v>1005</v>
      </c>
      <c r="M559" s="5" t="s">
        <v>22</v>
      </c>
      <c r="P559" s="4" t="s">
        <v>4112</v>
      </c>
      <c r="Q559" s="4">
        <v>2</v>
      </c>
      <c r="R559" s="7">
        <v>46</v>
      </c>
      <c r="S559" s="14" t="s">
        <v>1006</v>
      </c>
      <c r="T559" s="14" t="s">
        <v>1006</v>
      </c>
      <c r="U559" s="4" t="s">
        <v>1364</v>
      </c>
      <c r="V559" s="14" t="s">
        <v>1005</v>
      </c>
      <c r="W559" s="4" t="s">
        <v>990</v>
      </c>
      <c r="X559" s="14" t="s">
        <v>1006</v>
      </c>
      <c r="Y559" s="4" t="s">
        <v>4113</v>
      </c>
      <c r="Z559" s="49" t="s">
        <v>4114</v>
      </c>
      <c r="AA559" s="10" t="s">
        <v>22</v>
      </c>
      <c r="AB559" s="10" t="s">
        <v>1356</v>
      </c>
      <c r="AC559" s="10" t="s">
        <v>4115</v>
      </c>
      <c r="AD559" s="11" t="s">
        <v>4116</v>
      </c>
      <c r="AE559" s="10" t="s">
        <v>4117</v>
      </c>
      <c r="AF559" s="10" t="s">
        <v>101</v>
      </c>
      <c r="AG559" s="10" t="s">
        <v>9</v>
      </c>
      <c r="AH559" s="10" t="s">
        <v>4118</v>
      </c>
      <c r="AI559" s="10" t="s">
        <v>1006</v>
      </c>
      <c r="AJ559" s="10" t="s">
        <v>1005</v>
      </c>
      <c r="AK559" s="10" t="s">
        <v>1005</v>
      </c>
      <c r="AL559" s="51" t="s">
        <v>1005</v>
      </c>
      <c r="AM559" s="52">
        <v>0</v>
      </c>
      <c r="AN559" s="51" t="s">
        <v>1348</v>
      </c>
      <c r="AO559" s="51" t="s">
        <v>1361</v>
      </c>
      <c r="AX559" s="51"/>
      <c r="AY559" s="51"/>
      <c r="BA559" s="56" t="s">
        <v>1356</v>
      </c>
      <c r="BB559" s="56" t="s">
        <v>1356</v>
      </c>
      <c r="BC559" s="56" t="s">
        <v>1356</v>
      </c>
      <c r="BD559" s="56" t="s">
        <v>1356</v>
      </c>
      <c r="BG559" s="56" t="s">
        <v>1356</v>
      </c>
      <c r="BH559" s="56" t="s">
        <v>1356</v>
      </c>
      <c r="BI559" s="56" t="s">
        <v>1356</v>
      </c>
      <c r="BJ559" s="67" t="s">
        <v>1356</v>
      </c>
    </row>
    <row r="560" spans="1:62" x14ac:dyDescent="0.35">
      <c r="A560" s="1" t="s">
        <v>5935</v>
      </c>
      <c r="B560" s="15" t="s">
        <v>1353</v>
      </c>
      <c r="C560" s="4" t="s">
        <v>2515</v>
      </c>
      <c r="D560" s="82" t="s">
        <v>6488</v>
      </c>
      <c r="E560" s="59" t="e">
        <f>VLOOKUP(A560,#REF!,2,FALSE)</f>
        <v>#REF!</v>
      </c>
      <c r="F560" s="4" t="s">
        <v>1006</v>
      </c>
      <c r="G560" s="4" t="s">
        <v>1006</v>
      </c>
      <c r="H560" s="4" t="s">
        <v>1006</v>
      </c>
      <c r="I560" s="4" t="s">
        <v>1006</v>
      </c>
      <c r="J560" s="4" t="s">
        <v>1006</v>
      </c>
      <c r="K560" s="4" t="s">
        <v>1005</v>
      </c>
      <c r="L560" s="4" t="s">
        <v>1006</v>
      </c>
      <c r="M560" s="5" t="s">
        <v>22</v>
      </c>
      <c r="P560" s="4" t="s">
        <v>2516</v>
      </c>
      <c r="Q560" s="4">
        <v>10</v>
      </c>
      <c r="R560" s="7">
        <v>260</v>
      </c>
      <c r="S560" s="14" t="s">
        <v>1006</v>
      </c>
      <c r="T560" s="14" t="s">
        <v>1006</v>
      </c>
      <c r="U560" s="4" t="s">
        <v>1364</v>
      </c>
      <c r="V560" s="14" t="s">
        <v>1005</v>
      </c>
      <c r="W560" s="4" t="s">
        <v>2517</v>
      </c>
      <c r="X560" s="14" t="s">
        <v>1005</v>
      </c>
      <c r="Y560" s="4"/>
      <c r="Z560" s="49" t="s">
        <v>2518</v>
      </c>
      <c r="AA560" s="10" t="s">
        <v>22</v>
      </c>
      <c r="AB560" s="10" t="s">
        <v>1356</v>
      </c>
      <c r="AC560" s="10" t="s">
        <v>2519</v>
      </c>
      <c r="AD560" s="11" t="s">
        <v>1111</v>
      </c>
      <c r="AE560" s="10" t="s">
        <v>1112</v>
      </c>
      <c r="AF560" s="10" t="s">
        <v>101</v>
      </c>
      <c r="AG560" s="10" t="s">
        <v>36</v>
      </c>
      <c r="AH560" s="10" t="s">
        <v>2520</v>
      </c>
      <c r="AI560" s="10" t="s">
        <v>1005</v>
      </c>
      <c r="AJ560" s="10" t="s">
        <v>1005</v>
      </c>
      <c r="AK560" s="10" t="s">
        <v>1006</v>
      </c>
      <c r="AL560" s="51" t="s">
        <v>1005</v>
      </c>
      <c r="AM560" s="52">
        <v>0</v>
      </c>
      <c r="AN560" s="51" t="s">
        <v>1348</v>
      </c>
      <c r="AO560" s="51" t="s">
        <v>66</v>
      </c>
      <c r="AX560" s="51"/>
      <c r="AY560" s="51"/>
      <c r="BA560" s="56" t="s">
        <v>1356</v>
      </c>
      <c r="BB560" s="56" t="s">
        <v>1356</v>
      </c>
      <c r="BC560" s="56" t="s">
        <v>1356</v>
      </c>
      <c r="BD560" s="56" t="s">
        <v>1356</v>
      </c>
      <c r="BG560" s="56" t="s">
        <v>1356</v>
      </c>
      <c r="BH560" s="56" t="s">
        <v>1356</v>
      </c>
      <c r="BI560" s="56" t="s">
        <v>1356</v>
      </c>
      <c r="BJ560" s="67" t="s">
        <v>1356</v>
      </c>
    </row>
    <row r="561" spans="1:62" x14ac:dyDescent="0.35">
      <c r="A561" s="1" t="s">
        <v>5936</v>
      </c>
      <c r="B561" s="15" t="s">
        <v>1353</v>
      </c>
      <c r="C561" s="4" t="s">
        <v>2306</v>
      </c>
      <c r="D561" s="82" t="s">
        <v>6485</v>
      </c>
      <c r="E561" s="59" t="e">
        <f>VLOOKUP(A561,#REF!,2,FALSE)</f>
        <v>#REF!</v>
      </c>
      <c r="F561" s="4" t="s">
        <v>1006</v>
      </c>
      <c r="G561" s="4" t="s">
        <v>1006</v>
      </c>
      <c r="H561" s="4" t="s">
        <v>1006</v>
      </c>
      <c r="I561" s="4" t="s">
        <v>1006</v>
      </c>
      <c r="J561" s="4" t="s">
        <v>1006</v>
      </c>
      <c r="K561" s="4" t="s">
        <v>1005</v>
      </c>
      <c r="L561" s="4" t="s">
        <v>1005</v>
      </c>
      <c r="M561" s="5" t="s">
        <v>22</v>
      </c>
      <c r="P561" s="4" t="s">
        <v>2307</v>
      </c>
      <c r="Q561" s="4">
        <v>12</v>
      </c>
      <c r="R561" s="7">
        <v>191</v>
      </c>
      <c r="S561" s="14" t="s">
        <v>1006</v>
      </c>
      <c r="T561" s="14" t="s">
        <v>1006</v>
      </c>
      <c r="U561" s="4" t="s">
        <v>1364</v>
      </c>
      <c r="V561" s="14" t="s">
        <v>1005</v>
      </c>
      <c r="W561" s="4" t="s">
        <v>353</v>
      </c>
      <c r="X561" s="14" t="s">
        <v>1006</v>
      </c>
      <c r="Y561" s="4"/>
      <c r="Z561" s="49" t="s">
        <v>2308</v>
      </c>
      <c r="AA561" s="10" t="s">
        <v>22</v>
      </c>
      <c r="AB561" s="10" t="s">
        <v>1356</v>
      </c>
      <c r="AC561" s="10" t="s">
        <v>2309</v>
      </c>
      <c r="AD561" s="11" t="s">
        <v>404</v>
      </c>
      <c r="AE561" s="10" t="s">
        <v>405</v>
      </c>
      <c r="AF561" s="10" t="s">
        <v>101</v>
      </c>
      <c r="AG561" s="10" t="s">
        <v>13</v>
      </c>
      <c r="AH561" s="10" t="s">
        <v>2310</v>
      </c>
      <c r="AI561" s="10" t="s">
        <v>1006</v>
      </c>
      <c r="AJ561" s="10" t="s">
        <v>1005</v>
      </c>
      <c r="AK561" s="10" t="s">
        <v>1005</v>
      </c>
      <c r="AL561" s="51" t="s">
        <v>1006</v>
      </c>
      <c r="AM561" s="52">
        <v>3</v>
      </c>
      <c r="AN561" s="51" t="s">
        <v>57</v>
      </c>
      <c r="AO561" s="51" t="s">
        <v>63</v>
      </c>
      <c r="AX561" s="51"/>
      <c r="AY561" s="51"/>
      <c r="BA561" s="56" t="s">
        <v>1356</v>
      </c>
      <c r="BB561" s="56" t="s">
        <v>1356</v>
      </c>
      <c r="BC561" s="56" t="s">
        <v>1356</v>
      </c>
      <c r="BD561" s="56" t="s">
        <v>1356</v>
      </c>
      <c r="BG561" s="56" t="s">
        <v>1356</v>
      </c>
      <c r="BH561" s="56" t="s">
        <v>1356</v>
      </c>
      <c r="BI561" s="56" t="s">
        <v>1356</v>
      </c>
      <c r="BJ561" s="67" t="s">
        <v>1356</v>
      </c>
    </row>
    <row r="562" spans="1:62" x14ac:dyDescent="0.35">
      <c r="A562" s="1" t="s">
        <v>5937</v>
      </c>
      <c r="B562" s="15" t="s">
        <v>1353</v>
      </c>
      <c r="C562" s="4" t="s">
        <v>3516</v>
      </c>
      <c r="D562" s="82" t="s">
        <v>6480</v>
      </c>
      <c r="E562" s="59" t="e">
        <f>VLOOKUP(A562,#REF!,2,FALSE)</f>
        <v>#REF!</v>
      </c>
      <c r="F562" s="4" t="s">
        <v>1006</v>
      </c>
      <c r="G562" s="4" t="s">
        <v>1006</v>
      </c>
      <c r="H562" s="4" t="s">
        <v>1005</v>
      </c>
      <c r="I562" s="4" t="s">
        <v>1006</v>
      </c>
      <c r="J562" s="4" t="s">
        <v>1006</v>
      </c>
      <c r="K562" s="4" t="s">
        <v>1005</v>
      </c>
      <c r="L562" s="4" t="s">
        <v>1005</v>
      </c>
      <c r="M562" s="5" t="s">
        <v>20</v>
      </c>
      <c r="P562" s="4" t="s">
        <v>3517</v>
      </c>
      <c r="Q562" s="4">
        <v>8</v>
      </c>
      <c r="R562" s="7">
        <v>135</v>
      </c>
      <c r="S562" s="14" t="s">
        <v>1006</v>
      </c>
      <c r="T562" s="14" t="s">
        <v>1006</v>
      </c>
      <c r="U562" s="4" t="s">
        <v>1341</v>
      </c>
      <c r="V562" s="14" t="s">
        <v>1005</v>
      </c>
      <c r="W562" s="4" t="s">
        <v>148</v>
      </c>
      <c r="X562" s="14" t="s">
        <v>1006</v>
      </c>
      <c r="Y562" s="4"/>
      <c r="Z562" s="49" t="s">
        <v>308</v>
      </c>
      <c r="AA562" s="10" t="s">
        <v>22</v>
      </c>
      <c r="AB562" s="10" t="s">
        <v>1356</v>
      </c>
      <c r="AC562" s="10" t="s">
        <v>309</v>
      </c>
      <c r="AD562" s="11" t="s">
        <v>310</v>
      </c>
      <c r="AE562" s="10" t="s">
        <v>311</v>
      </c>
      <c r="AF562" s="10" t="s">
        <v>101</v>
      </c>
      <c r="AG562" s="10" t="s">
        <v>9</v>
      </c>
      <c r="AH562" s="10" t="s">
        <v>312</v>
      </c>
      <c r="AI562" s="10" t="s">
        <v>1006</v>
      </c>
      <c r="AJ562" s="10" t="s">
        <v>1005</v>
      </c>
      <c r="AK562" s="10" t="s">
        <v>1005</v>
      </c>
      <c r="AL562" s="51" t="s">
        <v>1005</v>
      </c>
      <c r="AM562" s="52">
        <v>0</v>
      </c>
      <c r="AN562" s="51" t="s">
        <v>57</v>
      </c>
      <c r="AO562" s="51" t="s">
        <v>68</v>
      </c>
      <c r="AX562" s="51"/>
      <c r="AY562" s="51"/>
      <c r="BA562" s="56" t="s">
        <v>1356</v>
      </c>
      <c r="BB562" s="56" t="s">
        <v>1356</v>
      </c>
      <c r="BC562" s="56" t="s">
        <v>1356</v>
      </c>
      <c r="BD562" s="56" t="s">
        <v>1356</v>
      </c>
      <c r="BG562" s="56" t="s">
        <v>1356</v>
      </c>
      <c r="BH562" s="56" t="s">
        <v>1356</v>
      </c>
      <c r="BI562" s="56" t="s">
        <v>1356</v>
      </c>
      <c r="BJ562" s="67" t="s">
        <v>1356</v>
      </c>
    </row>
    <row r="563" spans="1:62" x14ac:dyDescent="0.35">
      <c r="A563" s="1" t="s">
        <v>5938</v>
      </c>
      <c r="B563" s="15" t="s">
        <v>1353</v>
      </c>
      <c r="C563" s="4" t="s">
        <v>3185</v>
      </c>
      <c r="D563" s="82" t="s">
        <v>6478</v>
      </c>
      <c r="E563" s="59" t="e">
        <f>VLOOKUP(A563,#REF!,2,FALSE)</f>
        <v>#REF!</v>
      </c>
      <c r="F563" s="4" t="s">
        <v>1006</v>
      </c>
      <c r="G563" s="4" t="s">
        <v>1006</v>
      </c>
      <c r="H563" s="4" t="s">
        <v>1005</v>
      </c>
      <c r="I563" s="4" t="s">
        <v>1006</v>
      </c>
      <c r="J563" s="4" t="s">
        <v>1006</v>
      </c>
      <c r="K563" s="4" t="s">
        <v>1005</v>
      </c>
      <c r="L563" s="4" t="s">
        <v>1005</v>
      </c>
      <c r="M563" s="5" t="s">
        <v>20</v>
      </c>
      <c r="N563" s="6" t="s">
        <v>22</v>
      </c>
      <c r="P563" s="4" t="s">
        <v>3186</v>
      </c>
      <c r="Q563" s="4">
        <v>10</v>
      </c>
      <c r="R563" s="7">
        <v>152</v>
      </c>
      <c r="S563" s="14" t="s">
        <v>1005</v>
      </c>
      <c r="T563" s="14" t="s">
        <v>1006</v>
      </c>
      <c r="U563" s="4" t="s">
        <v>1341</v>
      </c>
      <c r="V563" s="14" t="s">
        <v>1005</v>
      </c>
      <c r="W563" s="4" t="s">
        <v>1101</v>
      </c>
      <c r="X563" s="14" t="s">
        <v>1005</v>
      </c>
      <c r="Y563" s="4"/>
      <c r="Z563" s="49" t="s">
        <v>3187</v>
      </c>
      <c r="AA563" s="10" t="s">
        <v>22</v>
      </c>
      <c r="AB563" s="10" t="s">
        <v>1356</v>
      </c>
      <c r="AC563" s="10" t="s">
        <v>3188</v>
      </c>
      <c r="AD563" s="11" t="s">
        <v>3189</v>
      </c>
      <c r="AE563" s="10" t="s">
        <v>3190</v>
      </c>
      <c r="AF563" s="10" t="s">
        <v>101</v>
      </c>
      <c r="AG563" s="10" t="s">
        <v>23</v>
      </c>
      <c r="AH563" s="10" t="s">
        <v>3191</v>
      </c>
      <c r="AI563" s="10" t="s">
        <v>1006</v>
      </c>
      <c r="AJ563" s="10" t="s">
        <v>1005</v>
      </c>
      <c r="AK563" s="10" t="s">
        <v>1005</v>
      </c>
      <c r="AL563" s="51" t="s">
        <v>1006</v>
      </c>
      <c r="AM563" s="52">
        <v>2</v>
      </c>
      <c r="AN563" s="51" t="s">
        <v>57</v>
      </c>
      <c r="AO563" s="51" t="s">
        <v>223</v>
      </c>
      <c r="AP563" s="51" t="s">
        <v>120</v>
      </c>
      <c r="AX563" s="51"/>
      <c r="AY563" s="51" t="s">
        <v>3192</v>
      </c>
      <c r="AZ563" s="56" t="s">
        <v>1349</v>
      </c>
      <c r="BA563" s="56" t="s">
        <v>3193</v>
      </c>
      <c r="BB563" s="56" t="s">
        <v>22</v>
      </c>
      <c r="BC563" s="56" t="s">
        <v>23</v>
      </c>
      <c r="BD563" s="56" t="s">
        <v>3194</v>
      </c>
      <c r="BE563" s="56" t="s">
        <v>1006</v>
      </c>
      <c r="BF563" s="56" t="s">
        <v>1005</v>
      </c>
      <c r="BG563" s="56" t="s">
        <v>3195</v>
      </c>
      <c r="BH563" s="56" t="s">
        <v>3189</v>
      </c>
      <c r="BI563" s="56" t="s">
        <v>3196</v>
      </c>
      <c r="BJ563" s="67" t="s">
        <v>101</v>
      </c>
    </row>
    <row r="564" spans="1:62" x14ac:dyDescent="0.35">
      <c r="A564" s="1"/>
      <c r="B564" s="15"/>
      <c r="C564" s="4"/>
      <c r="D564" s="82"/>
      <c r="E564" s="59" t="e">
        <f>VLOOKUP(A564,#REF!,2,FALSE)</f>
        <v>#REF!</v>
      </c>
      <c r="M564" s="5"/>
      <c r="R564" s="7"/>
      <c r="Y564" s="4"/>
      <c r="Z564" s="49"/>
      <c r="AD564" s="11"/>
      <c r="AK564" s="10"/>
      <c r="AL564" s="51"/>
      <c r="AX564" s="51"/>
      <c r="AY564" s="51"/>
      <c r="AZ564" s="56" t="s">
        <v>1349</v>
      </c>
      <c r="BA564" s="56" t="s">
        <v>3197</v>
      </c>
      <c r="BB564" s="56" t="s">
        <v>22</v>
      </c>
      <c r="BC564" s="56" t="s">
        <v>23</v>
      </c>
      <c r="BD564" s="56" t="s">
        <v>3198</v>
      </c>
      <c r="BE564" s="56" t="s">
        <v>1006</v>
      </c>
      <c r="BF564" s="56" t="s">
        <v>1005</v>
      </c>
      <c r="BG564" s="56" t="s">
        <v>3199</v>
      </c>
      <c r="BH564" s="56" t="s">
        <v>3189</v>
      </c>
      <c r="BI564" s="56" t="s">
        <v>3190</v>
      </c>
      <c r="BJ564" s="67" t="s">
        <v>101</v>
      </c>
    </row>
    <row r="565" spans="1:62" x14ac:dyDescent="0.35">
      <c r="A565" s="1" t="s">
        <v>5939</v>
      </c>
      <c r="B565" s="15" t="s">
        <v>1353</v>
      </c>
      <c r="C565" s="4" t="s">
        <v>4583</v>
      </c>
      <c r="D565" s="82" t="s">
        <v>6479</v>
      </c>
      <c r="E565" s="59" t="e">
        <f>VLOOKUP(A565,#REF!,2,FALSE)</f>
        <v>#REF!</v>
      </c>
      <c r="F565" s="4" t="s">
        <v>1006</v>
      </c>
      <c r="G565" s="4" t="s">
        <v>1006</v>
      </c>
      <c r="H565" s="4" t="s">
        <v>1005</v>
      </c>
      <c r="I565" s="4" t="s">
        <v>1006</v>
      </c>
      <c r="J565" s="4" t="s">
        <v>1006</v>
      </c>
      <c r="K565" s="4" t="s">
        <v>1005</v>
      </c>
      <c r="L565" s="4" t="s">
        <v>1005</v>
      </c>
      <c r="M565" s="5" t="s">
        <v>22</v>
      </c>
      <c r="P565" s="4" t="s">
        <v>1295</v>
      </c>
      <c r="Q565" s="4">
        <v>80</v>
      </c>
      <c r="R565" s="7">
        <v>2200</v>
      </c>
      <c r="S565" s="14" t="s">
        <v>1005</v>
      </c>
      <c r="T565" s="14" t="s">
        <v>1006</v>
      </c>
      <c r="U565" s="4" t="s">
        <v>1341</v>
      </c>
      <c r="V565" s="14" t="s">
        <v>1005</v>
      </c>
      <c r="W565" s="4" t="s">
        <v>4584</v>
      </c>
      <c r="X565" s="14" t="s">
        <v>1006</v>
      </c>
      <c r="Y565" s="4" t="s">
        <v>4585</v>
      </c>
      <c r="Z565" s="49" t="s">
        <v>4586</v>
      </c>
      <c r="AA565" s="10" t="s">
        <v>44</v>
      </c>
      <c r="AB565" s="10" t="s">
        <v>1356</v>
      </c>
      <c r="AC565" s="10" t="s">
        <v>4587</v>
      </c>
      <c r="AD565" s="11" t="s">
        <v>4588</v>
      </c>
      <c r="AE565" s="10" t="s">
        <v>4589</v>
      </c>
      <c r="AF565" s="10" t="s">
        <v>101</v>
      </c>
      <c r="AG565" s="10" t="s">
        <v>10</v>
      </c>
      <c r="AH565" s="10" t="s">
        <v>4590</v>
      </c>
      <c r="AI565" s="10" t="s">
        <v>1005</v>
      </c>
      <c r="AJ565" s="10" t="s">
        <v>1005</v>
      </c>
      <c r="AK565" s="10" t="s">
        <v>1005</v>
      </c>
      <c r="AL565" s="51" t="s">
        <v>1006</v>
      </c>
      <c r="AM565" s="52">
        <v>24</v>
      </c>
      <c r="AN565" s="51" t="s">
        <v>1348</v>
      </c>
      <c r="AO565" s="51" t="s">
        <v>68</v>
      </c>
      <c r="AP565" s="51" t="s">
        <v>119</v>
      </c>
      <c r="AQ565" s="51" t="s">
        <v>104</v>
      </c>
      <c r="AX565" s="51"/>
      <c r="AY565" s="51"/>
      <c r="BA565" s="56" t="s">
        <v>1356</v>
      </c>
      <c r="BB565" s="56" t="s">
        <v>1356</v>
      </c>
      <c r="BC565" s="56" t="s">
        <v>1356</v>
      </c>
      <c r="BD565" s="56" t="s">
        <v>1356</v>
      </c>
      <c r="BG565" s="56" t="s">
        <v>1356</v>
      </c>
      <c r="BH565" s="56" t="s">
        <v>1356</v>
      </c>
      <c r="BI565" s="56" t="s">
        <v>1356</v>
      </c>
      <c r="BJ565" s="67" t="s">
        <v>1356</v>
      </c>
    </row>
    <row r="566" spans="1:62" x14ac:dyDescent="0.35">
      <c r="A566" s="1" t="s">
        <v>5940</v>
      </c>
      <c r="B566" s="15" t="s">
        <v>1353</v>
      </c>
      <c r="C566" s="4" t="s">
        <v>4514</v>
      </c>
      <c r="D566" s="82" t="s">
        <v>6475</v>
      </c>
      <c r="E566" s="59" t="e">
        <f>VLOOKUP(A566,#REF!,2,FALSE)</f>
        <v>#REF!</v>
      </c>
      <c r="F566" s="4" t="s">
        <v>1005</v>
      </c>
      <c r="G566" s="4" t="s">
        <v>1006</v>
      </c>
      <c r="H566" s="4" t="s">
        <v>1006</v>
      </c>
      <c r="I566" s="4" t="s">
        <v>1006</v>
      </c>
      <c r="J566" s="4" t="s">
        <v>1006</v>
      </c>
      <c r="K566" s="4" t="s">
        <v>1005</v>
      </c>
      <c r="L566" s="4" t="s">
        <v>1005</v>
      </c>
      <c r="M566" s="5" t="s">
        <v>24</v>
      </c>
      <c r="P566" s="4" t="s">
        <v>4515</v>
      </c>
      <c r="Q566" s="4">
        <v>6</v>
      </c>
      <c r="R566" s="7">
        <v>175</v>
      </c>
      <c r="S566" s="14" t="s">
        <v>1006</v>
      </c>
      <c r="T566" s="14" t="s">
        <v>1005</v>
      </c>
      <c r="U566" s="4" t="s">
        <v>1341</v>
      </c>
      <c r="V566" s="14" t="s">
        <v>1005</v>
      </c>
      <c r="W566" s="4" t="s">
        <v>31</v>
      </c>
      <c r="X566" s="14" t="s">
        <v>1006</v>
      </c>
      <c r="Y566" s="4"/>
      <c r="Z566" s="49" t="s">
        <v>4516</v>
      </c>
      <c r="AA566" s="10" t="s">
        <v>26</v>
      </c>
      <c r="AB566" s="10" t="s">
        <v>1356</v>
      </c>
      <c r="AC566" s="10" t="s">
        <v>4517</v>
      </c>
      <c r="AD566" s="11" t="s">
        <v>304</v>
      </c>
      <c r="AE566" s="10" t="s">
        <v>4518</v>
      </c>
      <c r="AF566" s="10" t="s">
        <v>101</v>
      </c>
      <c r="AG566" s="10" t="s">
        <v>35</v>
      </c>
      <c r="AH566" s="10" t="s">
        <v>4519</v>
      </c>
      <c r="AI566" s="10" t="s">
        <v>1005</v>
      </c>
      <c r="AJ566" s="10" t="s">
        <v>1006</v>
      </c>
      <c r="AK566" s="10" t="s">
        <v>1006</v>
      </c>
      <c r="AL566" s="51" t="s">
        <v>1005</v>
      </c>
      <c r="AM566" s="52">
        <v>0</v>
      </c>
      <c r="AN566" s="51" t="s">
        <v>1348</v>
      </c>
      <c r="AO566" s="51" t="s">
        <v>69</v>
      </c>
      <c r="AX566" s="51"/>
      <c r="AY566" s="51"/>
      <c r="BA566" s="56" t="s">
        <v>1356</v>
      </c>
      <c r="BB566" s="56" t="s">
        <v>1356</v>
      </c>
      <c r="BC566" s="56" t="s">
        <v>1356</v>
      </c>
      <c r="BD566" s="56" t="s">
        <v>1356</v>
      </c>
      <c r="BG566" s="56" t="s">
        <v>1356</v>
      </c>
      <c r="BH566" s="56" t="s">
        <v>1356</v>
      </c>
      <c r="BI566" s="56" t="s">
        <v>1356</v>
      </c>
      <c r="BJ566" s="67" t="s">
        <v>1356</v>
      </c>
    </row>
    <row r="567" spans="1:62" x14ac:dyDescent="0.35">
      <c r="A567" s="1" t="s">
        <v>5941</v>
      </c>
      <c r="B567" s="15" t="s">
        <v>1353</v>
      </c>
      <c r="C567" s="4" t="s">
        <v>4323</v>
      </c>
      <c r="D567" s="82" t="s">
        <v>6461</v>
      </c>
      <c r="E567" s="59" t="e">
        <f>VLOOKUP(A567,#REF!,2,FALSE)</f>
        <v>#REF!</v>
      </c>
      <c r="F567" s="4" t="s">
        <v>1006</v>
      </c>
      <c r="G567" s="4" t="s">
        <v>1006</v>
      </c>
      <c r="H567" s="4" t="s">
        <v>1006</v>
      </c>
      <c r="I567" s="4" t="s">
        <v>1006</v>
      </c>
      <c r="J567" s="4" t="s">
        <v>1006</v>
      </c>
      <c r="K567" s="4" t="s">
        <v>1005</v>
      </c>
      <c r="L567" s="4" t="s">
        <v>1005</v>
      </c>
      <c r="M567" s="5" t="s">
        <v>22</v>
      </c>
      <c r="P567" s="4" t="s">
        <v>251</v>
      </c>
      <c r="Q567" s="4">
        <v>4</v>
      </c>
      <c r="R567" s="7">
        <v>94</v>
      </c>
      <c r="S567" s="14" t="s">
        <v>1006</v>
      </c>
      <c r="T567" s="14" t="s">
        <v>1005</v>
      </c>
      <c r="U567" s="4" t="s">
        <v>1411</v>
      </c>
      <c r="V567" s="14" t="s">
        <v>1005</v>
      </c>
      <c r="W567" s="4" t="s">
        <v>4324</v>
      </c>
      <c r="X567" s="14" t="s">
        <v>1005</v>
      </c>
      <c r="Y567" s="4"/>
      <c r="Z567" s="49" t="s">
        <v>4325</v>
      </c>
      <c r="AA567" s="10" t="s">
        <v>44</v>
      </c>
      <c r="AB567" s="10" t="s">
        <v>1356</v>
      </c>
      <c r="AC567" s="10" t="s">
        <v>4326</v>
      </c>
      <c r="AD567" s="11" t="s">
        <v>4327</v>
      </c>
      <c r="AE567" s="10" t="s">
        <v>4328</v>
      </c>
      <c r="AF567" s="10" t="s">
        <v>101</v>
      </c>
      <c r="AG567" s="10" t="s">
        <v>36</v>
      </c>
      <c r="AH567" s="10" t="s">
        <v>4329</v>
      </c>
      <c r="AI567" s="10" t="s">
        <v>1006</v>
      </c>
      <c r="AJ567" s="10" t="s">
        <v>1005</v>
      </c>
      <c r="AK567" s="10" t="s">
        <v>1005</v>
      </c>
      <c r="AL567" s="51" t="s">
        <v>1005</v>
      </c>
      <c r="AM567" s="52">
        <v>0</v>
      </c>
      <c r="AN567" s="51" t="s">
        <v>1348</v>
      </c>
      <c r="AO567" s="51" t="s">
        <v>1361</v>
      </c>
      <c r="AX567" s="51"/>
      <c r="AY567" s="51"/>
      <c r="BA567" s="56" t="s">
        <v>1356</v>
      </c>
      <c r="BB567" s="56" t="s">
        <v>1356</v>
      </c>
      <c r="BC567" s="56" t="s">
        <v>1356</v>
      </c>
      <c r="BD567" s="56" t="s">
        <v>1356</v>
      </c>
      <c r="BG567" s="56" t="s">
        <v>1356</v>
      </c>
      <c r="BH567" s="56" t="s">
        <v>1356</v>
      </c>
      <c r="BI567" s="56" t="s">
        <v>1356</v>
      </c>
      <c r="BJ567" s="67" t="s">
        <v>1356</v>
      </c>
    </row>
    <row r="568" spans="1:62" x14ac:dyDescent="0.35">
      <c r="A568" s="1" t="s">
        <v>5942</v>
      </c>
      <c r="B568" s="15" t="s">
        <v>1353</v>
      </c>
      <c r="C568" s="4" t="s">
        <v>4495</v>
      </c>
      <c r="D568" s="82" t="s">
        <v>6460</v>
      </c>
      <c r="E568" s="59" t="e">
        <f>VLOOKUP(A568,#REF!,2,FALSE)</f>
        <v>#REF!</v>
      </c>
      <c r="F568" s="4" t="s">
        <v>1006</v>
      </c>
      <c r="G568" s="4" t="s">
        <v>1006</v>
      </c>
      <c r="H568" s="4" t="s">
        <v>1005</v>
      </c>
      <c r="I568" s="4" t="s">
        <v>1006</v>
      </c>
      <c r="J568" s="4" t="s">
        <v>1006</v>
      </c>
      <c r="K568" s="4" t="s">
        <v>1005</v>
      </c>
      <c r="L568" s="4" t="s">
        <v>1005</v>
      </c>
      <c r="M568" s="5" t="s">
        <v>22</v>
      </c>
      <c r="P568" s="4" t="s">
        <v>4496</v>
      </c>
      <c r="Q568" s="4">
        <v>5</v>
      </c>
      <c r="R568" s="7">
        <v>87</v>
      </c>
      <c r="S568" s="14" t="s">
        <v>1006</v>
      </c>
      <c r="T568" s="14" t="s">
        <v>1005</v>
      </c>
      <c r="U568" s="4" t="s">
        <v>1364</v>
      </c>
      <c r="V568" s="14" t="s">
        <v>1006</v>
      </c>
      <c r="W568" s="4" t="s">
        <v>4497</v>
      </c>
      <c r="X568" s="14" t="s">
        <v>1005</v>
      </c>
      <c r="Y568" s="4"/>
      <c r="Z568" s="49" t="s">
        <v>4498</v>
      </c>
      <c r="AA568" s="10" t="s">
        <v>44</v>
      </c>
      <c r="AB568" s="10" t="s">
        <v>1356</v>
      </c>
      <c r="AC568" s="10" t="s">
        <v>4499</v>
      </c>
      <c r="AD568" s="11" t="s">
        <v>1276</v>
      </c>
      <c r="AE568" s="10" t="s">
        <v>4500</v>
      </c>
      <c r="AF568" s="10" t="s">
        <v>101</v>
      </c>
      <c r="AG568" s="10" t="s">
        <v>15</v>
      </c>
      <c r="AH568" s="10" t="s">
        <v>4501</v>
      </c>
      <c r="AI568" s="10" t="s">
        <v>1005</v>
      </c>
      <c r="AJ568" s="10" t="s">
        <v>1005</v>
      </c>
      <c r="AK568" s="10" t="s">
        <v>1005</v>
      </c>
      <c r="AL568" s="51" t="s">
        <v>1005</v>
      </c>
      <c r="AM568" s="52">
        <v>0</v>
      </c>
      <c r="AN568" s="51" t="s">
        <v>1348</v>
      </c>
      <c r="AO568" s="51" t="s">
        <v>66</v>
      </c>
      <c r="AX568" s="51"/>
      <c r="AY568" s="51"/>
      <c r="BA568" s="56" t="s">
        <v>1356</v>
      </c>
      <c r="BB568" s="56" t="s">
        <v>1356</v>
      </c>
      <c r="BC568" s="56" t="s">
        <v>1356</v>
      </c>
      <c r="BD568" s="56" t="s">
        <v>1356</v>
      </c>
      <c r="BG568" s="56" t="s">
        <v>1356</v>
      </c>
      <c r="BH568" s="56" t="s">
        <v>1356</v>
      </c>
      <c r="BI568" s="56" t="s">
        <v>1356</v>
      </c>
      <c r="BJ568" s="67" t="s">
        <v>1356</v>
      </c>
    </row>
    <row r="569" spans="1:62" x14ac:dyDescent="0.35">
      <c r="A569" s="1" t="s">
        <v>5943</v>
      </c>
      <c r="B569" s="15" t="s">
        <v>1353</v>
      </c>
      <c r="C569" s="4" t="s">
        <v>2331</v>
      </c>
      <c r="D569" s="82" t="s">
        <v>13788</v>
      </c>
      <c r="E569" s="59" t="e">
        <f>VLOOKUP(A569,#REF!,2,FALSE)</f>
        <v>#REF!</v>
      </c>
      <c r="F569" s="4" t="s">
        <v>1005</v>
      </c>
      <c r="G569" s="4" t="s">
        <v>1006</v>
      </c>
      <c r="H569" s="4" t="s">
        <v>1005</v>
      </c>
      <c r="I569" s="4" t="s">
        <v>1005</v>
      </c>
      <c r="J569" s="4" t="s">
        <v>1006</v>
      </c>
      <c r="K569" s="4" t="s">
        <v>1005</v>
      </c>
      <c r="L569" s="4" t="s">
        <v>1005</v>
      </c>
      <c r="M569" s="5" t="s">
        <v>24</v>
      </c>
      <c r="N569" s="6" t="s">
        <v>22</v>
      </c>
      <c r="O569" s="6" t="s">
        <v>26</v>
      </c>
      <c r="P569" s="4" t="s">
        <v>2332</v>
      </c>
      <c r="Q569" s="4">
        <v>10</v>
      </c>
      <c r="R569" s="7">
        <v>150</v>
      </c>
      <c r="S569" s="14" t="s">
        <v>1006</v>
      </c>
      <c r="T569" s="14" t="s">
        <v>1006</v>
      </c>
      <c r="U569" s="4" t="s">
        <v>1341</v>
      </c>
      <c r="V569" s="14" t="s">
        <v>1006</v>
      </c>
      <c r="W569" s="4" t="s">
        <v>2333</v>
      </c>
      <c r="X569" s="14" t="s">
        <v>1005</v>
      </c>
      <c r="Y569" s="4"/>
      <c r="Z569" s="49" t="s">
        <v>2314</v>
      </c>
      <c r="AA569" s="10" t="s">
        <v>44</v>
      </c>
      <c r="AB569" s="10" t="s">
        <v>1356</v>
      </c>
      <c r="AC569" s="10" t="s">
        <v>2334</v>
      </c>
      <c r="AD569" s="11" t="s">
        <v>1074</v>
      </c>
      <c r="AE569" s="10" t="s">
        <v>1075</v>
      </c>
      <c r="AF569" s="10" t="s">
        <v>101</v>
      </c>
      <c r="AG569" s="10" t="s">
        <v>47</v>
      </c>
      <c r="AH569" s="10" t="s">
        <v>2335</v>
      </c>
      <c r="AI569" s="10" t="s">
        <v>1006</v>
      </c>
      <c r="AJ569" s="10" t="s">
        <v>1006</v>
      </c>
      <c r="AK569" s="10" t="s">
        <v>1006</v>
      </c>
      <c r="AL569" s="51" t="s">
        <v>1006</v>
      </c>
      <c r="AM569" s="52">
        <v>3</v>
      </c>
      <c r="AN569" s="51" t="s">
        <v>59</v>
      </c>
      <c r="AO569" s="51" t="s">
        <v>66</v>
      </c>
      <c r="AP569" s="51" t="s">
        <v>184</v>
      </c>
      <c r="AQ569" s="51" t="s">
        <v>185</v>
      </c>
      <c r="AX569" s="51"/>
      <c r="AY569" s="51"/>
      <c r="AZ569" s="56" t="s">
        <v>1349</v>
      </c>
      <c r="BA569" s="56" t="s">
        <v>2336</v>
      </c>
      <c r="BB569" s="56" t="s">
        <v>22</v>
      </c>
      <c r="BC569" s="56" t="s">
        <v>47</v>
      </c>
      <c r="BD569" s="56" t="s">
        <v>2337</v>
      </c>
      <c r="BE569" s="56" t="s">
        <v>1006</v>
      </c>
      <c r="BF569" s="56" t="s">
        <v>1005</v>
      </c>
      <c r="BG569" s="56" t="s">
        <v>2338</v>
      </c>
      <c r="BH569" s="56" t="s">
        <v>1074</v>
      </c>
      <c r="BI569" s="56" t="s">
        <v>1075</v>
      </c>
      <c r="BJ569" s="67" t="s">
        <v>101</v>
      </c>
    </row>
    <row r="570" spans="1:62" x14ac:dyDescent="0.35">
      <c r="A570" s="1"/>
      <c r="B570" s="15"/>
      <c r="C570" s="4"/>
      <c r="D570" s="82"/>
      <c r="E570" s="59" t="e">
        <f>VLOOKUP(A570,#REF!,2,FALSE)</f>
        <v>#REF!</v>
      </c>
      <c r="M570" s="5"/>
      <c r="R570" s="7"/>
      <c r="Y570" s="4"/>
      <c r="Z570" s="49"/>
      <c r="AD570" s="11"/>
      <c r="AK570" s="10"/>
      <c r="AL570" s="51"/>
      <c r="AX570" s="51"/>
      <c r="AY570" s="51"/>
      <c r="AZ570" s="56" t="s">
        <v>1349</v>
      </c>
      <c r="BA570" s="56" t="s">
        <v>2339</v>
      </c>
      <c r="BB570" s="56" t="s">
        <v>24</v>
      </c>
      <c r="BC570" s="56" t="s">
        <v>47</v>
      </c>
      <c r="BD570" s="56" t="s">
        <v>2340</v>
      </c>
      <c r="BE570" s="56" t="s">
        <v>1005</v>
      </c>
      <c r="BF570" s="56" t="s">
        <v>1005</v>
      </c>
      <c r="BG570" s="56" t="s">
        <v>2341</v>
      </c>
      <c r="BH570" s="56" t="s">
        <v>2342</v>
      </c>
      <c r="BI570" s="56" t="s">
        <v>2343</v>
      </c>
      <c r="BJ570" s="67" t="s">
        <v>1076</v>
      </c>
    </row>
    <row r="571" spans="1:62" x14ac:dyDescent="0.35">
      <c r="A571" s="1" t="s">
        <v>5944</v>
      </c>
      <c r="B571" s="15" t="s">
        <v>1353</v>
      </c>
      <c r="C571" s="4" t="s">
        <v>2311</v>
      </c>
      <c r="D571" s="82" t="s">
        <v>2312</v>
      </c>
      <c r="E571" s="59" t="e">
        <f>VLOOKUP(A571,#REF!,2,FALSE)</f>
        <v>#REF!</v>
      </c>
      <c r="F571" s="4" t="s">
        <v>1006</v>
      </c>
      <c r="G571" s="4" t="s">
        <v>1006</v>
      </c>
      <c r="H571" s="4" t="s">
        <v>1005</v>
      </c>
      <c r="I571" s="4" t="s">
        <v>1005</v>
      </c>
      <c r="J571" s="4" t="s">
        <v>1005</v>
      </c>
      <c r="K571" s="4" t="s">
        <v>1005</v>
      </c>
      <c r="L571" s="4" t="s">
        <v>1005</v>
      </c>
      <c r="M571" s="5" t="s">
        <v>24</v>
      </c>
      <c r="N571" s="6" t="s">
        <v>28</v>
      </c>
      <c r="P571" s="4" t="s">
        <v>2313</v>
      </c>
      <c r="Q571" s="4">
        <v>4</v>
      </c>
      <c r="R571" s="7">
        <v>100</v>
      </c>
      <c r="S571" s="14" t="s">
        <v>1006</v>
      </c>
      <c r="T571" s="14" t="s">
        <v>1005</v>
      </c>
      <c r="U571" s="4" t="s">
        <v>1341</v>
      </c>
      <c r="V571" s="14" t="s">
        <v>1005</v>
      </c>
      <c r="W571" s="4" t="s">
        <v>376</v>
      </c>
      <c r="X571" s="14" t="s">
        <v>1005</v>
      </c>
      <c r="Y571" s="4"/>
      <c r="Z571" s="49" t="s">
        <v>2314</v>
      </c>
      <c r="AA571" s="10" t="s">
        <v>44</v>
      </c>
      <c r="AB571" s="10" t="s">
        <v>1356</v>
      </c>
      <c r="AC571" s="10" t="s">
        <v>2315</v>
      </c>
      <c r="AD571" s="11" t="s">
        <v>1074</v>
      </c>
      <c r="AE571" s="10" t="s">
        <v>1075</v>
      </c>
      <c r="AF571" s="10" t="s">
        <v>101</v>
      </c>
      <c r="AG571" s="10" t="s">
        <v>47</v>
      </c>
      <c r="AH571" s="10" t="s">
        <v>2316</v>
      </c>
      <c r="AI571" s="10" t="s">
        <v>1006</v>
      </c>
      <c r="AJ571" s="10" t="s">
        <v>1006</v>
      </c>
      <c r="AK571" s="10" t="s">
        <v>1006</v>
      </c>
      <c r="AL571" s="51" t="s">
        <v>1006</v>
      </c>
      <c r="AM571" s="52">
        <v>2</v>
      </c>
      <c r="AN571" s="51" t="s">
        <v>2317</v>
      </c>
      <c r="AO571" s="51" t="s">
        <v>67</v>
      </c>
      <c r="AP571" s="51" t="s">
        <v>104</v>
      </c>
      <c r="AQ571" s="51" t="s">
        <v>184</v>
      </c>
      <c r="AR571" s="51" t="s">
        <v>185</v>
      </c>
      <c r="AX571" s="51"/>
      <c r="AY571" s="51"/>
      <c r="AZ571" s="56" t="s">
        <v>1349</v>
      </c>
      <c r="BA571" s="56" t="s">
        <v>2318</v>
      </c>
      <c r="BB571" s="56" t="s">
        <v>50</v>
      </c>
      <c r="BC571" s="56" t="s">
        <v>47</v>
      </c>
      <c r="BD571" s="56" t="s">
        <v>2319</v>
      </c>
      <c r="BE571" s="56" t="s">
        <v>1005</v>
      </c>
      <c r="BF571" s="56" t="s">
        <v>1005</v>
      </c>
      <c r="BG571" s="56" t="s">
        <v>2320</v>
      </c>
      <c r="BH571" s="56" t="s">
        <v>1074</v>
      </c>
      <c r="BI571" s="56" t="s">
        <v>1075</v>
      </c>
      <c r="BJ571" s="67" t="s">
        <v>101</v>
      </c>
    </row>
    <row r="572" spans="1:62" x14ac:dyDescent="0.35">
      <c r="A572" s="1"/>
      <c r="B572" s="15"/>
      <c r="C572" s="4"/>
      <c r="D572" s="82"/>
      <c r="E572" s="59" t="e">
        <f>VLOOKUP(A572,#REF!,2,FALSE)</f>
        <v>#REF!</v>
      </c>
      <c r="M572" s="5"/>
      <c r="R572" s="7"/>
      <c r="Y572" s="4"/>
      <c r="Z572" s="49"/>
      <c r="AD572" s="11"/>
      <c r="AK572" s="10"/>
      <c r="AL572" s="51"/>
      <c r="AX572" s="51"/>
      <c r="AY572" s="51"/>
      <c r="AZ572" s="56" t="s">
        <v>1349</v>
      </c>
      <c r="BA572" s="56" t="s">
        <v>2321</v>
      </c>
      <c r="BB572" s="56" t="s">
        <v>24</v>
      </c>
      <c r="BC572" s="56" t="s">
        <v>47</v>
      </c>
      <c r="BD572" s="56" t="s">
        <v>2322</v>
      </c>
      <c r="BE572" s="56" t="s">
        <v>1006</v>
      </c>
      <c r="BF572" s="56" t="s">
        <v>1005</v>
      </c>
      <c r="BG572" s="56" t="s">
        <v>2323</v>
      </c>
      <c r="BH572" s="56" t="s">
        <v>1241</v>
      </c>
      <c r="BI572" s="56" t="s">
        <v>1242</v>
      </c>
      <c r="BJ572" s="67" t="s">
        <v>101</v>
      </c>
    </row>
    <row r="573" spans="1:62" x14ac:dyDescent="0.35">
      <c r="A573" s="1" t="s">
        <v>5945</v>
      </c>
      <c r="B573" s="15" t="s">
        <v>1353</v>
      </c>
      <c r="C573" s="4" t="s">
        <v>4023</v>
      </c>
      <c r="D573" s="82" t="s">
        <v>6459</v>
      </c>
      <c r="E573" s="59" t="e">
        <f>VLOOKUP(A573,#REF!,2,FALSE)</f>
        <v>#REF!</v>
      </c>
      <c r="F573" s="4" t="s">
        <v>1006</v>
      </c>
      <c r="G573" s="4" t="s">
        <v>1006</v>
      </c>
      <c r="H573" s="4" t="s">
        <v>1005</v>
      </c>
      <c r="I573" s="4" t="s">
        <v>1006</v>
      </c>
      <c r="J573" s="4" t="s">
        <v>1006</v>
      </c>
      <c r="K573" s="4" t="s">
        <v>1005</v>
      </c>
      <c r="L573" s="4" t="s">
        <v>1005</v>
      </c>
      <c r="M573" s="5" t="s">
        <v>22</v>
      </c>
      <c r="P573" s="4" t="s">
        <v>202</v>
      </c>
      <c r="Q573" s="4">
        <v>160</v>
      </c>
      <c r="R573" s="7">
        <v>4000</v>
      </c>
      <c r="S573" s="14" t="s">
        <v>1006</v>
      </c>
      <c r="T573" s="14" t="s">
        <v>1006</v>
      </c>
      <c r="U573" s="4" t="s">
        <v>1341</v>
      </c>
      <c r="V573" s="14" t="s">
        <v>1006</v>
      </c>
      <c r="W573" s="4" t="s">
        <v>31</v>
      </c>
      <c r="X573" s="14" t="s">
        <v>1006</v>
      </c>
      <c r="Y573" s="4" t="s">
        <v>4024</v>
      </c>
      <c r="Z573" s="49" t="s">
        <v>4025</v>
      </c>
      <c r="AA573" s="10" t="s">
        <v>44</v>
      </c>
      <c r="AB573" s="10" t="s">
        <v>1356</v>
      </c>
      <c r="AC573" s="10" t="s">
        <v>4026</v>
      </c>
      <c r="AD573" s="11" t="s">
        <v>4027</v>
      </c>
      <c r="AE573" s="10" t="s">
        <v>4028</v>
      </c>
      <c r="AF573" s="10" t="s">
        <v>101</v>
      </c>
      <c r="AG573" s="10" t="s">
        <v>5</v>
      </c>
      <c r="AH573" s="10" t="s">
        <v>4029</v>
      </c>
      <c r="AI573" s="10" t="s">
        <v>1005</v>
      </c>
      <c r="AJ573" s="10" t="s">
        <v>1005</v>
      </c>
      <c r="AK573" s="10" t="s">
        <v>1006</v>
      </c>
      <c r="AL573" s="51" t="s">
        <v>1006</v>
      </c>
      <c r="AM573" s="52">
        <v>16</v>
      </c>
      <c r="AN573" s="51" t="s">
        <v>1348</v>
      </c>
      <c r="AO573" s="51" t="s">
        <v>68</v>
      </c>
      <c r="AP573" s="51" t="s">
        <v>104</v>
      </c>
      <c r="AX573" s="51"/>
      <c r="AY573" s="51"/>
      <c r="AZ573" s="56" t="s">
        <v>1349</v>
      </c>
      <c r="BA573" s="56" t="s">
        <v>4030</v>
      </c>
      <c r="BB573" s="56" t="s">
        <v>22</v>
      </c>
      <c r="BC573" s="56" t="s">
        <v>5</v>
      </c>
      <c r="BD573" s="56" t="s">
        <v>4031</v>
      </c>
      <c r="BE573" s="56" t="s">
        <v>1005</v>
      </c>
      <c r="BF573" s="56" t="s">
        <v>1005</v>
      </c>
      <c r="BG573" s="56" t="s">
        <v>4032</v>
      </c>
      <c r="BH573" s="56" t="s">
        <v>4027</v>
      </c>
      <c r="BI573" s="56" t="s">
        <v>4028</v>
      </c>
      <c r="BJ573" s="67" t="s">
        <v>101</v>
      </c>
    </row>
    <row r="574" spans="1:62" x14ac:dyDescent="0.35">
      <c r="A574" s="1" t="s">
        <v>5946</v>
      </c>
      <c r="B574" s="15" t="s">
        <v>1353</v>
      </c>
      <c r="C574" s="4" t="s">
        <v>3364</v>
      </c>
      <c r="D574" s="82" t="s">
        <v>6458</v>
      </c>
      <c r="E574" s="59" t="e">
        <f>VLOOKUP(A574,#REF!,2,FALSE)</f>
        <v>#REF!</v>
      </c>
      <c r="F574" s="4" t="s">
        <v>1006</v>
      </c>
      <c r="G574" s="4" t="s">
        <v>1006</v>
      </c>
      <c r="H574" s="4" t="s">
        <v>1006</v>
      </c>
      <c r="I574" s="4" t="s">
        <v>1006</v>
      </c>
      <c r="J574" s="4" t="s">
        <v>1006</v>
      </c>
      <c r="K574" s="4" t="s">
        <v>1005</v>
      </c>
      <c r="L574" s="4" t="s">
        <v>1005</v>
      </c>
      <c r="M574" s="5" t="s">
        <v>22</v>
      </c>
      <c r="N574" s="6" t="s">
        <v>20</v>
      </c>
      <c r="P574" s="4" t="s">
        <v>3365</v>
      </c>
      <c r="Q574" s="4">
        <v>55</v>
      </c>
      <c r="R574" s="7">
        <v>1500</v>
      </c>
      <c r="S574" s="14" t="s">
        <v>1006</v>
      </c>
      <c r="T574" s="14" t="s">
        <v>1006</v>
      </c>
      <c r="U574" s="4" t="s">
        <v>1341</v>
      </c>
      <c r="V574" s="14" t="s">
        <v>1005</v>
      </c>
      <c r="W574" s="4" t="s">
        <v>3366</v>
      </c>
      <c r="X574" s="14" t="s">
        <v>1006</v>
      </c>
      <c r="Y574" s="4" t="s">
        <v>3367</v>
      </c>
      <c r="Z574" s="49" t="s">
        <v>3368</v>
      </c>
      <c r="AA574" s="10" t="s">
        <v>44</v>
      </c>
      <c r="AB574" s="10" t="s">
        <v>1356</v>
      </c>
      <c r="AC574" s="10" t="s">
        <v>590</v>
      </c>
      <c r="AD574" s="11" t="s">
        <v>591</v>
      </c>
      <c r="AE574" s="10" t="s">
        <v>592</v>
      </c>
      <c r="AF574" s="10" t="s">
        <v>101</v>
      </c>
      <c r="AG574" s="10" t="s">
        <v>10</v>
      </c>
      <c r="AH574" s="10" t="s">
        <v>3369</v>
      </c>
      <c r="AI574" s="10" t="s">
        <v>1006</v>
      </c>
      <c r="AJ574" s="10" t="s">
        <v>1005</v>
      </c>
      <c r="AK574" s="10" t="s">
        <v>1006</v>
      </c>
      <c r="AL574" s="51" t="s">
        <v>1005</v>
      </c>
      <c r="AM574" s="52">
        <v>0</v>
      </c>
      <c r="AN574" s="51" t="s">
        <v>1348</v>
      </c>
      <c r="AO574" s="51" t="s">
        <v>66</v>
      </c>
      <c r="AX574" s="51"/>
      <c r="AY574" s="51"/>
      <c r="BA574" s="56" t="s">
        <v>1356</v>
      </c>
      <c r="BB574" s="56" t="s">
        <v>1356</v>
      </c>
      <c r="BC574" s="56" t="s">
        <v>1356</v>
      </c>
      <c r="BD574" s="56" t="s">
        <v>1356</v>
      </c>
      <c r="BG574" s="56" t="s">
        <v>1356</v>
      </c>
      <c r="BH574" s="56" t="s">
        <v>1356</v>
      </c>
      <c r="BI574" s="56" t="s">
        <v>1356</v>
      </c>
      <c r="BJ574" s="67" t="s">
        <v>1356</v>
      </c>
    </row>
    <row r="575" spans="1:62" x14ac:dyDescent="0.35">
      <c r="A575" s="1" t="s">
        <v>5947</v>
      </c>
      <c r="B575" s="15" t="s">
        <v>1353</v>
      </c>
      <c r="C575" s="4" t="s">
        <v>3560</v>
      </c>
      <c r="D575" s="82" t="s">
        <v>6468</v>
      </c>
      <c r="E575" s="59" t="e">
        <f>VLOOKUP(A575,#REF!,2,FALSE)</f>
        <v>#REF!</v>
      </c>
      <c r="F575" s="4" t="s">
        <v>1006</v>
      </c>
      <c r="G575" s="4" t="s">
        <v>1006</v>
      </c>
      <c r="H575" s="4" t="s">
        <v>1006</v>
      </c>
      <c r="I575" s="4" t="s">
        <v>1006</v>
      </c>
      <c r="J575" s="4" t="s">
        <v>1006</v>
      </c>
      <c r="K575" s="4" t="s">
        <v>1006</v>
      </c>
      <c r="L575" s="4" t="s">
        <v>1006</v>
      </c>
      <c r="M575" s="5" t="s">
        <v>22</v>
      </c>
      <c r="P575" s="4" t="s">
        <v>3561</v>
      </c>
      <c r="Q575" s="4">
        <v>11</v>
      </c>
      <c r="R575" s="7">
        <v>265</v>
      </c>
      <c r="S575" s="14" t="s">
        <v>1006</v>
      </c>
      <c r="T575" s="14" t="s">
        <v>1006</v>
      </c>
      <c r="U575" s="4" t="s">
        <v>1341</v>
      </c>
      <c r="V575" s="14" t="s">
        <v>1006</v>
      </c>
      <c r="W575" s="4" t="s">
        <v>3562</v>
      </c>
      <c r="X575" s="14" t="s">
        <v>1005</v>
      </c>
      <c r="Y575" s="4"/>
      <c r="Z575" s="49" t="s">
        <v>3563</v>
      </c>
      <c r="AA575" s="10" t="s">
        <v>22</v>
      </c>
      <c r="AB575" s="10" t="s">
        <v>1356</v>
      </c>
      <c r="AC575" s="10" t="s">
        <v>3564</v>
      </c>
      <c r="AD575" s="11" t="s">
        <v>3565</v>
      </c>
      <c r="AE575" s="10" t="s">
        <v>1099</v>
      </c>
      <c r="AF575" s="10" t="s">
        <v>101</v>
      </c>
      <c r="AG575" s="10" t="s">
        <v>30</v>
      </c>
      <c r="AH575" s="10" t="s">
        <v>3566</v>
      </c>
      <c r="AI575" s="10" t="s">
        <v>1006</v>
      </c>
      <c r="AJ575" s="10" t="s">
        <v>1005</v>
      </c>
      <c r="AK575" s="10" t="s">
        <v>1006</v>
      </c>
      <c r="AL575" s="51" t="s">
        <v>1005</v>
      </c>
      <c r="AM575" s="52">
        <v>0</v>
      </c>
      <c r="AN575" s="51" t="s">
        <v>57</v>
      </c>
      <c r="AO575" s="51" t="s">
        <v>67</v>
      </c>
      <c r="AP575" s="51" t="s">
        <v>128</v>
      </c>
      <c r="AX575" s="51"/>
      <c r="AY575" s="51"/>
      <c r="BA575" s="56" t="s">
        <v>1356</v>
      </c>
      <c r="BB575" s="56" t="s">
        <v>1356</v>
      </c>
      <c r="BC575" s="56" t="s">
        <v>1356</v>
      </c>
      <c r="BD575" s="56" t="s">
        <v>1356</v>
      </c>
      <c r="BG575" s="56" t="s">
        <v>1356</v>
      </c>
      <c r="BH575" s="56" t="s">
        <v>1356</v>
      </c>
      <c r="BI575" s="56" t="s">
        <v>1356</v>
      </c>
      <c r="BJ575" s="67" t="s">
        <v>1356</v>
      </c>
    </row>
    <row r="576" spans="1:62" x14ac:dyDescent="0.35">
      <c r="A576" s="1" t="s">
        <v>5948</v>
      </c>
      <c r="B576" s="15" t="s">
        <v>1353</v>
      </c>
      <c r="C576" s="4" t="s">
        <v>3715</v>
      </c>
      <c r="D576" s="82" t="s">
        <v>6469</v>
      </c>
      <c r="E576" s="59" t="e">
        <f>VLOOKUP(A576,#REF!,2,FALSE)</f>
        <v>#REF!</v>
      </c>
      <c r="F576" s="4" t="s">
        <v>1006</v>
      </c>
      <c r="G576" s="4" t="s">
        <v>1006</v>
      </c>
      <c r="H576" s="4" t="s">
        <v>1006</v>
      </c>
      <c r="I576" s="4" t="s">
        <v>1006</v>
      </c>
      <c r="J576" s="4" t="s">
        <v>1006</v>
      </c>
      <c r="K576" s="4" t="s">
        <v>1006</v>
      </c>
      <c r="L576" s="4" t="s">
        <v>1006</v>
      </c>
      <c r="M576" s="5" t="s">
        <v>24</v>
      </c>
      <c r="P576" s="4" t="s">
        <v>3716</v>
      </c>
      <c r="Q576" s="4">
        <v>4</v>
      </c>
      <c r="R576" s="7">
        <v>100</v>
      </c>
      <c r="S576" s="14" t="s">
        <v>1005</v>
      </c>
      <c r="T576" s="14" t="s">
        <v>1006</v>
      </c>
      <c r="U576" s="4" t="s">
        <v>1364</v>
      </c>
      <c r="V576" s="14" t="s">
        <v>1005</v>
      </c>
      <c r="W576" s="4" t="s">
        <v>1202</v>
      </c>
      <c r="X576" s="14" t="s">
        <v>1006</v>
      </c>
      <c r="Y576" s="4" t="s">
        <v>3717</v>
      </c>
      <c r="Z576" s="49" t="s">
        <v>637</v>
      </c>
      <c r="AA576" s="10" t="s">
        <v>24</v>
      </c>
      <c r="AB576" s="10" t="s">
        <v>1356</v>
      </c>
      <c r="AC576" s="10" t="s">
        <v>638</v>
      </c>
      <c r="AD576" s="11" t="s">
        <v>639</v>
      </c>
      <c r="AE576" s="10" t="s">
        <v>640</v>
      </c>
      <c r="AF576" s="10" t="s">
        <v>101</v>
      </c>
      <c r="AG576" s="10" t="s">
        <v>10</v>
      </c>
      <c r="AH576" s="10" t="s">
        <v>641</v>
      </c>
      <c r="AI576" s="10" t="s">
        <v>1006</v>
      </c>
      <c r="AJ576" s="10" t="s">
        <v>1006</v>
      </c>
      <c r="AK576" s="10" t="s">
        <v>1006</v>
      </c>
      <c r="AL576" s="51" t="s">
        <v>1006</v>
      </c>
      <c r="AM576" s="52">
        <v>1</v>
      </c>
      <c r="AN576" s="51" t="s">
        <v>59</v>
      </c>
      <c r="AO576" s="51" t="s">
        <v>68</v>
      </c>
      <c r="AX576" s="51"/>
      <c r="AY576" s="51"/>
      <c r="AZ576" s="56" t="s">
        <v>1349</v>
      </c>
      <c r="BA576" s="56" t="s">
        <v>3718</v>
      </c>
      <c r="BB576" s="56" t="s">
        <v>26</v>
      </c>
      <c r="BC576" s="56" t="s">
        <v>25</v>
      </c>
      <c r="BD576" s="56" t="s">
        <v>3719</v>
      </c>
      <c r="BE576" s="56" t="s">
        <v>1005</v>
      </c>
      <c r="BF576" s="56" t="s">
        <v>1005</v>
      </c>
      <c r="BG576" s="56" t="s">
        <v>3720</v>
      </c>
      <c r="BH576" s="56" t="s">
        <v>639</v>
      </c>
      <c r="BI576" s="56" t="s">
        <v>640</v>
      </c>
      <c r="BJ576" s="67" t="s">
        <v>101</v>
      </c>
    </row>
    <row r="577" spans="1:62" x14ac:dyDescent="0.35">
      <c r="A577" s="1" t="s">
        <v>5949</v>
      </c>
      <c r="B577" s="15" t="s">
        <v>1353</v>
      </c>
      <c r="C577" s="4" t="s">
        <v>5288</v>
      </c>
      <c r="D577" s="82" t="s">
        <v>6467</v>
      </c>
      <c r="E577" s="59" t="e">
        <f>VLOOKUP(A577,#REF!,2,FALSE)</f>
        <v>#REF!</v>
      </c>
      <c r="F577" s="4" t="s">
        <v>1005</v>
      </c>
      <c r="G577" s="4" t="s">
        <v>1006</v>
      </c>
      <c r="H577" s="4" t="s">
        <v>1006</v>
      </c>
      <c r="I577" s="4" t="s">
        <v>1005</v>
      </c>
      <c r="J577" s="4" t="s">
        <v>1006</v>
      </c>
      <c r="K577" s="4" t="s">
        <v>1005</v>
      </c>
      <c r="L577" s="4" t="s">
        <v>1005</v>
      </c>
      <c r="M577" s="5" t="s">
        <v>26</v>
      </c>
      <c r="P577" s="4" t="s">
        <v>5289</v>
      </c>
      <c r="Q577" s="4">
        <v>3</v>
      </c>
      <c r="R577" s="7">
        <v>105</v>
      </c>
      <c r="S577" s="14" t="s">
        <v>1005</v>
      </c>
      <c r="T577" s="14" t="s">
        <v>1005</v>
      </c>
      <c r="U577" s="4" t="s">
        <v>1411</v>
      </c>
      <c r="V577" s="14" t="s">
        <v>1005</v>
      </c>
      <c r="W577" s="4" t="s">
        <v>941</v>
      </c>
      <c r="X577" s="14" t="s">
        <v>1006</v>
      </c>
      <c r="Y577" s="4" t="s">
        <v>5290</v>
      </c>
      <c r="Z577" s="49" t="s">
        <v>3180</v>
      </c>
      <c r="AA577" s="10" t="s">
        <v>26</v>
      </c>
      <c r="AB577" s="10" t="s">
        <v>1356</v>
      </c>
      <c r="AC577" s="10" t="s">
        <v>3181</v>
      </c>
      <c r="AD577" s="11" t="s">
        <v>942</v>
      </c>
      <c r="AE577" s="10" t="s">
        <v>943</v>
      </c>
      <c r="AF577" s="10" t="s">
        <v>101</v>
      </c>
      <c r="AG577" s="10" t="s">
        <v>10</v>
      </c>
      <c r="AH577" s="10" t="s">
        <v>944</v>
      </c>
      <c r="AI577" s="10" t="s">
        <v>1005</v>
      </c>
      <c r="AJ577" s="10" t="s">
        <v>1005</v>
      </c>
      <c r="AK577" s="10" t="s">
        <v>1006</v>
      </c>
      <c r="AL577" s="51" t="s">
        <v>1005</v>
      </c>
      <c r="AM577" s="52">
        <v>0</v>
      </c>
      <c r="AN577" s="51" t="s">
        <v>1348</v>
      </c>
      <c r="AO577" s="51" t="s">
        <v>69</v>
      </c>
      <c r="AX577" s="51"/>
      <c r="AY577" s="51"/>
      <c r="BA577" s="56" t="s">
        <v>1356</v>
      </c>
      <c r="BB577" s="56" t="s">
        <v>1356</v>
      </c>
      <c r="BC577" s="56" t="s">
        <v>1356</v>
      </c>
      <c r="BD577" s="56" t="s">
        <v>1356</v>
      </c>
      <c r="BG577" s="56" t="s">
        <v>1356</v>
      </c>
      <c r="BH577" s="56" t="s">
        <v>1356</v>
      </c>
      <c r="BI577" s="56" t="s">
        <v>1356</v>
      </c>
      <c r="BJ577" s="67" t="s">
        <v>1356</v>
      </c>
    </row>
    <row r="578" spans="1:62" x14ac:dyDescent="0.35">
      <c r="A578" s="1" t="s">
        <v>5950</v>
      </c>
      <c r="B578" s="15" t="s">
        <v>1353</v>
      </c>
      <c r="C578" s="4" t="s">
        <v>2635</v>
      </c>
      <c r="D578" s="82" t="s">
        <v>6466</v>
      </c>
      <c r="E578" s="59" t="e">
        <f>VLOOKUP(A578,#REF!,2,FALSE)</f>
        <v>#REF!</v>
      </c>
      <c r="F578" s="4" t="s">
        <v>1006</v>
      </c>
      <c r="G578" s="4" t="s">
        <v>1006</v>
      </c>
      <c r="H578" s="4" t="s">
        <v>1005</v>
      </c>
      <c r="I578" s="4" t="s">
        <v>1006</v>
      </c>
      <c r="J578" s="4" t="s">
        <v>1006</v>
      </c>
      <c r="K578" s="4" t="s">
        <v>1005</v>
      </c>
      <c r="L578" s="4" t="s">
        <v>1005</v>
      </c>
      <c r="M578" s="5" t="s">
        <v>22</v>
      </c>
      <c r="N578" s="6" t="s">
        <v>8118</v>
      </c>
      <c r="P578" s="4" t="s">
        <v>2636</v>
      </c>
      <c r="Q578" s="4">
        <v>7</v>
      </c>
      <c r="R578" s="7">
        <v>140</v>
      </c>
      <c r="S578" s="14" t="s">
        <v>1005</v>
      </c>
      <c r="T578" s="14" t="s">
        <v>1006</v>
      </c>
      <c r="U578" s="4" t="s">
        <v>1341</v>
      </c>
      <c r="V578" s="14" t="s">
        <v>1006</v>
      </c>
      <c r="W578" s="4" t="s">
        <v>2637</v>
      </c>
      <c r="X578" s="14" t="s">
        <v>1006</v>
      </c>
      <c r="Y578" s="4" t="s">
        <v>2638</v>
      </c>
      <c r="Z578" s="49" t="s">
        <v>138</v>
      </c>
      <c r="AA578" s="10" t="s">
        <v>22</v>
      </c>
      <c r="AB578" s="10" t="s">
        <v>1356</v>
      </c>
      <c r="AC578" s="10" t="s">
        <v>386</v>
      </c>
      <c r="AD578" s="11" t="s">
        <v>387</v>
      </c>
      <c r="AE578" s="10" t="s">
        <v>388</v>
      </c>
      <c r="AF578" s="10" t="s">
        <v>101</v>
      </c>
      <c r="AG578" s="10" t="s">
        <v>23</v>
      </c>
      <c r="AH578" s="10" t="s">
        <v>389</v>
      </c>
      <c r="AI578" s="10" t="s">
        <v>1006</v>
      </c>
      <c r="AJ578" s="10" t="s">
        <v>1005</v>
      </c>
      <c r="AK578" s="10" t="s">
        <v>1006</v>
      </c>
      <c r="AL578" s="51" t="s">
        <v>1006</v>
      </c>
      <c r="AM578" s="52">
        <v>1</v>
      </c>
      <c r="AN578" s="51" t="s">
        <v>57</v>
      </c>
      <c r="AO578" s="51" t="s">
        <v>1361</v>
      </c>
      <c r="AX578" s="51"/>
      <c r="AY578" s="51"/>
      <c r="AZ578" s="56" t="s">
        <v>1349</v>
      </c>
      <c r="BA578" s="56" t="s">
        <v>2639</v>
      </c>
      <c r="BB578" s="56" t="s">
        <v>31</v>
      </c>
      <c r="BC578" s="56" t="s">
        <v>23</v>
      </c>
      <c r="BD578" s="56" t="s">
        <v>2640</v>
      </c>
      <c r="BE578" s="56" t="s">
        <v>1005</v>
      </c>
      <c r="BF578" s="56" t="s">
        <v>1005</v>
      </c>
      <c r="BG578" s="56" t="s">
        <v>2606</v>
      </c>
      <c r="BH578" s="56" t="s">
        <v>2607</v>
      </c>
      <c r="BI578" s="56" t="s">
        <v>2608</v>
      </c>
      <c r="BJ578" s="67" t="s">
        <v>101</v>
      </c>
    </row>
    <row r="579" spans="1:62" x14ac:dyDescent="0.35">
      <c r="A579" s="1" t="s">
        <v>5951</v>
      </c>
      <c r="B579" s="15" t="s">
        <v>1353</v>
      </c>
      <c r="C579" s="4" t="s">
        <v>3025</v>
      </c>
      <c r="D579" s="82" t="s">
        <v>13784</v>
      </c>
      <c r="E579" s="59" t="e">
        <f>VLOOKUP(A579,#REF!,2,FALSE)</f>
        <v>#REF!</v>
      </c>
      <c r="F579" s="4" t="s">
        <v>1006</v>
      </c>
      <c r="G579" s="4" t="s">
        <v>1006</v>
      </c>
      <c r="H579" s="4" t="s">
        <v>1006</v>
      </c>
      <c r="I579" s="4" t="s">
        <v>1006</v>
      </c>
      <c r="J579" s="4" t="s">
        <v>1006</v>
      </c>
      <c r="K579" s="4" t="s">
        <v>1005</v>
      </c>
      <c r="L579" s="4" t="s">
        <v>1005</v>
      </c>
      <c r="M579" s="5" t="s">
        <v>22</v>
      </c>
      <c r="N579" s="6" t="s">
        <v>20</v>
      </c>
      <c r="P579" s="4" t="s">
        <v>3026</v>
      </c>
      <c r="Q579" s="4">
        <v>110</v>
      </c>
      <c r="R579" s="7">
        <v>3250</v>
      </c>
      <c r="S579" s="14" t="s">
        <v>1006</v>
      </c>
      <c r="T579" s="14" t="s">
        <v>1005</v>
      </c>
      <c r="U579" s="4" t="s">
        <v>1364</v>
      </c>
      <c r="V579" s="14" t="s">
        <v>1005</v>
      </c>
      <c r="W579" s="4" t="s">
        <v>3027</v>
      </c>
      <c r="X579" s="14" t="s">
        <v>1006</v>
      </c>
      <c r="Y579" s="4" t="s">
        <v>3028</v>
      </c>
      <c r="Z579" s="49" t="s">
        <v>3029</v>
      </c>
      <c r="AA579" s="10" t="s">
        <v>1624</v>
      </c>
      <c r="AB579" s="10" t="s">
        <v>1356</v>
      </c>
      <c r="AC579" s="10" t="s">
        <v>3030</v>
      </c>
      <c r="AD579" s="11" t="s">
        <v>498</v>
      </c>
      <c r="AE579" s="10" t="s">
        <v>2997</v>
      </c>
      <c r="AF579" s="10" t="s">
        <v>101</v>
      </c>
      <c r="AG579" s="10" t="s">
        <v>7</v>
      </c>
      <c r="AH579" s="10" t="s">
        <v>3031</v>
      </c>
      <c r="AI579" s="10" t="s">
        <v>1005</v>
      </c>
      <c r="AJ579" s="10" t="s">
        <v>1005</v>
      </c>
      <c r="AK579" s="10" t="s">
        <v>1006</v>
      </c>
      <c r="AL579" s="51" t="s">
        <v>1006</v>
      </c>
      <c r="AM579" s="52">
        <v>13</v>
      </c>
      <c r="AN579" s="51" t="s">
        <v>1348</v>
      </c>
      <c r="AO579" s="51" t="s">
        <v>67</v>
      </c>
      <c r="AP579" s="51" t="s">
        <v>119</v>
      </c>
      <c r="AQ579" s="51" t="s">
        <v>104</v>
      </c>
      <c r="AX579" s="51"/>
      <c r="AY579" s="51"/>
      <c r="AZ579" s="56" t="s">
        <v>1349</v>
      </c>
      <c r="BA579" s="56" t="s">
        <v>3032</v>
      </c>
      <c r="BB579" s="56" t="s">
        <v>44</v>
      </c>
      <c r="BC579" s="56" t="s">
        <v>7</v>
      </c>
      <c r="BD579" s="56" t="s">
        <v>3033</v>
      </c>
      <c r="BE579" s="56" t="s">
        <v>1005</v>
      </c>
      <c r="BF579" s="56" t="s">
        <v>1005</v>
      </c>
      <c r="BG579" s="56" t="s">
        <v>2944</v>
      </c>
      <c r="BH579" s="56" t="s">
        <v>3034</v>
      </c>
      <c r="BI579" s="56" t="s">
        <v>3035</v>
      </c>
      <c r="BJ579" s="67" t="s">
        <v>101</v>
      </c>
    </row>
    <row r="580" spans="1:62" x14ac:dyDescent="0.35">
      <c r="A580" s="1"/>
      <c r="B580" s="15"/>
      <c r="C580" s="4"/>
      <c r="D580" s="82"/>
      <c r="E580" s="59" t="e">
        <f>VLOOKUP(A580,#REF!,2,FALSE)</f>
        <v>#REF!</v>
      </c>
      <c r="M580" s="5"/>
      <c r="R580" s="7"/>
      <c r="Y580" s="4"/>
      <c r="Z580" s="49"/>
      <c r="AD580" s="11"/>
      <c r="AK580" s="10"/>
      <c r="AL580" s="51"/>
      <c r="AX580" s="51"/>
      <c r="AY580" s="51"/>
      <c r="AZ580" s="56" t="s">
        <v>1349</v>
      </c>
      <c r="BA580" s="56" t="s">
        <v>3036</v>
      </c>
      <c r="BB580" s="56" t="s">
        <v>44</v>
      </c>
      <c r="BC580" s="56" t="s">
        <v>7</v>
      </c>
      <c r="BD580" s="56" t="s">
        <v>3037</v>
      </c>
      <c r="BE580" s="56" t="s">
        <v>1005</v>
      </c>
      <c r="BF580" s="56" t="s">
        <v>1005</v>
      </c>
      <c r="BG580" s="56" t="s">
        <v>3038</v>
      </c>
      <c r="BH580" s="56" t="s">
        <v>3039</v>
      </c>
      <c r="BI580" s="56" t="s">
        <v>3040</v>
      </c>
      <c r="BJ580" s="67" t="s">
        <v>101</v>
      </c>
    </row>
    <row r="581" spans="1:62" x14ac:dyDescent="0.35">
      <c r="A581" s="1"/>
      <c r="B581" s="15"/>
      <c r="C581" s="4"/>
      <c r="D581" s="82"/>
      <c r="E581" s="59" t="e">
        <f>VLOOKUP(A581,#REF!,2,FALSE)</f>
        <v>#REF!</v>
      </c>
      <c r="M581" s="5"/>
      <c r="R581" s="7"/>
      <c r="Y581" s="4"/>
      <c r="Z581" s="49"/>
      <c r="AD581" s="11"/>
      <c r="AK581" s="10"/>
      <c r="AL581" s="51"/>
      <c r="AX581" s="51"/>
      <c r="AY581" s="51"/>
      <c r="AZ581" s="56" t="s">
        <v>1349</v>
      </c>
      <c r="BA581" s="56" t="s">
        <v>3041</v>
      </c>
      <c r="BB581" s="56" t="s">
        <v>44</v>
      </c>
      <c r="BC581" s="56" t="s">
        <v>7</v>
      </c>
      <c r="BD581" s="56" t="s">
        <v>3042</v>
      </c>
      <c r="BE581" s="56" t="s">
        <v>1005</v>
      </c>
      <c r="BF581" s="56" t="s">
        <v>1005</v>
      </c>
      <c r="BG581" s="56" t="s">
        <v>3043</v>
      </c>
      <c r="BH581" s="56" t="s">
        <v>3044</v>
      </c>
      <c r="BI581" s="56" t="s">
        <v>3041</v>
      </c>
      <c r="BJ581" s="67" t="s">
        <v>101</v>
      </c>
    </row>
    <row r="582" spans="1:62" x14ac:dyDescent="0.35">
      <c r="A582" s="1"/>
      <c r="B582" s="15"/>
      <c r="C582" s="4"/>
      <c r="D582" s="82"/>
      <c r="E582" s="59" t="e">
        <f>VLOOKUP(A582,#REF!,2,FALSE)</f>
        <v>#REF!</v>
      </c>
      <c r="M582" s="5"/>
      <c r="R582" s="7"/>
      <c r="Y582" s="4"/>
      <c r="Z582" s="49"/>
      <c r="AD582" s="11"/>
      <c r="AK582" s="10"/>
      <c r="AL582" s="51"/>
      <c r="AX582" s="51"/>
      <c r="AY582" s="51"/>
      <c r="AZ582" s="56" t="s">
        <v>1349</v>
      </c>
      <c r="BA582" s="56" t="s">
        <v>3045</v>
      </c>
      <c r="BB582" s="56" t="s">
        <v>44</v>
      </c>
      <c r="BC582" s="56" t="s">
        <v>7</v>
      </c>
      <c r="BD582" s="56" t="s">
        <v>3046</v>
      </c>
      <c r="BE582" s="56" t="s">
        <v>1005</v>
      </c>
      <c r="BF582" s="56" t="s">
        <v>1005</v>
      </c>
      <c r="BG582" s="56" t="s">
        <v>3047</v>
      </c>
      <c r="BH582" s="56" t="s">
        <v>3048</v>
      </c>
      <c r="BI582" s="56" t="s">
        <v>3049</v>
      </c>
      <c r="BJ582" s="67" t="s">
        <v>101</v>
      </c>
    </row>
    <row r="583" spans="1:62" x14ac:dyDescent="0.35">
      <c r="A583" s="1"/>
      <c r="B583" s="15"/>
      <c r="C583" s="4"/>
      <c r="D583" s="82"/>
      <c r="E583" s="59" t="e">
        <f>VLOOKUP(A583,#REF!,2,FALSE)</f>
        <v>#REF!</v>
      </c>
      <c r="M583" s="5"/>
      <c r="R583" s="7"/>
      <c r="Y583" s="4"/>
      <c r="Z583" s="49"/>
      <c r="AD583" s="11"/>
      <c r="AK583" s="10"/>
      <c r="AL583" s="51"/>
      <c r="AX583" s="51"/>
      <c r="AY583" s="51"/>
      <c r="AZ583" s="56" t="s">
        <v>1349</v>
      </c>
      <c r="BA583" s="56" t="s">
        <v>3050</v>
      </c>
      <c r="BB583" s="56" t="s">
        <v>44</v>
      </c>
      <c r="BC583" s="56" t="s">
        <v>7</v>
      </c>
      <c r="BD583" s="56" t="s">
        <v>3051</v>
      </c>
      <c r="BE583" s="56" t="s">
        <v>1005</v>
      </c>
      <c r="BF583" s="56" t="s">
        <v>1005</v>
      </c>
      <c r="BG583" s="56" t="s">
        <v>3052</v>
      </c>
      <c r="BH583" s="56" t="s">
        <v>802</v>
      </c>
      <c r="BI583" s="56" t="s">
        <v>3053</v>
      </c>
      <c r="BJ583" s="67" t="s">
        <v>101</v>
      </c>
    </row>
    <row r="584" spans="1:62" x14ac:dyDescent="0.35">
      <c r="A584" s="1" t="s">
        <v>5952</v>
      </c>
      <c r="B584" s="15" t="s">
        <v>1353</v>
      </c>
      <c r="C584" s="4" t="s">
        <v>4189</v>
      </c>
      <c r="D584" s="82" t="s">
        <v>6465</v>
      </c>
      <c r="E584" s="59" t="e">
        <f>VLOOKUP(A584,#REF!,2,FALSE)</f>
        <v>#REF!</v>
      </c>
      <c r="F584" s="4" t="s">
        <v>1006</v>
      </c>
      <c r="G584" s="4" t="s">
        <v>1006</v>
      </c>
      <c r="H584" s="4" t="s">
        <v>1006</v>
      </c>
      <c r="I584" s="4" t="s">
        <v>1006</v>
      </c>
      <c r="J584" s="4" t="s">
        <v>1006</v>
      </c>
      <c r="K584" s="4" t="s">
        <v>1005</v>
      </c>
      <c r="L584" s="4" t="s">
        <v>1005</v>
      </c>
      <c r="M584" s="5" t="s">
        <v>22</v>
      </c>
      <c r="P584" s="4" t="s">
        <v>4269</v>
      </c>
      <c r="Q584" s="4">
        <v>36</v>
      </c>
      <c r="R584" s="7">
        <v>1000</v>
      </c>
      <c r="S584" s="14" t="s">
        <v>1006</v>
      </c>
      <c r="T584" s="14" t="s">
        <v>1006</v>
      </c>
      <c r="U584" s="4" t="s">
        <v>1341</v>
      </c>
      <c r="V584" s="14" t="s">
        <v>1005</v>
      </c>
      <c r="W584" s="4" t="s">
        <v>4270</v>
      </c>
      <c r="X584" s="14" t="s">
        <v>1006</v>
      </c>
      <c r="Y584" s="4"/>
      <c r="Z584" s="49" t="s">
        <v>4271</v>
      </c>
      <c r="AA584" s="10" t="s">
        <v>44</v>
      </c>
      <c r="AB584" s="10" t="s">
        <v>1356</v>
      </c>
      <c r="AC584" s="10" t="s">
        <v>4272</v>
      </c>
      <c r="AD584" s="11" t="s">
        <v>499</v>
      </c>
      <c r="AE584" s="10" t="s">
        <v>4273</v>
      </c>
      <c r="AF584" s="10" t="s">
        <v>101</v>
      </c>
      <c r="AG584" s="10" t="s">
        <v>5</v>
      </c>
      <c r="AH584" s="10" t="s">
        <v>4274</v>
      </c>
      <c r="AI584" s="10" t="s">
        <v>1005</v>
      </c>
      <c r="AJ584" s="10" t="s">
        <v>1005</v>
      </c>
      <c r="AK584" s="10" t="s">
        <v>1005</v>
      </c>
      <c r="AL584" s="51" t="s">
        <v>1005</v>
      </c>
      <c r="AM584" s="52">
        <v>0</v>
      </c>
      <c r="AN584" s="51" t="s">
        <v>1348</v>
      </c>
      <c r="AO584" s="51" t="s">
        <v>69</v>
      </c>
      <c r="AP584" s="51" t="s">
        <v>172</v>
      </c>
      <c r="AQ584" s="51" t="s">
        <v>104</v>
      </c>
      <c r="AX584" s="51"/>
      <c r="AY584" s="51"/>
      <c r="BA584" s="56" t="s">
        <v>1356</v>
      </c>
      <c r="BB584" s="56" t="s">
        <v>1356</v>
      </c>
      <c r="BC584" s="56" t="s">
        <v>1356</v>
      </c>
      <c r="BD584" s="56" t="s">
        <v>1356</v>
      </c>
      <c r="BG584" s="56" t="s">
        <v>1356</v>
      </c>
      <c r="BH584" s="56" t="s">
        <v>1356</v>
      </c>
      <c r="BI584" s="56" t="s">
        <v>1356</v>
      </c>
      <c r="BJ584" s="67" t="s">
        <v>1356</v>
      </c>
    </row>
    <row r="585" spans="1:62" x14ac:dyDescent="0.35">
      <c r="A585" s="1" t="s">
        <v>5953</v>
      </c>
      <c r="B585" s="15" t="s">
        <v>1353</v>
      </c>
      <c r="C585" s="4" t="s">
        <v>1417</v>
      </c>
      <c r="D585" s="82" t="s">
        <v>6463</v>
      </c>
      <c r="E585" s="59" t="e">
        <f>VLOOKUP(A585,#REF!,2,FALSE)</f>
        <v>#REF!</v>
      </c>
      <c r="F585" s="4" t="s">
        <v>1006</v>
      </c>
      <c r="G585" s="4" t="s">
        <v>1006</v>
      </c>
      <c r="H585" s="4" t="s">
        <v>1005</v>
      </c>
      <c r="I585" s="4" t="s">
        <v>1006</v>
      </c>
      <c r="J585" s="4" t="s">
        <v>1006</v>
      </c>
      <c r="K585" s="4" t="s">
        <v>1005</v>
      </c>
      <c r="L585" s="4" t="s">
        <v>1005</v>
      </c>
      <c r="M585" s="5" t="s">
        <v>22</v>
      </c>
      <c r="P585" s="4" t="s">
        <v>1418</v>
      </c>
      <c r="Q585" s="4">
        <v>14</v>
      </c>
      <c r="R585" s="7">
        <v>358</v>
      </c>
      <c r="S585" s="14" t="s">
        <v>1005</v>
      </c>
      <c r="T585" s="14" t="s">
        <v>1006</v>
      </c>
      <c r="U585" s="4" t="s">
        <v>1341</v>
      </c>
      <c r="V585" s="14" t="s">
        <v>1006</v>
      </c>
      <c r="W585" s="4" t="s">
        <v>1419</v>
      </c>
      <c r="X585" s="14" t="s">
        <v>1006</v>
      </c>
      <c r="Y585" s="4" t="s">
        <v>1420</v>
      </c>
      <c r="Z585" s="49" t="s">
        <v>1421</v>
      </c>
      <c r="AA585" s="10" t="s">
        <v>22</v>
      </c>
      <c r="AB585" s="10" t="s">
        <v>1356</v>
      </c>
      <c r="AC585" s="10" t="s">
        <v>1422</v>
      </c>
      <c r="AD585" s="11" t="s">
        <v>1423</v>
      </c>
      <c r="AE585" s="10" t="s">
        <v>1424</v>
      </c>
      <c r="AF585" s="10" t="s">
        <v>101</v>
      </c>
      <c r="AG585" s="10" t="s">
        <v>5</v>
      </c>
      <c r="AH585" s="10" t="s">
        <v>1425</v>
      </c>
      <c r="AI585" s="10" t="s">
        <v>1006</v>
      </c>
      <c r="AJ585" s="10" t="s">
        <v>1005</v>
      </c>
      <c r="AK585" s="10" t="s">
        <v>1005</v>
      </c>
      <c r="AL585" s="51" t="s">
        <v>1006</v>
      </c>
      <c r="AM585" s="52">
        <v>1</v>
      </c>
      <c r="AN585" s="51" t="s">
        <v>1348</v>
      </c>
      <c r="AO585" s="51" t="s">
        <v>68</v>
      </c>
      <c r="AP585" s="51" t="s">
        <v>189</v>
      </c>
      <c r="AQ585" s="51" t="s">
        <v>139</v>
      </c>
      <c r="AR585" s="51" t="s">
        <v>104</v>
      </c>
      <c r="AX585" s="51"/>
      <c r="AY585" s="51"/>
      <c r="BA585" s="56" t="s">
        <v>1356</v>
      </c>
      <c r="BB585" s="56" t="s">
        <v>1356</v>
      </c>
      <c r="BC585" s="56" t="s">
        <v>1356</v>
      </c>
      <c r="BD585" s="56" t="s">
        <v>1356</v>
      </c>
      <c r="BG585" s="56" t="s">
        <v>1356</v>
      </c>
      <c r="BH585" s="56" t="s">
        <v>1356</v>
      </c>
      <c r="BI585" s="56" t="s">
        <v>1356</v>
      </c>
      <c r="BJ585" s="67" t="s">
        <v>1356</v>
      </c>
    </row>
    <row r="586" spans="1:62" x14ac:dyDescent="0.35">
      <c r="A586" s="1" t="s">
        <v>5954</v>
      </c>
      <c r="B586" s="15" t="s">
        <v>1353</v>
      </c>
      <c r="C586" s="4" t="s">
        <v>2884</v>
      </c>
      <c r="D586" s="82" t="s">
        <v>6464</v>
      </c>
      <c r="E586" s="59" t="e">
        <f>VLOOKUP(A586,#REF!,2,FALSE)</f>
        <v>#REF!</v>
      </c>
      <c r="F586" s="4" t="s">
        <v>1006</v>
      </c>
      <c r="G586" s="4" t="s">
        <v>1006</v>
      </c>
      <c r="H586" s="4" t="s">
        <v>1006</v>
      </c>
      <c r="I586" s="4" t="s">
        <v>1006</v>
      </c>
      <c r="J586" s="4" t="s">
        <v>1006</v>
      </c>
      <c r="K586" s="4" t="s">
        <v>1006</v>
      </c>
      <c r="L586" s="4" t="s">
        <v>1006</v>
      </c>
      <c r="M586" s="5" t="s">
        <v>22</v>
      </c>
      <c r="P586" s="4" t="s">
        <v>2885</v>
      </c>
      <c r="Q586" s="4">
        <v>19</v>
      </c>
      <c r="R586" s="7">
        <v>500</v>
      </c>
      <c r="S586" s="14" t="s">
        <v>1006</v>
      </c>
      <c r="T586" s="14" t="s">
        <v>1005</v>
      </c>
      <c r="U586" s="4" t="s">
        <v>1341</v>
      </c>
      <c r="V586" s="14" t="s">
        <v>1005</v>
      </c>
      <c r="W586" s="4" t="s">
        <v>2886</v>
      </c>
      <c r="X586" s="14" t="s">
        <v>1006</v>
      </c>
      <c r="Y586" s="4" t="s">
        <v>2887</v>
      </c>
      <c r="Z586" s="49" t="s">
        <v>2888</v>
      </c>
      <c r="AA586" s="10" t="s">
        <v>44</v>
      </c>
      <c r="AB586" s="10" t="s">
        <v>1356</v>
      </c>
      <c r="AC586" s="10" t="s">
        <v>2889</v>
      </c>
      <c r="AD586" s="11" t="s">
        <v>2890</v>
      </c>
      <c r="AE586" s="10" t="s">
        <v>2891</v>
      </c>
      <c r="AF586" s="10" t="s">
        <v>101</v>
      </c>
      <c r="AG586" s="10" t="s">
        <v>5</v>
      </c>
      <c r="AH586" s="10" t="s">
        <v>2892</v>
      </c>
      <c r="AI586" s="10" t="s">
        <v>1006</v>
      </c>
      <c r="AJ586" s="10" t="s">
        <v>1005</v>
      </c>
      <c r="AK586" s="10" t="s">
        <v>1005</v>
      </c>
      <c r="AL586" s="51" t="s">
        <v>1006</v>
      </c>
      <c r="AM586" s="52">
        <v>2</v>
      </c>
      <c r="AN586" s="51" t="s">
        <v>1348</v>
      </c>
      <c r="AO586" s="51" t="s">
        <v>68</v>
      </c>
      <c r="AP586" s="51" t="s">
        <v>189</v>
      </c>
      <c r="AQ586" s="51" t="s">
        <v>104</v>
      </c>
      <c r="AX586" s="51"/>
      <c r="AY586" s="51"/>
      <c r="AZ586" s="56" t="s">
        <v>1349</v>
      </c>
      <c r="BA586" s="56" t="s">
        <v>2893</v>
      </c>
      <c r="BB586" s="56" t="s">
        <v>22</v>
      </c>
      <c r="BC586" s="56" t="s">
        <v>5</v>
      </c>
      <c r="BD586" s="56" t="s">
        <v>2894</v>
      </c>
      <c r="BE586" s="56" t="s">
        <v>1005</v>
      </c>
      <c r="BF586" s="56" t="s">
        <v>1005</v>
      </c>
      <c r="BG586" s="56" t="s">
        <v>2895</v>
      </c>
      <c r="BH586" s="56" t="s">
        <v>2890</v>
      </c>
      <c r="BI586" s="56" t="s">
        <v>2896</v>
      </c>
      <c r="BJ586" s="67" t="s">
        <v>101</v>
      </c>
    </row>
    <row r="587" spans="1:62" x14ac:dyDescent="0.35">
      <c r="A587" s="1"/>
      <c r="B587" s="15"/>
      <c r="C587" s="4"/>
      <c r="D587" s="82"/>
      <c r="E587" s="59" t="e">
        <f>VLOOKUP(A587,#REF!,2,FALSE)</f>
        <v>#REF!</v>
      </c>
      <c r="M587" s="5"/>
      <c r="R587" s="7"/>
      <c r="Y587" s="4"/>
      <c r="Z587" s="49"/>
      <c r="AD587" s="11"/>
      <c r="AK587" s="10"/>
      <c r="AL587" s="51"/>
      <c r="AX587" s="51"/>
      <c r="AY587" s="51"/>
      <c r="AZ587" s="56" t="s">
        <v>1349</v>
      </c>
      <c r="BA587" s="56" t="s">
        <v>2897</v>
      </c>
      <c r="BB587" s="56" t="s">
        <v>22</v>
      </c>
      <c r="BC587" s="56" t="s">
        <v>5</v>
      </c>
      <c r="BD587" s="56" t="s">
        <v>2898</v>
      </c>
      <c r="BE587" s="56" t="s">
        <v>1005</v>
      </c>
      <c r="BF587" s="56" t="s">
        <v>1005</v>
      </c>
      <c r="BG587" s="56" t="s">
        <v>2899</v>
      </c>
      <c r="BH587" s="56" t="s">
        <v>2890</v>
      </c>
      <c r="BI587" s="56" t="s">
        <v>2896</v>
      </c>
      <c r="BJ587" s="67" t="s">
        <v>101</v>
      </c>
    </row>
    <row r="588" spans="1:62" x14ac:dyDescent="0.35">
      <c r="A588" s="1" t="s">
        <v>5955</v>
      </c>
      <c r="B588" s="15" t="s">
        <v>1353</v>
      </c>
      <c r="C588" s="4" t="s">
        <v>1997</v>
      </c>
      <c r="D588" s="82" t="s">
        <v>6462</v>
      </c>
      <c r="E588" s="59" t="e">
        <f>VLOOKUP(A588,#REF!,2,FALSE)</f>
        <v>#REF!</v>
      </c>
      <c r="F588" s="4" t="s">
        <v>1006</v>
      </c>
      <c r="G588" s="4" t="s">
        <v>1006</v>
      </c>
      <c r="H588" s="4" t="s">
        <v>1006</v>
      </c>
      <c r="I588" s="4" t="s">
        <v>1006</v>
      </c>
      <c r="J588" s="4" t="s">
        <v>1006</v>
      </c>
      <c r="K588" s="4" t="s">
        <v>1006</v>
      </c>
      <c r="L588" s="4" t="s">
        <v>1006</v>
      </c>
      <c r="M588" s="5" t="s">
        <v>22</v>
      </c>
      <c r="P588" s="4" t="s">
        <v>1998</v>
      </c>
      <c r="Q588" s="4">
        <v>7</v>
      </c>
      <c r="R588" s="7">
        <v>152</v>
      </c>
      <c r="S588" s="14" t="s">
        <v>1006</v>
      </c>
      <c r="T588" s="14" t="s">
        <v>1006</v>
      </c>
      <c r="U588" s="4" t="s">
        <v>1341</v>
      </c>
      <c r="V588" s="14" t="s">
        <v>1005</v>
      </c>
      <c r="W588" s="4" t="s">
        <v>1999</v>
      </c>
      <c r="X588" s="14" t="s">
        <v>1005</v>
      </c>
      <c r="Y588" s="4"/>
      <c r="Z588" s="49" t="s">
        <v>2000</v>
      </c>
      <c r="AA588" s="10" t="s">
        <v>22</v>
      </c>
      <c r="AB588" s="10" t="s">
        <v>1356</v>
      </c>
      <c r="AC588" s="10" t="s">
        <v>2001</v>
      </c>
      <c r="AD588" s="11" t="s">
        <v>477</v>
      </c>
      <c r="AE588" s="10" t="s">
        <v>478</v>
      </c>
      <c r="AF588" s="10" t="s">
        <v>101</v>
      </c>
      <c r="AG588" s="10" t="s">
        <v>11</v>
      </c>
      <c r="AH588" s="10" t="s">
        <v>2002</v>
      </c>
      <c r="AI588" s="10" t="s">
        <v>1006</v>
      </c>
      <c r="AJ588" s="10" t="s">
        <v>1005</v>
      </c>
      <c r="AK588" s="10" t="s">
        <v>1006</v>
      </c>
      <c r="AL588" s="51" t="s">
        <v>1005</v>
      </c>
      <c r="AM588" s="52">
        <v>0</v>
      </c>
      <c r="AN588" s="51" t="s">
        <v>57</v>
      </c>
      <c r="AO588" s="51" t="s">
        <v>68</v>
      </c>
      <c r="AP588" s="51" t="s">
        <v>189</v>
      </c>
      <c r="AQ588" s="51" t="s">
        <v>139</v>
      </c>
      <c r="AR588" s="51" t="s">
        <v>119</v>
      </c>
      <c r="AX588" s="51"/>
      <c r="AY588" s="51"/>
      <c r="BA588" s="56" t="s">
        <v>1356</v>
      </c>
      <c r="BB588" s="56" t="s">
        <v>1356</v>
      </c>
      <c r="BC588" s="56" t="s">
        <v>1356</v>
      </c>
      <c r="BD588" s="56" t="s">
        <v>1356</v>
      </c>
      <c r="BG588" s="56" t="s">
        <v>1356</v>
      </c>
      <c r="BH588" s="56" t="s">
        <v>1356</v>
      </c>
      <c r="BI588" s="56" t="s">
        <v>1356</v>
      </c>
      <c r="BJ588" s="67" t="s">
        <v>1356</v>
      </c>
    </row>
    <row r="589" spans="1:62" x14ac:dyDescent="0.35">
      <c r="A589" s="1" t="s">
        <v>5956</v>
      </c>
      <c r="B589" s="15" t="s">
        <v>1353</v>
      </c>
      <c r="C589" s="4" t="s">
        <v>5957</v>
      </c>
      <c r="D589" s="82" t="s">
        <v>6637</v>
      </c>
      <c r="E589" s="59" t="e">
        <f>VLOOKUP(A589,#REF!,2,FALSE)</f>
        <v>#REF!</v>
      </c>
      <c r="F589" s="4" t="s">
        <v>1006</v>
      </c>
      <c r="G589" s="4" t="s">
        <v>1006</v>
      </c>
      <c r="H589" s="4" t="s">
        <v>1005</v>
      </c>
      <c r="I589" s="4" t="s">
        <v>1006</v>
      </c>
      <c r="J589" s="4" t="s">
        <v>1006</v>
      </c>
      <c r="K589" s="4" t="s">
        <v>1005</v>
      </c>
      <c r="L589" s="4" t="s">
        <v>1005</v>
      </c>
      <c r="M589" s="5" t="s">
        <v>22</v>
      </c>
      <c r="N589" s="6" t="s">
        <v>20</v>
      </c>
      <c r="P589" s="4" t="s">
        <v>3550</v>
      </c>
      <c r="Q589" s="4">
        <v>42</v>
      </c>
      <c r="R589" s="7">
        <v>738</v>
      </c>
      <c r="S589" s="14" t="s">
        <v>1006</v>
      </c>
      <c r="T589" s="14" t="s">
        <v>1005</v>
      </c>
      <c r="U589" s="4" t="s">
        <v>1341</v>
      </c>
      <c r="V589" s="14" t="s">
        <v>1005</v>
      </c>
      <c r="W589" s="4" t="s">
        <v>3551</v>
      </c>
      <c r="X589" s="14" t="s">
        <v>1006</v>
      </c>
      <c r="Y589" s="4" t="s">
        <v>3552</v>
      </c>
      <c r="Z589" s="49" t="s">
        <v>3553</v>
      </c>
      <c r="AA589" s="10" t="s">
        <v>44</v>
      </c>
      <c r="AB589" s="10" t="s">
        <v>1356</v>
      </c>
      <c r="AC589" s="10" t="s">
        <v>3554</v>
      </c>
      <c r="AD589" s="11" t="s">
        <v>3555</v>
      </c>
      <c r="AE589" s="10" t="s">
        <v>3556</v>
      </c>
      <c r="AF589" s="10" t="s">
        <v>101</v>
      </c>
      <c r="AG589" s="10" t="s">
        <v>12</v>
      </c>
      <c r="AH589" s="10" t="s">
        <v>3557</v>
      </c>
      <c r="AI589" s="10" t="s">
        <v>1005</v>
      </c>
      <c r="AJ589" s="10" t="s">
        <v>1005</v>
      </c>
      <c r="AK589" s="10" t="s">
        <v>1006</v>
      </c>
      <c r="AL589" s="51" t="s">
        <v>1005</v>
      </c>
      <c r="AM589" s="52">
        <v>0</v>
      </c>
      <c r="AN589" s="51" t="s">
        <v>1348</v>
      </c>
      <c r="AO589" s="51" t="s">
        <v>1361</v>
      </c>
      <c r="AX589" s="51"/>
      <c r="AY589" s="51"/>
      <c r="BA589" s="56" t="s">
        <v>1356</v>
      </c>
      <c r="BB589" s="56" t="s">
        <v>1356</v>
      </c>
      <c r="BC589" s="56" t="s">
        <v>1356</v>
      </c>
      <c r="BD589" s="56" t="s">
        <v>1356</v>
      </c>
      <c r="BG589" s="56" t="s">
        <v>1356</v>
      </c>
      <c r="BH589" s="56" t="s">
        <v>1356</v>
      </c>
      <c r="BI589" s="56" t="s">
        <v>1356</v>
      </c>
      <c r="BJ589" s="67" t="s">
        <v>1356</v>
      </c>
    </row>
    <row r="590" spans="1:62" x14ac:dyDescent="0.35">
      <c r="A590" s="1" t="s">
        <v>5958</v>
      </c>
      <c r="B590" s="15" t="s">
        <v>1353</v>
      </c>
      <c r="C590" s="4" t="s">
        <v>1928</v>
      </c>
      <c r="D590" s="82" t="s">
        <v>6636</v>
      </c>
      <c r="E590" s="59" t="e">
        <f>VLOOKUP(A590,#REF!,2,FALSE)</f>
        <v>#REF!</v>
      </c>
      <c r="F590" s="4" t="s">
        <v>1006</v>
      </c>
      <c r="G590" s="4" t="s">
        <v>1006</v>
      </c>
      <c r="H590" s="4" t="s">
        <v>1005</v>
      </c>
      <c r="I590" s="4" t="s">
        <v>1006</v>
      </c>
      <c r="J590" s="4" t="s">
        <v>1006</v>
      </c>
      <c r="K590" s="4" t="s">
        <v>1005</v>
      </c>
      <c r="L590" s="4" t="s">
        <v>1005</v>
      </c>
      <c r="M590" s="5" t="s">
        <v>20</v>
      </c>
      <c r="N590" s="6" t="s">
        <v>22</v>
      </c>
      <c r="P590" s="4" t="s">
        <v>1929</v>
      </c>
      <c r="Q590" s="4">
        <v>20</v>
      </c>
      <c r="R590" s="7">
        <v>500</v>
      </c>
      <c r="S590" s="14" t="s">
        <v>1006</v>
      </c>
      <c r="T590" s="14" t="s">
        <v>1006</v>
      </c>
      <c r="U590" s="4" t="s">
        <v>1411</v>
      </c>
      <c r="V590" s="14" t="s">
        <v>1005</v>
      </c>
      <c r="W590" s="4" t="s">
        <v>1930</v>
      </c>
      <c r="X590" s="14" t="s">
        <v>1005</v>
      </c>
      <c r="Y590" s="4"/>
      <c r="Z590" s="49" t="s">
        <v>1114</v>
      </c>
      <c r="AA590" s="10" t="s">
        <v>44</v>
      </c>
      <c r="AB590" s="10" t="s">
        <v>1356</v>
      </c>
      <c r="AC590" s="10" t="s">
        <v>1931</v>
      </c>
      <c r="AD590" s="11" t="s">
        <v>869</v>
      </c>
      <c r="AE590" s="10" t="s">
        <v>870</v>
      </c>
      <c r="AF590" s="10" t="s">
        <v>101</v>
      </c>
      <c r="AG590" s="10" t="s">
        <v>12</v>
      </c>
      <c r="AH590" s="10" t="s">
        <v>1932</v>
      </c>
      <c r="AI590" s="10" t="s">
        <v>1005</v>
      </c>
      <c r="AJ590" s="10" t="s">
        <v>1005</v>
      </c>
      <c r="AK590" s="10" t="s">
        <v>1006</v>
      </c>
      <c r="AL590" s="51" t="s">
        <v>1006</v>
      </c>
      <c r="AM590" s="52">
        <v>16</v>
      </c>
      <c r="AN590" s="51" t="s">
        <v>1348</v>
      </c>
      <c r="AO590" s="51" t="s">
        <v>1361</v>
      </c>
      <c r="AX590" s="51"/>
      <c r="AY590" s="51"/>
      <c r="AZ590" s="56" t="s">
        <v>1349</v>
      </c>
      <c r="BA590" s="56" t="s">
        <v>1945</v>
      </c>
      <c r="BB590" s="56" t="s">
        <v>22</v>
      </c>
      <c r="BC590" s="56" t="s">
        <v>12</v>
      </c>
      <c r="BD590" s="56" t="s">
        <v>871</v>
      </c>
      <c r="BE590" s="56" t="s">
        <v>1005</v>
      </c>
      <c r="BF590" s="56" t="s">
        <v>1005</v>
      </c>
      <c r="BG590" s="56" t="s">
        <v>868</v>
      </c>
      <c r="BH590" s="56" t="s">
        <v>869</v>
      </c>
      <c r="BI590" s="56" t="s">
        <v>870</v>
      </c>
      <c r="BJ590" s="67" t="s">
        <v>101</v>
      </c>
    </row>
    <row r="591" spans="1:62" x14ac:dyDescent="0.35">
      <c r="A591" s="1"/>
      <c r="B591" s="15"/>
      <c r="C591" s="4"/>
      <c r="D591" s="82"/>
      <c r="E591" s="59" t="e">
        <f>VLOOKUP(A591,#REF!,2,FALSE)</f>
        <v>#REF!</v>
      </c>
      <c r="M591" s="5"/>
      <c r="R591" s="7"/>
      <c r="Y591" s="4"/>
      <c r="Z591" s="49"/>
      <c r="AD591" s="11"/>
      <c r="AK591" s="10"/>
      <c r="AL591" s="51"/>
      <c r="AX591" s="51"/>
      <c r="AY591" s="51"/>
      <c r="AZ591" s="56" t="s">
        <v>1349</v>
      </c>
      <c r="BA591" s="56" t="s">
        <v>1939</v>
      </c>
      <c r="BB591" s="56" t="s">
        <v>22</v>
      </c>
      <c r="BC591" s="56" t="s">
        <v>12</v>
      </c>
      <c r="BD591" s="56" t="s">
        <v>1940</v>
      </c>
      <c r="BE591" s="56" t="s">
        <v>1005</v>
      </c>
      <c r="BF591" s="56" t="s">
        <v>1005</v>
      </c>
      <c r="BG591" s="56" t="s">
        <v>1941</v>
      </c>
      <c r="BH591" s="56" t="s">
        <v>869</v>
      </c>
      <c r="BI591" s="56" t="s">
        <v>870</v>
      </c>
      <c r="BJ591" s="67" t="s">
        <v>101</v>
      </c>
    </row>
    <row r="592" spans="1:62" x14ac:dyDescent="0.35">
      <c r="A592" s="1"/>
      <c r="B592" s="15"/>
      <c r="C592" s="4"/>
      <c r="D592" s="82"/>
      <c r="E592" s="59" t="e">
        <f>VLOOKUP(A592,#REF!,2,FALSE)</f>
        <v>#REF!</v>
      </c>
      <c r="M592" s="5"/>
      <c r="R592" s="7"/>
      <c r="Y592" s="4"/>
      <c r="Z592" s="49"/>
      <c r="AD592" s="11"/>
      <c r="AK592" s="10"/>
      <c r="AL592" s="51"/>
      <c r="AX592" s="51"/>
      <c r="AY592" s="51"/>
      <c r="AZ592" s="56" t="s">
        <v>1349</v>
      </c>
      <c r="BA592" s="56" t="s">
        <v>1942</v>
      </c>
      <c r="BB592" s="56" t="s">
        <v>22</v>
      </c>
      <c r="BC592" s="56" t="s">
        <v>12</v>
      </c>
      <c r="BD592" s="56" t="s">
        <v>1943</v>
      </c>
      <c r="BE592" s="56" t="s">
        <v>1005</v>
      </c>
      <c r="BF592" s="56" t="s">
        <v>1005</v>
      </c>
      <c r="BG592" s="56" t="s">
        <v>1944</v>
      </c>
      <c r="BH592" s="56" t="s">
        <v>869</v>
      </c>
      <c r="BI592" s="56" t="s">
        <v>870</v>
      </c>
      <c r="BJ592" s="67" t="s">
        <v>101</v>
      </c>
    </row>
    <row r="593" spans="1:62" x14ac:dyDescent="0.35">
      <c r="A593" s="1"/>
      <c r="B593" s="15"/>
      <c r="C593" s="4"/>
      <c r="D593" s="82"/>
      <c r="E593" s="59" t="e">
        <f>VLOOKUP(A593,#REF!,2,FALSE)</f>
        <v>#REF!</v>
      </c>
      <c r="M593" s="5"/>
      <c r="R593" s="7"/>
      <c r="Y593" s="4"/>
      <c r="Z593" s="49"/>
      <c r="AD593" s="11"/>
      <c r="AK593" s="10"/>
      <c r="AL593" s="51"/>
      <c r="AX593" s="51"/>
      <c r="AY593" s="51"/>
      <c r="AZ593" s="56" t="s">
        <v>1349</v>
      </c>
      <c r="BA593" s="56" t="s">
        <v>1945</v>
      </c>
      <c r="BB593" s="56" t="s">
        <v>22</v>
      </c>
      <c r="BC593" s="56" t="s">
        <v>12</v>
      </c>
      <c r="BD593" s="56" t="s">
        <v>871</v>
      </c>
      <c r="BE593" s="56" t="s">
        <v>1005</v>
      </c>
      <c r="BF593" s="56" t="s">
        <v>1005</v>
      </c>
      <c r="BG593" s="56" t="s">
        <v>868</v>
      </c>
      <c r="BH593" s="56" t="s">
        <v>869</v>
      </c>
      <c r="BI593" s="56" t="s">
        <v>870</v>
      </c>
      <c r="BJ593" s="67" t="s">
        <v>101</v>
      </c>
    </row>
    <row r="594" spans="1:62" x14ac:dyDescent="0.35">
      <c r="A594" s="1"/>
      <c r="B594" s="15"/>
      <c r="C594" s="4"/>
      <c r="D594" s="82"/>
      <c r="E594" s="59" t="e">
        <f>VLOOKUP(A594,#REF!,2,FALSE)</f>
        <v>#REF!</v>
      </c>
      <c r="M594" s="5"/>
      <c r="R594" s="7"/>
      <c r="Y594" s="4"/>
      <c r="Z594" s="49"/>
      <c r="AD594" s="11"/>
      <c r="AK594" s="10"/>
      <c r="AL594" s="51"/>
      <c r="AX594" s="51"/>
      <c r="AY594" s="51"/>
      <c r="AZ594" s="56" t="s">
        <v>1349</v>
      </c>
      <c r="BA594" s="56" t="s">
        <v>1936</v>
      </c>
      <c r="BB594" s="56" t="s">
        <v>22</v>
      </c>
      <c r="BC594" s="56" t="s">
        <v>12</v>
      </c>
      <c r="BD594" s="56" t="s">
        <v>1937</v>
      </c>
      <c r="BE594" s="56" t="s">
        <v>1005</v>
      </c>
      <c r="BF594" s="56" t="s">
        <v>1005</v>
      </c>
      <c r="BG594" s="56" t="s">
        <v>1938</v>
      </c>
      <c r="BH594" s="56" t="s">
        <v>869</v>
      </c>
      <c r="BI594" s="56" t="s">
        <v>870</v>
      </c>
      <c r="BJ594" s="67" t="s">
        <v>101</v>
      </c>
    </row>
    <row r="595" spans="1:62" x14ac:dyDescent="0.35">
      <c r="A595" s="1"/>
      <c r="B595" s="15"/>
      <c r="C595" s="4"/>
      <c r="D595" s="82"/>
      <c r="E595" s="59" t="e">
        <f>VLOOKUP(A595,#REF!,2,FALSE)</f>
        <v>#REF!</v>
      </c>
      <c r="M595" s="5"/>
      <c r="R595" s="7"/>
      <c r="Y595" s="4"/>
      <c r="Z595" s="49"/>
      <c r="AD595" s="11"/>
      <c r="AK595" s="10"/>
      <c r="AL595" s="51"/>
      <c r="AX595" s="51"/>
      <c r="AY595" s="51"/>
      <c r="AZ595" s="56" t="s">
        <v>1349</v>
      </c>
      <c r="BA595" s="56" t="s">
        <v>1933</v>
      </c>
      <c r="BB595" s="56" t="s">
        <v>22</v>
      </c>
      <c r="BC595" s="56" t="s">
        <v>12</v>
      </c>
      <c r="BD595" s="56" t="s">
        <v>1934</v>
      </c>
      <c r="BE595" s="56" t="s">
        <v>1005</v>
      </c>
      <c r="BF595" s="56" t="s">
        <v>1005</v>
      </c>
      <c r="BG595" s="56" t="s">
        <v>1935</v>
      </c>
      <c r="BH595" s="56" t="s">
        <v>869</v>
      </c>
      <c r="BI595" s="56" t="s">
        <v>870</v>
      </c>
      <c r="BJ595" s="67" t="s">
        <v>101</v>
      </c>
    </row>
    <row r="596" spans="1:62" x14ac:dyDescent="0.35">
      <c r="A596" s="1" t="s">
        <v>5959</v>
      </c>
      <c r="B596" s="15" t="s">
        <v>1353</v>
      </c>
      <c r="C596" s="4" t="s">
        <v>3370</v>
      </c>
      <c r="D596" s="82" t="s">
        <v>6634</v>
      </c>
      <c r="E596" s="59" t="e">
        <f>VLOOKUP(A596,#REF!,2,FALSE)</f>
        <v>#REF!</v>
      </c>
      <c r="F596" s="4" t="s">
        <v>1006</v>
      </c>
      <c r="G596" s="4" t="s">
        <v>1006</v>
      </c>
      <c r="H596" s="4" t="s">
        <v>1005</v>
      </c>
      <c r="I596" s="4" t="s">
        <v>1006</v>
      </c>
      <c r="J596" s="4" t="s">
        <v>1006</v>
      </c>
      <c r="K596" s="4" t="s">
        <v>1005</v>
      </c>
      <c r="L596" s="4" t="s">
        <v>1006</v>
      </c>
      <c r="M596" s="5" t="s">
        <v>20</v>
      </c>
      <c r="P596" s="4" t="s">
        <v>3371</v>
      </c>
      <c r="Q596" s="4">
        <v>10</v>
      </c>
      <c r="R596" s="7">
        <v>280</v>
      </c>
      <c r="S596" s="14" t="s">
        <v>1005</v>
      </c>
      <c r="T596" s="14" t="s">
        <v>1005</v>
      </c>
      <c r="U596" s="4" t="s">
        <v>1411</v>
      </c>
      <c r="V596" s="14" t="s">
        <v>1006</v>
      </c>
      <c r="W596" s="4" t="s">
        <v>3372</v>
      </c>
      <c r="X596" s="14" t="s">
        <v>1005</v>
      </c>
      <c r="Y596" s="4"/>
      <c r="Z596" s="49" t="s">
        <v>3373</v>
      </c>
      <c r="AA596" s="10" t="s">
        <v>20</v>
      </c>
      <c r="AB596" s="10" t="s">
        <v>1356</v>
      </c>
      <c r="AC596" s="10" t="s">
        <v>3374</v>
      </c>
      <c r="AD596" s="11" t="s">
        <v>3375</v>
      </c>
      <c r="AE596" s="10" t="s">
        <v>3376</v>
      </c>
      <c r="AF596" s="10" t="s">
        <v>101</v>
      </c>
      <c r="AG596" s="10" t="s">
        <v>5</v>
      </c>
      <c r="AH596" s="10" t="s">
        <v>3377</v>
      </c>
      <c r="AI596" s="10" t="s">
        <v>1006</v>
      </c>
      <c r="AJ596" s="10" t="s">
        <v>1005</v>
      </c>
      <c r="AK596" s="10" t="s">
        <v>1005</v>
      </c>
      <c r="AL596" s="51" t="s">
        <v>1005</v>
      </c>
      <c r="AM596" s="52">
        <v>0</v>
      </c>
      <c r="AN596" s="51" t="s">
        <v>1348</v>
      </c>
      <c r="AO596" s="51" t="s">
        <v>68</v>
      </c>
      <c r="AP596" s="51" t="s">
        <v>104</v>
      </c>
      <c r="AX596" s="51"/>
      <c r="AY596" s="51"/>
      <c r="BA596" s="56" t="s">
        <v>1356</v>
      </c>
      <c r="BB596" s="56" t="s">
        <v>1356</v>
      </c>
      <c r="BC596" s="56" t="s">
        <v>1356</v>
      </c>
      <c r="BD596" s="56" t="s">
        <v>1356</v>
      </c>
      <c r="BG596" s="56" t="s">
        <v>1356</v>
      </c>
      <c r="BH596" s="56" t="s">
        <v>1356</v>
      </c>
      <c r="BI596" s="56" t="s">
        <v>1356</v>
      </c>
      <c r="BJ596" s="67" t="s">
        <v>1356</v>
      </c>
    </row>
    <row r="597" spans="1:62" x14ac:dyDescent="0.35">
      <c r="A597" s="1" t="s">
        <v>5960</v>
      </c>
      <c r="B597" s="15" t="s">
        <v>1353</v>
      </c>
      <c r="C597" s="4" t="s">
        <v>3103</v>
      </c>
      <c r="D597" s="82" t="s">
        <v>6635</v>
      </c>
      <c r="E597" s="59" t="e">
        <f>VLOOKUP(A597,#REF!,2,FALSE)</f>
        <v>#REF!</v>
      </c>
      <c r="F597" s="4" t="s">
        <v>1005</v>
      </c>
      <c r="G597" s="4" t="s">
        <v>1005</v>
      </c>
      <c r="H597" s="4" t="s">
        <v>1006</v>
      </c>
      <c r="I597" s="4" t="s">
        <v>1005</v>
      </c>
      <c r="J597" s="4" t="s">
        <v>1005</v>
      </c>
      <c r="K597" s="4" t="s">
        <v>1005</v>
      </c>
      <c r="L597" s="4" t="s">
        <v>1005</v>
      </c>
      <c r="M597" s="5" t="s">
        <v>24</v>
      </c>
      <c r="N597" s="6" t="s">
        <v>26</v>
      </c>
      <c r="P597" s="4" t="s">
        <v>3104</v>
      </c>
      <c r="Q597" s="4">
        <v>20</v>
      </c>
      <c r="R597" s="7">
        <v>100</v>
      </c>
      <c r="S597" s="14" t="s">
        <v>1006</v>
      </c>
      <c r="T597" s="14" t="s">
        <v>1006</v>
      </c>
      <c r="U597" s="4" t="s">
        <v>1341</v>
      </c>
      <c r="V597" s="14" t="s">
        <v>1005</v>
      </c>
      <c r="W597" s="4" t="s">
        <v>3105</v>
      </c>
      <c r="X597" s="14" t="s">
        <v>1006</v>
      </c>
      <c r="Y597" s="4" t="s">
        <v>3106</v>
      </c>
      <c r="Z597" s="49" t="s">
        <v>3107</v>
      </c>
      <c r="AA597" s="10" t="s">
        <v>1624</v>
      </c>
      <c r="AB597" s="10" t="s">
        <v>1356</v>
      </c>
      <c r="AC597" s="10" t="s">
        <v>3108</v>
      </c>
      <c r="AD597" s="11" t="s">
        <v>3109</v>
      </c>
      <c r="AE597" s="10" t="s">
        <v>3110</v>
      </c>
      <c r="AF597" s="10" t="s">
        <v>101</v>
      </c>
      <c r="AG597" s="10" t="s">
        <v>21</v>
      </c>
      <c r="AH597" s="10" t="s">
        <v>3111</v>
      </c>
      <c r="AI597" s="10" t="s">
        <v>1005</v>
      </c>
      <c r="AJ597" s="10" t="s">
        <v>1005</v>
      </c>
      <c r="AK597" s="10" t="s">
        <v>1006</v>
      </c>
      <c r="AL597" s="51" t="s">
        <v>1006</v>
      </c>
      <c r="AM597" s="52">
        <v>11</v>
      </c>
      <c r="AN597" s="51" t="s">
        <v>59</v>
      </c>
      <c r="AO597" s="51" t="s">
        <v>66</v>
      </c>
      <c r="AX597" s="51"/>
      <c r="AY597" s="51"/>
      <c r="AZ597" s="56" t="s">
        <v>1349</v>
      </c>
      <c r="BA597" s="56" t="s">
        <v>3112</v>
      </c>
      <c r="BB597" s="56" t="s">
        <v>1624</v>
      </c>
      <c r="BC597" s="56" t="s">
        <v>21</v>
      </c>
      <c r="BD597" s="56" t="s">
        <v>3113</v>
      </c>
      <c r="BE597" s="56" t="s">
        <v>1005</v>
      </c>
      <c r="BF597" s="56" t="s">
        <v>1005</v>
      </c>
      <c r="BG597" s="56" t="s">
        <v>1009</v>
      </c>
      <c r="BH597" s="56" t="s">
        <v>1576</v>
      </c>
      <c r="BI597" s="56" t="s">
        <v>1009</v>
      </c>
      <c r="BJ597" s="67" t="s">
        <v>101</v>
      </c>
    </row>
    <row r="598" spans="1:62" x14ac:dyDescent="0.35">
      <c r="A598" s="1"/>
      <c r="B598" s="15"/>
      <c r="C598" s="4"/>
      <c r="D598" s="82"/>
      <c r="E598" s="59" t="e">
        <f>VLOOKUP(A598,#REF!,2,FALSE)</f>
        <v>#REF!</v>
      </c>
      <c r="M598" s="5"/>
      <c r="R598" s="7"/>
      <c r="Y598" s="4"/>
      <c r="Z598" s="49"/>
      <c r="AD598" s="11"/>
      <c r="AK598" s="10"/>
      <c r="AL598" s="51"/>
      <c r="AX598" s="51"/>
      <c r="AY598" s="51"/>
      <c r="AZ598" s="56" t="s">
        <v>1349</v>
      </c>
      <c r="BA598" s="56" t="s">
        <v>3114</v>
      </c>
      <c r="BB598" s="56" t="s">
        <v>1624</v>
      </c>
      <c r="BC598" s="56" t="s">
        <v>21</v>
      </c>
      <c r="BD598" s="56" t="s">
        <v>3115</v>
      </c>
      <c r="BE598" s="56" t="s">
        <v>1005</v>
      </c>
      <c r="BF598" s="56" t="s">
        <v>1005</v>
      </c>
      <c r="BG598" s="56" t="s">
        <v>1009</v>
      </c>
      <c r="BH598" s="56" t="s">
        <v>1576</v>
      </c>
      <c r="BI598" s="56" t="s">
        <v>1009</v>
      </c>
      <c r="BJ598" s="67" t="s">
        <v>101</v>
      </c>
    </row>
    <row r="599" spans="1:62" x14ac:dyDescent="0.35">
      <c r="A599" s="1"/>
      <c r="B599" s="15"/>
      <c r="C599" s="4"/>
      <c r="D599" s="82"/>
      <c r="E599" s="59" t="e">
        <f>VLOOKUP(A599,#REF!,2,FALSE)</f>
        <v>#REF!</v>
      </c>
      <c r="M599" s="5"/>
      <c r="R599" s="7"/>
      <c r="Y599" s="4"/>
      <c r="Z599" s="49"/>
      <c r="AD599" s="11"/>
      <c r="AK599" s="10"/>
      <c r="AL599" s="51"/>
      <c r="AX599" s="51"/>
      <c r="AY599" s="51"/>
      <c r="AZ599" s="56" t="s">
        <v>1349</v>
      </c>
      <c r="BA599" s="56" t="s">
        <v>3116</v>
      </c>
      <c r="BB599" s="56" t="s">
        <v>1624</v>
      </c>
      <c r="BC599" s="56" t="s">
        <v>21</v>
      </c>
      <c r="BD599" s="56" t="s">
        <v>3117</v>
      </c>
      <c r="BE599" s="56" t="s">
        <v>1005</v>
      </c>
      <c r="BF599" s="56" t="s">
        <v>1005</v>
      </c>
      <c r="BG599" s="56" t="s">
        <v>1009</v>
      </c>
      <c r="BH599" s="56" t="s">
        <v>1576</v>
      </c>
      <c r="BI599" s="56" t="s">
        <v>1009</v>
      </c>
      <c r="BJ599" s="67" t="s">
        <v>101</v>
      </c>
    </row>
    <row r="600" spans="1:62" x14ac:dyDescent="0.35">
      <c r="A600" s="1"/>
      <c r="B600" s="15"/>
      <c r="C600" s="4"/>
      <c r="D600" s="82"/>
      <c r="E600" s="59" t="e">
        <f>VLOOKUP(A600,#REF!,2,FALSE)</f>
        <v>#REF!</v>
      </c>
      <c r="M600" s="5"/>
      <c r="R600" s="7"/>
      <c r="Y600" s="4"/>
      <c r="Z600" s="49"/>
      <c r="AD600" s="11"/>
      <c r="AK600" s="10"/>
      <c r="AL600" s="51"/>
      <c r="AX600" s="51"/>
      <c r="AY600" s="51"/>
      <c r="AZ600" s="56" t="s">
        <v>1349</v>
      </c>
      <c r="BA600" s="56" t="s">
        <v>3118</v>
      </c>
      <c r="BB600" s="56" t="s">
        <v>1624</v>
      </c>
      <c r="BC600" s="56" t="s">
        <v>21</v>
      </c>
      <c r="BD600" s="56" t="s">
        <v>3119</v>
      </c>
      <c r="BE600" s="56" t="s">
        <v>1005</v>
      </c>
      <c r="BF600" s="56" t="s">
        <v>1005</v>
      </c>
      <c r="BG600" s="56" t="s">
        <v>3120</v>
      </c>
      <c r="BH600" s="56" t="s">
        <v>3121</v>
      </c>
      <c r="BI600" s="56" t="s">
        <v>3120</v>
      </c>
      <c r="BJ600" s="67" t="s">
        <v>101</v>
      </c>
    </row>
    <row r="601" spans="1:62" x14ac:dyDescent="0.35">
      <c r="A601" s="1"/>
      <c r="B601" s="15"/>
      <c r="C601" s="4"/>
      <c r="D601" s="82"/>
      <c r="E601" s="59" t="e">
        <f>VLOOKUP(A601,#REF!,2,FALSE)</f>
        <v>#REF!</v>
      </c>
      <c r="M601" s="5"/>
      <c r="R601" s="7"/>
      <c r="Y601" s="4"/>
      <c r="Z601" s="49"/>
      <c r="AD601" s="11"/>
      <c r="AK601" s="10"/>
      <c r="AL601" s="51"/>
      <c r="AX601" s="51"/>
      <c r="AY601" s="51"/>
      <c r="AZ601" s="56" t="s">
        <v>1349</v>
      </c>
      <c r="BA601" s="56" t="s">
        <v>3122</v>
      </c>
      <c r="BB601" s="56" t="s">
        <v>1624</v>
      </c>
      <c r="BC601" s="56" t="s">
        <v>21</v>
      </c>
      <c r="BD601" s="56" t="s">
        <v>3123</v>
      </c>
      <c r="BE601" s="56" t="s">
        <v>1005</v>
      </c>
      <c r="BF601" s="56" t="s">
        <v>1005</v>
      </c>
      <c r="BG601" s="56" t="s">
        <v>3120</v>
      </c>
      <c r="BH601" s="56" t="s">
        <v>3121</v>
      </c>
      <c r="BI601" s="56" t="s">
        <v>3120</v>
      </c>
      <c r="BJ601" s="67" t="s">
        <v>101</v>
      </c>
    </row>
    <row r="602" spans="1:62" x14ac:dyDescent="0.35">
      <c r="A602" s="1" t="s">
        <v>5961</v>
      </c>
      <c r="B602" s="15" t="s">
        <v>1353</v>
      </c>
      <c r="C602" s="4" t="s">
        <v>2905</v>
      </c>
      <c r="D602" s="82" t="s">
        <v>6629</v>
      </c>
      <c r="E602" s="59" t="e">
        <f>VLOOKUP(A602,#REF!,2,FALSE)</f>
        <v>#REF!</v>
      </c>
      <c r="F602" s="4" t="s">
        <v>1006</v>
      </c>
      <c r="G602" s="4" t="s">
        <v>1006</v>
      </c>
      <c r="H602" s="4" t="s">
        <v>1006</v>
      </c>
      <c r="I602" s="4" t="s">
        <v>1006</v>
      </c>
      <c r="J602" s="4" t="s">
        <v>1006</v>
      </c>
      <c r="K602" s="4" t="s">
        <v>1006</v>
      </c>
      <c r="L602" s="4" t="s">
        <v>1006</v>
      </c>
      <c r="M602" s="5" t="s">
        <v>20</v>
      </c>
      <c r="N602" s="6" t="s">
        <v>22</v>
      </c>
      <c r="O602" s="6" t="s">
        <v>24</v>
      </c>
      <c r="P602" s="4" t="s">
        <v>2906</v>
      </c>
      <c r="Q602" s="4">
        <v>10</v>
      </c>
      <c r="R602" s="7">
        <v>250</v>
      </c>
      <c r="S602" s="14" t="s">
        <v>1006</v>
      </c>
      <c r="T602" s="14" t="s">
        <v>1005</v>
      </c>
      <c r="U602" s="4" t="s">
        <v>1341</v>
      </c>
      <c r="V602" s="14" t="s">
        <v>1005</v>
      </c>
      <c r="W602" s="4" t="s">
        <v>2907</v>
      </c>
      <c r="X602" s="14" t="s">
        <v>1005</v>
      </c>
      <c r="Y602" s="4"/>
      <c r="Z602" s="49" t="s">
        <v>2908</v>
      </c>
      <c r="AA602" s="10" t="s">
        <v>44</v>
      </c>
      <c r="AB602" s="10" t="s">
        <v>1356</v>
      </c>
      <c r="AC602" s="10" t="s">
        <v>2909</v>
      </c>
      <c r="AD602" s="11" t="s">
        <v>704</v>
      </c>
      <c r="AE602" s="10" t="s">
        <v>705</v>
      </c>
      <c r="AF602" s="10" t="s">
        <v>101</v>
      </c>
      <c r="AG602" s="10" t="s">
        <v>19</v>
      </c>
      <c r="AH602" s="10" t="s">
        <v>2910</v>
      </c>
      <c r="AI602" s="10" t="s">
        <v>1005</v>
      </c>
      <c r="AJ602" s="10" t="s">
        <v>1005</v>
      </c>
      <c r="AK602" s="10" t="s">
        <v>1006</v>
      </c>
      <c r="AL602" s="51" t="s">
        <v>1006</v>
      </c>
      <c r="AM602" s="52">
        <v>2</v>
      </c>
      <c r="AN602" s="51" t="s">
        <v>1348</v>
      </c>
      <c r="AO602" s="51" t="s">
        <v>69</v>
      </c>
      <c r="AP602" s="51" t="s">
        <v>104</v>
      </c>
      <c r="AX602" s="51"/>
      <c r="AY602" s="51"/>
      <c r="AZ602" s="56" t="s">
        <v>1349</v>
      </c>
      <c r="BA602" s="56" t="s">
        <v>2914</v>
      </c>
      <c r="BB602" s="56" t="s">
        <v>22</v>
      </c>
      <c r="BC602" s="56" t="s">
        <v>19</v>
      </c>
      <c r="BD602" s="56" t="s">
        <v>706</v>
      </c>
      <c r="BE602" s="56" t="s">
        <v>1005</v>
      </c>
      <c r="BF602" s="56" t="s">
        <v>1005</v>
      </c>
      <c r="BG602" s="56" t="s">
        <v>703</v>
      </c>
      <c r="BH602" s="56" t="s">
        <v>704</v>
      </c>
      <c r="BI602" s="56" t="s">
        <v>705</v>
      </c>
      <c r="BJ602" s="67" t="s">
        <v>101</v>
      </c>
    </row>
    <row r="603" spans="1:62" x14ac:dyDescent="0.35">
      <c r="A603" s="1"/>
      <c r="B603" s="15"/>
      <c r="C603" s="4"/>
      <c r="D603" s="82"/>
      <c r="E603" s="59" t="e">
        <f>VLOOKUP(A603,#REF!,2,FALSE)</f>
        <v>#REF!</v>
      </c>
      <c r="M603" s="5"/>
      <c r="R603" s="7"/>
      <c r="Y603" s="4"/>
      <c r="Z603" s="49"/>
      <c r="AD603" s="11"/>
      <c r="AK603" s="10"/>
      <c r="AL603" s="51"/>
      <c r="AX603" s="51"/>
      <c r="AY603" s="51"/>
      <c r="AZ603" s="56" t="s">
        <v>1349</v>
      </c>
      <c r="BA603" s="56" t="s">
        <v>2911</v>
      </c>
      <c r="BB603" s="56" t="s">
        <v>22</v>
      </c>
      <c r="BC603" s="56" t="s">
        <v>19</v>
      </c>
      <c r="BD603" s="56" t="s">
        <v>2912</v>
      </c>
      <c r="BE603" s="56" t="s">
        <v>1005</v>
      </c>
      <c r="BF603" s="56" t="s">
        <v>1005</v>
      </c>
      <c r="BG603" s="56" t="s">
        <v>2913</v>
      </c>
      <c r="BH603" s="56" t="s">
        <v>704</v>
      </c>
      <c r="BI603" s="56" t="s">
        <v>705</v>
      </c>
      <c r="BJ603" s="67" t="s">
        <v>101</v>
      </c>
    </row>
    <row r="604" spans="1:62" x14ac:dyDescent="0.35">
      <c r="A604" s="1" t="s">
        <v>5962</v>
      </c>
      <c r="B604" s="15" t="s">
        <v>1353</v>
      </c>
      <c r="C604" s="4" t="s">
        <v>5122</v>
      </c>
      <c r="D604" s="82" t="s">
        <v>6632</v>
      </c>
      <c r="E604" s="59" t="e">
        <f>VLOOKUP(A604,#REF!,2,FALSE)</f>
        <v>#REF!</v>
      </c>
      <c r="F604" s="4" t="s">
        <v>1006</v>
      </c>
      <c r="G604" s="4" t="s">
        <v>1006</v>
      </c>
      <c r="H604" s="4" t="s">
        <v>1006</v>
      </c>
      <c r="I604" s="4" t="s">
        <v>1006</v>
      </c>
      <c r="J604" s="4" t="s">
        <v>1006</v>
      </c>
      <c r="K604" s="4" t="s">
        <v>1006</v>
      </c>
      <c r="L604" s="4" t="s">
        <v>1006</v>
      </c>
      <c r="M604" s="5" t="s">
        <v>20</v>
      </c>
      <c r="N604" s="6" t="s">
        <v>22</v>
      </c>
      <c r="O604" s="6" t="s">
        <v>31</v>
      </c>
      <c r="P604" s="4" t="s">
        <v>5123</v>
      </c>
      <c r="Q604" s="4">
        <v>10</v>
      </c>
      <c r="R604" s="7">
        <v>149</v>
      </c>
      <c r="S604" s="14" t="s">
        <v>1006</v>
      </c>
      <c r="T604" s="14" t="s">
        <v>1005</v>
      </c>
      <c r="U604" s="4" t="s">
        <v>1364</v>
      </c>
      <c r="V604" s="14" t="s">
        <v>1005</v>
      </c>
      <c r="W604" s="4" t="s">
        <v>5124</v>
      </c>
      <c r="X604" s="14" t="s">
        <v>1005</v>
      </c>
      <c r="Y604" s="4"/>
      <c r="Z604" s="49" t="s">
        <v>5125</v>
      </c>
      <c r="AA604" s="10" t="s">
        <v>22</v>
      </c>
      <c r="AB604" s="10" t="s">
        <v>1356</v>
      </c>
      <c r="AC604" s="10" t="s">
        <v>1133</v>
      </c>
      <c r="AD604" s="11" t="s">
        <v>422</v>
      </c>
      <c r="AE604" s="10" t="s">
        <v>5126</v>
      </c>
      <c r="AF604" s="10" t="s">
        <v>101</v>
      </c>
      <c r="AG604" s="10" t="s">
        <v>13</v>
      </c>
      <c r="AH604" s="10" t="s">
        <v>5127</v>
      </c>
      <c r="AI604" s="10" t="s">
        <v>1005</v>
      </c>
      <c r="AJ604" s="10" t="s">
        <v>1005</v>
      </c>
      <c r="AK604" s="10" t="s">
        <v>1005</v>
      </c>
      <c r="AL604" s="51" t="s">
        <v>1005</v>
      </c>
      <c r="AM604" s="52">
        <v>0</v>
      </c>
      <c r="AN604" s="51" t="s">
        <v>1348</v>
      </c>
      <c r="AO604" s="51" t="s">
        <v>67</v>
      </c>
      <c r="AP604" s="51" t="s">
        <v>104</v>
      </c>
      <c r="AX604" s="51"/>
      <c r="AY604" s="51"/>
      <c r="BA604" s="56" t="s">
        <v>1356</v>
      </c>
      <c r="BB604" s="56" t="s">
        <v>1356</v>
      </c>
      <c r="BC604" s="56" t="s">
        <v>1356</v>
      </c>
      <c r="BD604" s="56" t="s">
        <v>1356</v>
      </c>
      <c r="BG604" s="56" t="s">
        <v>1356</v>
      </c>
      <c r="BH604" s="56" t="s">
        <v>1356</v>
      </c>
      <c r="BI604" s="56" t="s">
        <v>1356</v>
      </c>
      <c r="BJ604" s="67" t="s">
        <v>1356</v>
      </c>
    </row>
    <row r="605" spans="1:62" x14ac:dyDescent="0.35">
      <c r="A605" s="1" t="s">
        <v>5963</v>
      </c>
      <c r="B605" s="15" t="s">
        <v>1353</v>
      </c>
      <c r="C605" s="4" t="s">
        <v>4591</v>
      </c>
      <c r="D605" s="82" t="s">
        <v>6630</v>
      </c>
      <c r="E605" s="59" t="e">
        <f>VLOOKUP(A605,#REF!,2,FALSE)</f>
        <v>#REF!</v>
      </c>
      <c r="F605" s="4" t="s">
        <v>1006</v>
      </c>
      <c r="G605" s="4" t="s">
        <v>1006</v>
      </c>
      <c r="H605" s="4" t="s">
        <v>1005</v>
      </c>
      <c r="I605" s="4" t="s">
        <v>1006</v>
      </c>
      <c r="J605" s="4" t="s">
        <v>1006</v>
      </c>
      <c r="K605" s="4" t="s">
        <v>1005</v>
      </c>
      <c r="L605" s="4" t="s">
        <v>1005</v>
      </c>
      <c r="M605" s="5" t="s">
        <v>22</v>
      </c>
      <c r="N605" s="6" t="s">
        <v>24</v>
      </c>
      <c r="O605" s="6" t="s">
        <v>26</v>
      </c>
      <c r="P605" s="4" t="s">
        <v>4592</v>
      </c>
      <c r="Q605" s="4">
        <v>32</v>
      </c>
      <c r="R605" s="7">
        <v>1050</v>
      </c>
      <c r="S605" s="14" t="s">
        <v>1006</v>
      </c>
      <c r="T605" s="14" t="s">
        <v>1005</v>
      </c>
      <c r="U605" s="4" t="s">
        <v>1364</v>
      </c>
      <c r="V605" s="14" t="s">
        <v>1005</v>
      </c>
      <c r="W605" s="4" t="s">
        <v>4593</v>
      </c>
      <c r="X605" s="14" t="s">
        <v>1005</v>
      </c>
      <c r="Y605" s="4"/>
      <c r="Z605" s="49" t="s">
        <v>4594</v>
      </c>
      <c r="AA605" s="10" t="s">
        <v>1624</v>
      </c>
      <c r="AB605" s="10" t="s">
        <v>1356</v>
      </c>
      <c r="AC605" s="10" t="s">
        <v>4595</v>
      </c>
      <c r="AD605" s="11" t="s">
        <v>355</v>
      </c>
      <c r="AE605" s="10" t="s">
        <v>356</v>
      </c>
      <c r="AF605" s="10" t="s">
        <v>101</v>
      </c>
      <c r="AG605" s="10" t="s">
        <v>23</v>
      </c>
      <c r="AH605" s="10" t="s">
        <v>4596</v>
      </c>
      <c r="AI605" s="10" t="s">
        <v>1006</v>
      </c>
      <c r="AJ605" s="10" t="s">
        <v>1005</v>
      </c>
      <c r="AK605" s="10" t="s">
        <v>1006</v>
      </c>
      <c r="AL605" s="51" t="s">
        <v>1006</v>
      </c>
      <c r="AM605" s="52">
        <v>17</v>
      </c>
      <c r="AN605" s="51" t="s">
        <v>1348</v>
      </c>
      <c r="AO605" s="51" t="s">
        <v>1361</v>
      </c>
      <c r="AX605" s="51"/>
      <c r="AY605" s="51"/>
      <c r="AZ605" s="56" t="s">
        <v>1349</v>
      </c>
      <c r="BA605" s="56" t="s">
        <v>4606</v>
      </c>
      <c r="BB605" s="56" t="s">
        <v>24</v>
      </c>
      <c r="BC605" s="56" t="s">
        <v>23</v>
      </c>
      <c r="BD605" s="56" t="s">
        <v>4607</v>
      </c>
      <c r="BE605" s="56" t="s">
        <v>1006</v>
      </c>
      <c r="BF605" s="56" t="s">
        <v>1005</v>
      </c>
      <c r="BG605" s="56" t="s">
        <v>4608</v>
      </c>
      <c r="BH605" s="56" t="s">
        <v>4609</v>
      </c>
      <c r="BI605" s="56" t="s">
        <v>4610</v>
      </c>
      <c r="BJ605" s="67" t="s">
        <v>101</v>
      </c>
    </row>
    <row r="606" spans="1:62" x14ac:dyDescent="0.35">
      <c r="A606" s="1"/>
      <c r="B606" s="15"/>
      <c r="C606" s="4"/>
      <c r="D606" s="82"/>
      <c r="E606" s="59" t="e">
        <f>VLOOKUP(A606,#REF!,2,FALSE)</f>
        <v>#REF!</v>
      </c>
      <c r="M606" s="5"/>
      <c r="R606" s="7"/>
      <c r="Y606" s="4"/>
      <c r="Z606" s="49"/>
      <c r="AD606" s="11"/>
      <c r="AK606" s="10"/>
      <c r="AL606" s="51"/>
      <c r="AX606" s="51"/>
      <c r="AY606" s="51"/>
      <c r="AZ606" s="56" t="s">
        <v>1349</v>
      </c>
      <c r="BA606" s="56" t="s">
        <v>4603</v>
      </c>
      <c r="BB606" s="56" t="s">
        <v>24</v>
      </c>
      <c r="BC606" s="56" t="s">
        <v>23</v>
      </c>
      <c r="BD606" s="56" t="s">
        <v>1239</v>
      </c>
      <c r="BE606" s="56" t="s">
        <v>1006</v>
      </c>
      <c r="BF606" s="56" t="s">
        <v>1005</v>
      </c>
      <c r="BG606" s="56" t="s">
        <v>1236</v>
      </c>
      <c r="BH606" s="56" t="s">
        <v>1237</v>
      </c>
      <c r="BI606" s="56" t="s">
        <v>1238</v>
      </c>
      <c r="BJ606" s="67" t="s">
        <v>101</v>
      </c>
    </row>
    <row r="607" spans="1:62" x14ac:dyDescent="0.35">
      <c r="A607" s="1"/>
      <c r="B607" s="15"/>
      <c r="C607" s="4"/>
      <c r="D607" s="82"/>
      <c r="E607" s="59" t="e">
        <f>VLOOKUP(A607,#REF!,2,FALSE)</f>
        <v>#REF!</v>
      </c>
      <c r="M607" s="5"/>
      <c r="R607" s="7"/>
      <c r="Y607" s="4"/>
      <c r="Z607" s="49"/>
      <c r="AD607" s="11"/>
      <c r="AK607" s="10"/>
      <c r="AL607" s="51"/>
      <c r="AX607" s="51"/>
      <c r="AY607" s="51"/>
      <c r="AZ607" s="56" t="s">
        <v>1349</v>
      </c>
      <c r="BA607" s="56" t="s">
        <v>4604</v>
      </c>
      <c r="BB607" s="56" t="s">
        <v>22</v>
      </c>
      <c r="BC607" s="56" t="s">
        <v>23</v>
      </c>
      <c r="BD607" s="56" t="s">
        <v>1250</v>
      </c>
      <c r="BE607" s="56" t="s">
        <v>1006</v>
      </c>
      <c r="BF607" s="56" t="s">
        <v>1005</v>
      </c>
      <c r="BG607" s="56" t="s">
        <v>4605</v>
      </c>
      <c r="BH607" s="56" t="s">
        <v>1237</v>
      </c>
      <c r="BI607" s="56" t="s">
        <v>1238</v>
      </c>
      <c r="BJ607" s="67" t="s">
        <v>101</v>
      </c>
    </row>
    <row r="608" spans="1:62" x14ac:dyDescent="0.35">
      <c r="A608" s="1"/>
      <c r="B608" s="15"/>
      <c r="C608" s="4"/>
      <c r="D608" s="82"/>
      <c r="E608" s="59" t="e">
        <f>VLOOKUP(A608,#REF!,2,FALSE)</f>
        <v>#REF!</v>
      </c>
      <c r="M608" s="5"/>
      <c r="R608" s="7"/>
      <c r="Y608" s="4"/>
      <c r="Z608" s="49"/>
      <c r="AD608" s="11"/>
      <c r="AK608" s="10"/>
      <c r="AL608" s="51"/>
      <c r="AX608" s="51"/>
      <c r="AY608" s="51"/>
      <c r="AZ608" s="56" t="s">
        <v>1349</v>
      </c>
      <c r="BA608" s="56" t="s">
        <v>4597</v>
      </c>
      <c r="BB608" s="56" t="s">
        <v>22</v>
      </c>
      <c r="BC608" s="56" t="s">
        <v>23</v>
      </c>
      <c r="BD608" s="56" t="s">
        <v>4599</v>
      </c>
      <c r="BE608" s="56" t="s">
        <v>1006</v>
      </c>
      <c r="BF608" s="56" t="s">
        <v>1005</v>
      </c>
      <c r="BG608" s="56" t="s">
        <v>4600</v>
      </c>
      <c r="BH608" s="56" t="s">
        <v>4601</v>
      </c>
      <c r="BI608" s="56" t="s">
        <v>4602</v>
      </c>
      <c r="BJ608" s="67" t="s">
        <v>101</v>
      </c>
    </row>
    <row r="609" spans="1:62" x14ac:dyDescent="0.35">
      <c r="A609" s="1"/>
      <c r="B609" s="15"/>
      <c r="C609" s="4"/>
      <c r="D609" s="82"/>
      <c r="E609" s="59" t="e">
        <f>VLOOKUP(A609,#REF!,2,FALSE)</f>
        <v>#REF!</v>
      </c>
      <c r="M609" s="5"/>
      <c r="R609" s="7"/>
      <c r="Y609" s="4"/>
      <c r="Z609" s="49"/>
      <c r="AD609" s="11"/>
      <c r="AK609" s="10"/>
      <c r="AL609" s="51"/>
      <c r="AX609" s="51"/>
      <c r="AY609" s="51"/>
      <c r="AZ609" s="56" t="s">
        <v>1349</v>
      </c>
      <c r="BA609" s="56" t="s">
        <v>4611</v>
      </c>
      <c r="BB609" s="56" t="s">
        <v>26</v>
      </c>
      <c r="BC609" s="56" t="s">
        <v>23</v>
      </c>
      <c r="BD609" s="56" t="s">
        <v>4612</v>
      </c>
      <c r="BE609" s="56" t="s">
        <v>1006</v>
      </c>
      <c r="BF609" s="56" t="s">
        <v>1005</v>
      </c>
      <c r="BG609" s="56" t="s">
        <v>4613</v>
      </c>
      <c r="BH609" s="56" t="s">
        <v>983</v>
      </c>
      <c r="BI609" s="56" t="s">
        <v>4614</v>
      </c>
      <c r="BJ609" s="67" t="s">
        <v>101</v>
      </c>
    </row>
    <row r="610" spans="1:62" x14ac:dyDescent="0.35">
      <c r="A610" s="1" t="s">
        <v>5964</v>
      </c>
      <c r="B610" s="15" t="s">
        <v>1353</v>
      </c>
      <c r="C610" s="4" t="s">
        <v>5013</v>
      </c>
      <c r="D610" s="82" t="s">
        <v>13913</v>
      </c>
      <c r="E610" s="59" t="e">
        <f>VLOOKUP(A610,#REF!,2,FALSE)</f>
        <v>#REF!</v>
      </c>
      <c r="F610" s="4" t="s">
        <v>1006</v>
      </c>
      <c r="G610" s="4" t="s">
        <v>1006</v>
      </c>
      <c r="H610" s="4" t="s">
        <v>1006</v>
      </c>
      <c r="I610" s="4" t="s">
        <v>1006</v>
      </c>
      <c r="J610" s="4" t="s">
        <v>1006</v>
      </c>
      <c r="K610" s="4" t="s">
        <v>1006</v>
      </c>
      <c r="L610" s="4" t="s">
        <v>1006</v>
      </c>
      <c r="M610" s="5" t="s">
        <v>22</v>
      </c>
      <c r="N610" s="6" t="s">
        <v>24</v>
      </c>
      <c r="P610" s="4" t="s">
        <v>5014</v>
      </c>
      <c r="Q610" s="4">
        <v>65</v>
      </c>
      <c r="R610" s="7">
        <v>2000</v>
      </c>
      <c r="S610" s="14" t="s">
        <v>1006</v>
      </c>
      <c r="T610" s="14" t="s">
        <v>1006</v>
      </c>
      <c r="U610" s="4" t="s">
        <v>1341</v>
      </c>
      <c r="V610" s="14" t="s">
        <v>1005</v>
      </c>
      <c r="W610" s="4" t="s">
        <v>5015</v>
      </c>
      <c r="X610" s="14" t="s">
        <v>1006</v>
      </c>
      <c r="Y610" s="4" t="s">
        <v>5016</v>
      </c>
      <c r="Z610" s="49" t="s">
        <v>5017</v>
      </c>
      <c r="AA610" s="10" t="s">
        <v>44</v>
      </c>
      <c r="AB610" s="10" t="s">
        <v>1356</v>
      </c>
      <c r="AC610" s="10" t="s">
        <v>5018</v>
      </c>
      <c r="AD610" s="11" t="s">
        <v>1113</v>
      </c>
      <c r="AE610" s="10" t="s">
        <v>1228</v>
      </c>
      <c r="AF610" s="10" t="s">
        <v>101</v>
      </c>
      <c r="AG610" s="10" t="s">
        <v>10</v>
      </c>
      <c r="AH610" s="10" t="s">
        <v>5019</v>
      </c>
      <c r="AI610" s="10" t="s">
        <v>1005</v>
      </c>
      <c r="AJ610" s="10" t="s">
        <v>1005</v>
      </c>
      <c r="AK610" s="10" t="s">
        <v>1006</v>
      </c>
      <c r="AL610" s="51" t="s">
        <v>1006</v>
      </c>
      <c r="AM610" s="52">
        <v>16</v>
      </c>
      <c r="AN610" s="51" t="s">
        <v>59</v>
      </c>
      <c r="AO610" s="51" t="s">
        <v>68</v>
      </c>
      <c r="AP610" s="51" t="s">
        <v>189</v>
      </c>
      <c r="AQ610" s="51" t="s">
        <v>139</v>
      </c>
      <c r="AR610" s="51" t="s">
        <v>104</v>
      </c>
      <c r="AS610" s="51" t="s">
        <v>187</v>
      </c>
      <c r="AX610" s="51"/>
      <c r="AY610" s="51"/>
      <c r="BA610" s="56" t="s">
        <v>1356</v>
      </c>
      <c r="BB610" s="56" t="s">
        <v>1356</v>
      </c>
      <c r="BC610" s="56" t="s">
        <v>1356</v>
      </c>
      <c r="BD610" s="56" t="s">
        <v>1356</v>
      </c>
      <c r="BG610" s="56" t="s">
        <v>1356</v>
      </c>
      <c r="BH610" s="56" t="s">
        <v>1356</v>
      </c>
      <c r="BI610" s="56" t="s">
        <v>1356</v>
      </c>
      <c r="BJ610" s="67" t="s">
        <v>1356</v>
      </c>
    </row>
    <row r="611" spans="1:62" x14ac:dyDescent="0.35">
      <c r="A611" s="1" t="s">
        <v>5965</v>
      </c>
      <c r="B611" s="15" t="s">
        <v>1353</v>
      </c>
      <c r="C611" s="4" t="s">
        <v>4362</v>
      </c>
      <c r="D611" s="82" t="s">
        <v>6644</v>
      </c>
      <c r="E611" s="59" t="e">
        <f>VLOOKUP(A611,#REF!,2,FALSE)</f>
        <v>#REF!</v>
      </c>
      <c r="F611" s="4" t="s">
        <v>1005</v>
      </c>
      <c r="G611" s="4" t="s">
        <v>1005</v>
      </c>
      <c r="H611" s="4" t="s">
        <v>1006</v>
      </c>
      <c r="I611" s="4" t="s">
        <v>1006</v>
      </c>
      <c r="J611" s="4" t="s">
        <v>1006</v>
      </c>
      <c r="K611" s="4" t="s">
        <v>1006</v>
      </c>
      <c r="L611" s="4" t="s">
        <v>1005</v>
      </c>
      <c r="M611" s="5" t="s">
        <v>22</v>
      </c>
      <c r="N611" s="6" t="s">
        <v>31</v>
      </c>
      <c r="P611" s="4" t="s">
        <v>4363</v>
      </c>
      <c r="Q611" s="4">
        <v>1</v>
      </c>
      <c r="R611" s="7">
        <v>150</v>
      </c>
      <c r="S611" s="14" t="s">
        <v>1006</v>
      </c>
      <c r="T611" s="14" t="s">
        <v>1005</v>
      </c>
      <c r="U611" s="4" t="s">
        <v>1341</v>
      </c>
      <c r="V611" s="14" t="s">
        <v>1005</v>
      </c>
      <c r="W611" s="4" t="s">
        <v>31</v>
      </c>
      <c r="X611" s="14" t="s">
        <v>1005</v>
      </c>
      <c r="Y611" s="4"/>
      <c r="Z611" s="49" t="s">
        <v>4364</v>
      </c>
      <c r="AA611" s="10" t="s">
        <v>1624</v>
      </c>
      <c r="AB611" s="10" t="s">
        <v>1356</v>
      </c>
      <c r="AC611" s="10" t="s">
        <v>4365</v>
      </c>
      <c r="AD611" s="11" t="s">
        <v>4366</v>
      </c>
      <c r="AE611" s="10" t="s">
        <v>4367</v>
      </c>
      <c r="AF611" s="10" t="s">
        <v>101</v>
      </c>
      <c r="AG611" s="10" t="s">
        <v>7</v>
      </c>
      <c r="AH611" s="10" t="s">
        <v>4368</v>
      </c>
      <c r="AI611" s="10" t="s">
        <v>1005</v>
      </c>
      <c r="AJ611" s="10" t="s">
        <v>1005</v>
      </c>
      <c r="AK611" s="10" t="s">
        <v>1005</v>
      </c>
      <c r="AL611" s="51" t="s">
        <v>1005</v>
      </c>
      <c r="AM611" s="52">
        <v>0</v>
      </c>
      <c r="AN611" s="51" t="s">
        <v>1348</v>
      </c>
      <c r="AO611" s="51" t="s">
        <v>61</v>
      </c>
      <c r="AX611" s="51"/>
      <c r="AY611" s="51"/>
      <c r="BA611" s="56" t="s">
        <v>1356</v>
      </c>
      <c r="BB611" s="56" t="s">
        <v>1356</v>
      </c>
      <c r="BC611" s="56" t="s">
        <v>1356</v>
      </c>
      <c r="BD611" s="56" t="s">
        <v>1356</v>
      </c>
      <c r="BG611" s="56" t="s">
        <v>1356</v>
      </c>
      <c r="BH611" s="56" t="s">
        <v>1356</v>
      </c>
      <c r="BI611" s="56" t="s">
        <v>1356</v>
      </c>
      <c r="BJ611" s="67" t="s">
        <v>1356</v>
      </c>
    </row>
    <row r="612" spans="1:62" x14ac:dyDescent="0.35">
      <c r="A612" s="1" t="s">
        <v>5966</v>
      </c>
      <c r="B612" s="15" t="s">
        <v>1353</v>
      </c>
      <c r="C612" s="4" t="s">
        <v>5150</v>
      </c>
      <c r="D612" s="82" t="s">
        <v>6591</v>
      </c>
      <c r="E612" s="59" t="e">
        <f>VLOOKUP(A612,#REF!,2,FALSE)</f>
        <v>#REF!</v>
      </c>
      <c r="F612" s="4" t="s">
        <v>1006</v>
      </c>
      <c r="G612" s="4" t="s">
        <v>1006</v>
      </c>
      <c r="H612" s="4" t="s">
        <v>1006</v>
      </c>
      <c r="I612" s="4" t="s">
        <v>1006</v>
      </c>
      <c r="J612" s="4" t="s">
        <v>1006</v>
      </c>
      <c r="K612" s="4" t="s">
        <v>1005</v>
      </c>
      <c r="L612" s="4" t="s">
        <v>1005</v>
      </c>
      <c r="M612" s="5" t="s">
        <v>24</v>
      </c>
      <c r="N612" s="6" t="s">
        <v>22</v>
      </c>
      <c r="O612" s="6" t="s">
        <v>26</v>
      </c>
      <c r="P612" s="4" t="s">
        <v>5151</v>
      </c>
      <c r="Q612" s="4">
        <v>20</v>
      </c>
      <c r="R612" s="7">
        <v>419</v>
      </c>
      <c r="S612" s="14" t="s">
        <v>1006</v>
      </c>
      <c r="T612" s="14" t="s">
        <v>1005</v>
      </c>
      <c r="U612" s="4" t="s">
        <v>1341</v>
      </c>
      <c r="V612" s="14" t="s">
        <v>1005</v>
      </c>
      <c r="W612" s="4" t="s">
        <v>5152</v>
      </c>
      <c r="X612" s="14" t="s">
        <v>1005</v>
      </c>
      <c r="Y612" s="4"/>
      <c r="Z612" s="49" t="s">
        <v>676</v>
      </c>
      <c r="AA612" s="10" t="s">
        <v>31</v>
      </c>
      <c r="AB612" s="10" t="s">
        <v>5153</v>
      </c>
      <c r="AC612" s="10" t="s">
        <v>5154</v>
      </c>
      <c r="AD612" s="11" t="s">
        <v>5155</v>
      </c>
      <c r="AE612" s="10" t="s">
        <v>5156</v>
      </c>
      <c r="AF612" s="10" t="s">
        <v>101</v>
      </c>
      <c r="AG612" s="10" t="s">
        <v>41</v>
      </c>
      <c r="AH612" s="10" t="s">
        <v>5157</v>
      </c>
      <c r="AI612" s="10" t="s">
        <v>1006</v>
      </c>
      <c r="AJ612" s="10" t="s">
        <v>1005</v>
      </c>
      <c r="AK612" s="10" t="s">
        <v>1005</v>
      </c>
      <c r="AL612" s="51" t="s">
        <v>1005</v>
      </c>
      <c r="AM612" s="52">
        <v>0</v>
      </c>
      <c r="AN612" s="51" t="s">
        <v>1348</v>
      </c>
      <c r="AO612" s="51" t="s">
        <v>1361</v>
      </c>
      <c r="AX612" s="51"/>
      <c r="AY612" s="51"/>
      <c r="BA612" s="56" t="s">
        <v>1356</v>
      </c>
      <c r="BB612" s="56" t="s">
        <v>1356</v>
      </c>
      <c r="BC612" s="56" t="s">
        <v>1356</v>
      </c>
      <c r="BD612" s="56" t="s">
        <v>1356</v>
      </c>
      <c r="BG612" s="56" t="s">
        <v>1356</v>
      </c>
      <c r="BH612" s="56" t="s">
        <v>1356</v>
      </c>
      <c r="BI612" s="56" t="s">
        <v>1356</v>
      </c>
      <c r="BJ612" s="67" t="s">
        <v>1356</v>
      </c>
    </row>
    <row r="613" spans="1:62" x14ac:dyDescent="0.35">
      <c r="A613" s="1" t="s">
        <v>5967</v>
      </c>
      <c r="B613" s="15" t="s">
        <v>1353</v>
      </c>
      <c r="C613" s="4" t="s">
        <v>2399</v>
      </c>
      <c r="D613" s="82" t="s">
        <v>6589</v>
      </c>
      <c r="E613" s="59" t="e">
        <f>VLOOKUP(A613,#REF!,2,FALSE)</f>
        <v>#REF!</v>
      </c>
      <c r="F613" s="4" t="s">
        <v>1005</v>
      </c>
      <c r="G613" s="4" t="s">
        <v>1005</v>
      </c>
      <c r="H613" s="4" t="s">
        <v>1006</v>
      </c>
      <c r="I613" s="4" t="s">
        <v>1005</v>
      </c>
      <c r="J613" s="4" t="s">
        <v>1005</v>
      </c>
      <c r="K613" s="4" t="s">
        <v>1005</v>
      </c>
      <c r="L613" s="4" t="s">
        <v>1005</v>
      </c>
      <c r="M613" s="5" t="s">
        <v>24</v>
      </c>
      <c r="N613" s="6" t="s">
        <v>26</v>
      </c>
      <c r="P613" s="4" t="s">
        <v>2400</v>
      </c>
      <c r="Q613" s="4">
        <v>7</v>
      </c>
      <c r="R613" s="7">
        <v>100</v>
      </c>
      <c r="S613" s="14" t="s">
        <v>1006</v>
      </c>
      <c r="T613" s="14" t="s">
        <v>1006</v>
      </c>
      <c r="U613" s="4" t="s">
        <v>1341</v>
      </c>
      <c r="V613" s="14" t="s">
        <v>1006</v>
      </c>
      <c r="W613" s="4" t="s">
        <v>2401</v>
      </c>
      <c r="X613" s="14" t="s">
        <v>1006</v>
      </c>
      <c r="Y613" s="4"/>
      <c r="Z613" s="49" t="s">
        <v>2402</v>
      </c>
      <c r="AA613" s="10" t="s">
        <v>24</v>
      </c>
      <c r="AB613" s="10" t="s">
        <v>1356</v>
      </c>
      <c r="AC613" s="10" t="s">
        <v>2403</v>
      </c>
      <c r="AD613" s="11" t="s">
        <v>819</v>
      </c>
      <c r="AE613" s="10" t="s">
        <v>820</v>
      </c>
      <c r="AF613" s="10" t="s">
        <v>101</v>
      </c>
      <c r="AG613" s="10" t="s">
        <v>30</v>
      </c>
      <c r="AH613" s="10" t="s">
        <v>2404</v>
      </c>
      <c r="AI613" s="10" t="s">
        <v>1006</v>
      </c>
      <c r="AJ613" s="10" t="s">
        <v>1005</v>
      </c>
      <c r="AK613" s="10" t="s">
        <v>1006</v>
      </c>
      <c r="AL613" s="51" t="s">
        <v>1006</v>
      </c>
      <c r="AM613" s="52">
        <v>1</v>
      </c>
      <c r="AN613" s="51" t="s">
        <v>59</v>
      </c>
      <c r="AO613" s="51" t="s">
        <v>68</v>
      </c>
      <c r="AP613" s="51" t="s">
        <v>139</v>
      </c>
      <c r="AQ613" s="51" t="s">
        <v>104</v>
      </c>
      <c r="AX613" s="51"/>
      <c r="AY613" s="51"/>
      <c r="AZ613" s="56" t="s">
        <v>1349</v>
      </c>
      <c r="BA613" s="56" t="s">
        <v>2405</v>
      </c>
      <c r="BB613" s="56" t="s">
        <v>24</v>
      </c>
      <c r="BC613" s="56" t="s">
        <v>25</v>
      </c>
      <c r="BD613" s="56" t="s">
        <v>2406</v>
      </c>
      <c r="BE613" s="56" t="s">
        <v>1006</v>
      </c>
      <c r="BF613" s="56" t="s">
        <v>1005</v>
      </c>
      <c r="BG613" s="56" t="s">
        <v>2407</v>
      </c>
      <c r="BH613" s="56" t="s">
        <v>819</v>
      </c>
      <c r="BI613" s="56" t="s">
        <v>820</v>
      </c>
      <c r="BJ613" s="67" t="s">
        <v>101</v>
      </c>
    </row>
    <row r="614" spans="1:62" x14ac:dyDescent="0.35">
      <c r="A614" s="1"/>
      <c r="B614" s="15"/>
      <c r="C614" s="4"/>
      <c r="D614" s="82"/>
      <c r="E614" s="59" t="e">
        <f>VLOOKUP(A614,#REF!,2,FALSE)</f>
        <v>#REF!</v>
      </c>
      <c r="M614" s="5"/>
      <c r="R614" s="7"/>
      <c r="Y614" s="4"/>
      <c r="Z614" s="49"/>
      <c r="AD614" s="11"/>
      <c r="AK614" s="10"/>
      <c r="AL614" s="51"/>
      <c r="AX614" s="51"/>
      <c r="AY614" s="51"/>
      <c r="AZ614" s="56" t="s">
        <v>1349</v>
      </c>
      <c r="BA614" s="56" t="s">
        <v>2405</v>
      </c>
      <c r="BB614" s="56" t="s">
        <v>24</v>
      </c>
      <c r="BC614" s="56" t="s">
        <v>25</v>
      </c>
      <c r="BD614" s="56" t="s">
        <v>2406</v>
      </c>
      <c r="BE614" s="56" t="s">
        <v>1006</v>
      </c>
      <c r="BF614" s="56" t="s">
        <v>1005</v>
      </c>
      <c r="BG614" s="56" t="s">
        <v>2407</v>
      </c>
      <c r="BH614" s="56" t="s">
        <v>819</v>
      </c>
      <c r="BI614" s="56" t="s">
        <v>820</v>
      </c>
      <c r="BJ614" s="67" t="s">
        <v>101</v>
      </c>
    </row>
    <row r="615" spans="1:62" x14ac:dyDescent="0.35">
      <c r="A615" s="1" t="s">
        <v>5968</v>
      </c>
      <c r="B615" s="15" t="s">
        <v>1353</v>
      </c>
      <c r="C615" s="4" t="s">
        <v>3964</v>
      </c>
      <c r="D615" s="82" t="s">
        <v>6590</v>
      </c>
      <c r="E615" s="59" t="e">
        <f>VLOOKUP(A615,#REF!,2,FALSE)</f>
        <v>#REF!</v>
      </c>
      <c r="F615" s="4" t="s">
        <v>1006</v>
      </c>
      <c r="G615" s="4" t="s">
        <v>1006</v>
      </c>
      <c r="H615" s="4" t="s">
        <v>1006</v>
      </c>
      <c r="I615" s="4" t="s">
        <v>1006</v>
      </c>
      <c r="J615" s="4" t="s">
        <v>1006</v>
      </c>
      <c r="K615" s="4" t="s">
        <v>1006</v>
      </c>
      <c r="L615" s="4" t="s">
        <v>1006</v>
      </c>
      <c r="M615" s="5" t="s">
        <v>22</v>
      </c>
      <c r="N615" s="6" t="s">
        <v>24</v>
      </c>
      <c r="P615" s="4" t="s">
        <v>1180</v>
      </c>
      <c r="Q615" s="4">
        <v>2</v>
      </c>
      <c r="R615" s="7">
        <v>135</v>
      </c>
      <c r="S615" s="14" t="s">
        <v>1006</v>
      </c>
      <c r="T615" s="14" t="s">
        <v>1006</v>
      </c>
      <c r="U615" s="4" t="s">
        <v>1341</v>
      </c>
      <c r="V615" s="14" t="s">
        <v>1005</v>
      </c>
      <c r="W615" s="4" t="s">
        <v>653</v>
      </c>
      <c r="X615" s="14" t="s">
        <v>1005</v>
      </c>
      <c r="Y615" s="4"/>
      <c r="Z615" s="49" t="s">
        <v>654</v>
      </c>
      <c r="AA615" s="10" t="s">
        <v>24</v>
      </c>
      <c r="AB615" s="10" t="s">
        <v>1356</v>
      </c>
      <c r="AC615" s="10" t="s">
        <v>655</v>
      </c>
      <c r="AD615" s="11" t="s">
        <v>656</v>
      </c>
      <c r="AE615" s="10" t="s">
        <v>657</v>
      </c>
      <c r="AF615" s="10" t="s">
        <v>101</v>
      </c>
      <c r="AG615" s="10" t="s">
        <v>16</v>
      </c>
      <c r="AH615" s="10" t="s">
        <v>658</v>
      </c>
      <c r="AI615" s="10" t="s">
        <v>1006</v>
      </c>
      <c r="AJ615" s="10" t="s">
        <v>1005</v>
      </c>
      <c r="AK615" s="10" t="s">
        <v>1006</v>
      </c>
      <c r="AL615" s="51" t="s">
        <v>1006</v>
      </c>
      <c r="AM615" s="52">
        <v>1</v>
      </c>
      <c r="AN615" s="51" t="s">
        <v>1348</v>
      </c>
      <c r="AO615" s="51" t="s">
        <v>1361</v>
      </c>
      <c r="AX615" s="51"/>
      <c r="AY615" s="51"/>
      <c r="AZ615" s="56" t="s">
        <v>1349</v>
      </c>
      <c r="BA615" s="56" t="s">
        <v>3965</v>
      </c>
      <c r="BB615" s="56" t="s">
        <v>22</v>
      </c>
      <c r="BC615" s="56" t="s">
        <v>16</v>
      </c>
      <c r="BD615" s="56" t="s">
        <v>3966</v>
      </c>
      <c r="BE615" s="56" t="s">
        <v>1006</v>
      </c>
      <c r="BF615" s="56" t="s">
        <v>1005</v>
      </c>
      <c r="BG615" s="56" t="s">
        <v>3967</v>
      </c>
      <c r="BH615" s="56" t="s">
        <v>656</v>
      </c>
      <c r="BI615" s="56" t="s">
        <v>657</v>
      </c>
      <c r="BJ615" s="67" t="s">
        <v>101</v>
      </c>
    </row>
    <row r="616" spans="1:62" x14ac:dyDescent="0.35">
      <c r="A616" s="1" t="s">
        <v>5969</v>
      </c>
      <c r="B616" s="15" t="s">
        <v>1353</v>
      </c>
      <c r="C616" s="4" t="s">
        <v>3062</v>
      </c>
      <c r="D616" s="82" t="s">
        <v>6585</v>
      </c>
      <c r="E616" s="59" t="e">
        <f>VLOOKUP(A616,#REF!,2,FALSE)</f>
        <v>#REF!</v>
      </c>
      <c r="F616" s="4" t="s">
        <v>1006</v>
      </c>
      <c r="G616" s="4" t="s">
        <v>1006</v>
      </c>
      <c r="H616" s="4" t="s">
        <v>1006</v>
      </c>
      <c r="I616" s="4" t="s">
        <v>1006</v>
      </c>
      <c r="J616" s="4" t="s">
        <v>1006</v>
      </c>
      <c r="K616" s="4" t="s">
        <v>1005</v>
      </c>
      <c r="L616" s="4" t="s">
        <v>1005</v>
      </c>
      <c r="M616" s="5" t="s">
        <v>22</v>
      </c>
      <c r="N616" s="6" t="s">
        <v>24</v>
      </c>
      <c r="O616" s="6" t="s">
        <v>20</v>
      </c>
      <c r="P616" s="4" t="s">
        <v>3063</v>
      </c>
      <c r="Q616" s="4">
        <v>46</v>
      </c>
      <c r="R616" s="7">
        <v>1196</v>
      </c>
      <c r="S616" s="14" t="s">
        <v>1005</v>
      </c>
      <c r="T616" s="14" t="s">
        <v>1005</v>
      </c>
      <c r="U616" s="4" t="s">
        <v>1341</v>
      </c>
      <c r="V616" s="14" t="s">
        <v>1006</v>
      </c>
      <c r="W616" s="4" t="s">
        <v>3064</v>
      </c>
      <c r="X616" s="14" t="s">
        <v>1006</v>
      </c>
      <c r="Y616" s="4" t="s">
        <v>3065</v>
      </c>
      <c r="Z616" s="49" t="s">
        <v>3066</v>
      </c>
      <c r="AA616" s="10" t="s">
        <v>44</v>
      </c>
      <c r="AB616" s="10" t="s">
        <v>1356</v>
      </c>
      <c r="AC616" s="10" t="s">
        <v>3067</v>
      </c>
      <c r="AD616" s="11" t="s">
        <v>3068</v>
      </c>
      <c r="AE616" s="10" t="s">
        <v>3069</v>
      </c>
      <c r="AF616" s="10" t="s">
        <v>101</v>
      </c>
      <c r="AG616" s="10" t="s">
        <v>5</v>
      </c>
      <c r="AH616" s="10" t="s">
        <v>3070</v>
      </c>
      <c r="AI616" s="10" t="s">
        <v>1005</v>
      </c>
      <c r="AJ616" s="10" t="s">
        <v>1005</v>
      </c>
      <c r="AK616" s="10" t="s">
        <v>1005</v>
      </c>
      <c r="AL616" s="51" t="s">
        <v>1006</v>
      </c>
      <c r="AM616" s="52">
        <v>8</v>
      </c>
      <c r="AN616" s="51" t="s">
        <v>1348</v>
      </c>
      <c r="AO616" s="51" t="s">
        <v>69</v>
      </c>
      <c r="AP616" s="51" t="s">
        <v>104</v>
      </c>
      <c r="AX616" s="51"/>
      <c r="AY616" s="51"/>
      <c r="BA616" s="56" t="s">
        <v>1356</v>
      </c>
      <c r="BB616" s="56" t="s">
        <v>1356</v>
      </c>
      <c r="BC616" s="56" t="s">
        <v>1356</v>
      </c>
      <c r="BD616" s="56" t="s">
        <v>1356</v>
      </c>
      <c r="BG616" s="56" t="s">
        <v>1356</v>
      </c>
      <c r="BH616" s="56" t="s">
        <v>1356</v>
      </c>
      <c r="BI616" s="56" t="s">
        <v>1356</v>
      </c>
      <c r="BJ616" s="67" t="s">
        <v>1356</v>
      </c>
    </row>
    <row r="617" spans="1:62" x14ac:dyDescent="0.35">
      <c r="A617" s="1" t="s">
        <v>5970</v>
      </c>
      <c r="B617" s="15" t="s">
        <v>1353</v>
      </c>
      <c r="C617" s="4" t="s">
        <v>3518</v>
      </c>
      <c r="D617" s="82" t="s">
        <v>6778</v>
      </c>
      <c r="E617" s="59" t="e">
        <f>VLOOKUP(A617,#REF!,2,FALSE)</f>
        <v>#REF!</v>
      </c>
      <c r="F617" s="4" t="s">
        <v>1006</v>
      </c>
      <c r="G617" s="4" t="s">
        <v>1006</v>
      </c>
      <c r="H617" s="4" t="s">
        <v>1005</v>
      </c>
      <c r="I617" s="4" t="s">
        <v>1006</v>
      </c>
      <c r="J617" s="4" t="s">
        <v>1006</v>
      </c>
      <c r="K617" s="4" t="s">
        <v>1005</v>
      </c>
      <c r="L617" s="4" t="s">
        <v>1005</v>
      </c>
      <c r="M617" s="5" t="s">
        <v>22</v>
      </c>
      <c r="P617" s="4" t="s">
        <v>3522</v>
      </c>
      <c r="Q617" s="4">
        <v>1</v>
      </c>
      <c r="R617" s="7">
        <v>20</v>
      </c>
      <c r="S617" s="14" t="s">
        <v>1006</v>
      </c>
      <c r="T617" s="14" t="s">
        <v>1005</v>
      </c>
      <c r="U617" s="4" t="s">
        <v>1341</v>
      </c>
      <c r="V617" s="14" t="s">
        <v>1005</v>
      </c>
      <c r="W617" s="4" t="s">
        <v>3523</v>
      </c>
      <c r="X617" s="14" t="s">
        <v>1005</v>
      </c>
      <c r="Y617" s="4"/>
      <c r="Z617" s="49" t="s">
        <v>424</v>
      </c>
      <c r="AA617" s="10" t="s">
        <v>22</v>
      </c>
      <c r="AB617" s="10" t="s">
        <v>1356</v>
      </c>
      <c r="AC617" s="10" t="s">
        <v>3524</v>
      </c>
      <c r="AD617" s="11" t="s">
        <v>3525</v>
      </c>
      <c r="AE617" s="10" t="s">
        <v>3526</v>
      </c>
      <c r="AF617" s="10" t="s">
        <v>101</v>
      </c>
      <c r="AG617" s="10" t="s">
        <v>18</v>
      </c>
      <c r="AH617" s="10" t="s">
        <v>3527</v>
      </c>
      <c r="AI617" s="10" t="s">
        <v>1005</v>
      </c>
      <c r="AJ617" s="10" t="s">
        <v>1005</v>
      </c>
      <c r="AK617" s="10" t="s">
        <v>1005</v>
      </c>
      <c r="AL617" s="51" t="s">
        <v>1005</v>
      </c>
      <c r="AM617" s="52">
        <v>0</v>
      </c>
      <c r="AN617" s="51" t="s">
        <v>57</v>
      </c>
      <c r="AO617" s="51" t="s">
        <v>68</v>
      </c>
      <c r="AX617" s="51"/>
      <c r="AY617" s="51"/>
      <c r="BA617" s="56" t="s">
        <v>1356</v>
      </c>
      <c r="BB617" s="56" t="s">
        <v>1356</v>
      </c>
      <c r="BC617" s="56" t="s">
        <v>1356</v>
      </c>
      <c r="BD617" s="56" t="s">
        <v>1356</v>
      </c>
      <c r="BG617" s="56" t="s">
        <v>1356</v>
      </c>
      <c r="BH617" s="56" t="s">
        <v>1356</v>
      </c>
      <c r="BI617" s="56" t="s">
        <v>1356</v>
      </c>
      <c r="BJ617" s="67" t="s">
        <v>1356</v>
      </c>
    </row>
    <row r="618" spans="1:62" x14ac:dyDescent="0.35">
      <c r="A618" s="1" t="s">
        <v>5971</v>
      </c>
      <c r="B618" s="15" t="s">
        <v>1353</v>
      </c>
      <c r="C618" s="4" t="s">
        <v>5108</v>
      </c>
      <c r="D618" s="82" t="s">
        <v>5109</v>
      </c>
      <c r="E618" s="59" t="e">
        <f>VLOOKUP(A618,#REF!,2,FALSE)</f>
        <v>#REF!</v>
      </c>
      <c r="F618" s="4" t="s">
        <v>1006</v>
      </c>
      <c r="G618" s="4" t="s">
        <v>1006</v>
      </c>
      <c r="H618" s="4" t="s">
        <v>1006</v>
      </c>
      <c r="I618" s="4" t="s">
        <v>1006</v>
      </c>
      <c r="J618" s="4" t="s">
        <v>1006</v>
      </c>
      <c r="K618" s="4" t="s">
        <v>1006</v>
      </c>
      <c r="L618" s="4" t="s">
        <v>1006</v>
      </c>
      <c r="M618" s="5" t="s">
        <v>20</v>
      </c>
      <c r="N618" s="6" t="s">
        <v>22</v>
      </c>
      <c r="P618" s="4" t="s">
        <v>5110</v>
      </c>
      <c r="Q618" s="4">
        <v>7</v>
      </c>
      <c r="R618" s="7">
        <v>187</v>
      </c>
      <c r="S618" s="14" t="s">
        <v>1006</v>
      </c>
      <c r="T618" s="14" t="s">
        <v>1005</v>
      </c>
      <c r="U618" s="4" t="s">
        <v>1341</v>
      </c>
      <c r="V618" s="14" t="s">
        <v>1005</v>
      </c>
      <c r="W618" s="4" t="s">
        <v>5111</v>
      </c>
      <c r="X618" s="14" t="s">
        <v>1006</v>
      </c>
      <c r="Y618" s="4" t="s">
        <v>5112</v>
      </c>
      <c r="Z618" s="49" t="s">
        <v>1863</v>
      </c>
      <c r="AA618" s="10" t="s">
        <v>22</v>
      </c>
      <c r="AB618" s="10" t="s">
        <v>1356</v>
      </c>
      <c r="AC618" s="10" t="s">
        <v>1865</v>
      </c>
      <c r="AD618" s="11" t="s">
        <v>1866</v>
      </c>
      <c r="AE618" s="10" t="s">
        <v>1867</v>
      </c>
      <c r="AF618" s="10" t="s">
        <v>101</v>
      </c>
      <c r="AG618" s="10" t="s">
        <v>7</v>
      </c>
      <c r="AH618" s="10" t="s">
        <v>1864</v>
      </c>
      <c r="AI618" s="10" t="s">
        <v>1005</v>
      </c>
      <c r="AJ618" s="10" t="s">
        <v>1006</v>
      </c>
      <c r="AK618" s="10" t="s">
        <v>1005</v>
      </c>
      <c r="AL618" s="51" t="s">
        <v>1005</v>
      </c>
      <c r="AM618" s="52">
        <v>0</v>
      </c>
      <c r="AN618" s="51" t="s">
        <v>57</v>
      </c>
      <c r="AO618" s="51" t="s">
        <v>67</v>
      </c>
      <c r="AP618" s="51" t="s">
        <v>128</v>
      </c>
      <c r="AQ618" s="51" t="s">
        <v>104</v>
      </c>
      <c r="AX618" s="51"/>
      <c r="AY618" s="51"/>
      <c r="BA618" s="56" t="s">
        <v>1356</v>
      </c>
      <c r="BB618" s="56" t="s">
        <v>1356</v>
      </c>
      <c r="BC618" s="56" t="s">
        <v>1356</v>
      </c>
      <c r="BD618" s="56" t="s">
        <v>1356</v>
      </c>
      <c r="BG618" s="56" t="s">
        <v>1356</v>
      </c>
      <c r="BH618" s="56" t="s">
        <v>1356</v>
      </c>
      <c r="BI618" s="56" t="s">
        <v>1356</v>
      </c>
      <c r="BJ618" s="67" t="s">
        <v>1356</v>
      </c>
    </row>
    <row r="619" spans="1:62" x14ac:dyDescent="0.35">
      <c r="A619" s="1" t="s">
        <v>5972</v>
      </c>
      <c r="B619" s="15" t="s">
        <v>1353</v>
      </c>
      <c r="C619" s="4" t="s">
        <v>5460</v>
      </c>
      <c r="D619" s="82" t="s">
        <v>6772</v>
      </c>
      <c r="E619" s="59" t="e">
        <f>VLOOKUP(A619,#REF!,2,FALSE)</f>
        <v>#REF!</v>
      </c>
      <c r="F619" s="4" t="s">
        <v>1006</v>
      </c>
      <c r="G619" s="4" t="s">
        <v>1006</v>
      </c>
      <c r="H619" s="4" t="s">
        <v>1005</v>
      </c>
      <c r="I619" s="4" t="s">
        <v>1006</v>
      </c>
      <c r="J619" s="4" t="s">
        <v>1006</v>
      </c>
      <c r="K619" s="4" t="s">
        <v>1005</v>
      </c>
      <c r="L619" s="4" t="s">
        <v>1005</v>
      </c>
      <c r="M619" s="5" t="s">
        <v>22</v>
      </c>
      <c r="P619" s="4" t="s">
        <v>253</v>
      </c>
      <c r="Q619" s="4">
        <v>2</v>
      </c>
      <c r="R619" s="7">
        <v>37</v>
      </c>
      <c r="S619" s="14" t="s">
        <v>1006</v>
      </c>
      <c r="T619" s="14" t="s">
        <v>1005</v>
      </c>
      <c r="U619" s="4" t="s">
        <v>1341</v>
      </c>
      <c r="V619" s="14" t="s">
        <v>1006</v>
      </c>
      <c r="W619" s="4" t="s">
        <v>5461</v>
      </c>
      <c r="X619" s="14" t="s">
        <v>1005</v>
      </c>
      <c r="Y619" s="4"/>
      <c r="Z619" s="49" t="s">
        <v>5462</v>
      </c>
      <c r="AA619" s="10" t="s">
        <v>22</v>
      </c>
      <c r="AB619" s="10" t="s">
        <v>1356</v>
      </c>
      <c r="AC619" s="10" t="s">
        <v>1274</v>
      </c>
      <c r="AD619" s="11" t="s">
        <v>5463</v>
      </c>
      <c r="AE619" s="10" t="s">
        <v>5464</v>
      </c>
      <c r="AF619" s="10" t="s">
        <v>101</v>
      </c>
      <c r="AG619" s="10" t="s">
        <v>13</v>
      </c>
      <c r="AH619" s="10" t="s">
        <v>5465</v>
      </c>
      <c r="AI619" s="10" t="s">
        <v>1005</v>
      </c>
      <c r="AJ619" s="10" t="s">
        <v>1005</v>
      </c>
      <c r="AK619" s="10" t="s">
        <v>1005</v>
      </c>
      <c r="AL619" s="51" t="s">
        <v>1005</v>
      </c>
      <c r="AM619" s="52">
        <v>0</v>
      </c>
      <c r="AN619" s="51" t="s">
        <v>57</v>
      </c>
      <c r="AO619" s="51" t="s">
        <v>1361</v>
      </c>
      <c r="AX619" s="51"/>
      <c r="AY619" s="51"/>
      <c r="BA619" s="56" t="s">
        <v>1356</v>
      </c>
      <c r="BB619" s="56" t="s">
        <v>1356</v>
      </c>
      <c r="BC619" s="56" t="s">
        <v>1356</v>
      </c>
      <c r="BD619" s="56" t="s">
        <v>1356</v>
      </c>
      <c r="BG619" s="56" t="s">
        <v>1356</v>
      </c>
      <c r="BH619" s="56" t="s">
        <v>1356</v>
      </c>
      <c r="BI619" s="56" t="s">
        <v>1356</v>
      </c>
      <c r="BJ619" s="67" t="s">
        <v>1356</v>
      </c>
    </row>
    <row r="620" spans="1:62" x14ac:dyDescent="0.35">
      <c r="A620" s="1" t="s">
        <v>5973</v>
      </c>
      <c r="B620" s="15" t="s">
        <v>1353</v>
      </c>
      <c r="C620" s="4" t="s">
        <v>4189</v>
      </c>
      <c r="D620" s="82" t="s">
        <v>6777</v>
      </c>
      <c r="E620" s="59" t="e">
        <f>VLOOKUP(A620,#REF!,2,FALSE)</f>
        <v>#REF!</v>
      </c>
      <c r="F620" s="4" t="s">
        <v>1006</v>
      </c>
      <c r="G620" s="4" t="s">
        <v>1006</v>
      </c>
      <c r="H620" s="4" t="s">
        <v>1006</v>
      </c>
      <c r="I620" s="4" t="s">
        <v>1006</v>
      </c>
      <c r="J620" s="4" t="s">
        <v>1006</v>
      </c>
      <c r="K620" s="4" t="s">
        <v>1005</v>
      </c>
      <c r="L620" s="4" t="s">
        <v>1005</v>
      </c>
      <c r="M620" s="5" t="s">
        <v>22</v>
      </c>
      <c r="N620" s="6" t="s">
        <v>20</v>
      </c>
      <c r="P620" s="4" t="s">
        <v>4244</v>
      </c>
      <c r="Q620" s="4">
        <v>4</v>
      </c>
      <c r="R620" s="7">
        <v>181</v>
      </c>
      <c r="S620" s="14" t="s">
        <v>1006</v>
      </c>
      <c r="T620" s="14" t="s">
        <v>1006</v>
      </c>
      <c r="U620" s="4" t="s">
        <v>1341</v>
      </c>
      <c r="V620" s="14" t="s">
        <v>1005</v>
      </c>
      <c r="W620" s="4" t="s">
        <v>4245</v>
      </c>
      <c r="X620" s="14" t="s">
        <v>1006</v>
      </c>
      <c r="Y620" s="4" t="s">
        <v>4246</v>
      </c>
      <c r="Z620" s="49" t="s">
        <v>4247</v>
      </c>
      <c r="AA620" s="10" t="s">
        <v>53</v>
      </c>
      <c r="AB620" s="10" t="s">
        <v>1356</v>
      </c>
      <c r="AC620" s="10" t="s">
        <v>4248</v>
      </c>
      <c r="AD620" s="11" t="s">
        <v>847</v>
      </c>
      <c r="AE620" s="10" t="s">
        <v>1066</v>
      </c>
      <c r="AF620" s="10" t="s">
        <v>101</v>
      </c>
      <c r="AG620" s="10" t="s">
        <v>13</v>
      </c>
      <c r="AH620" s="10" t="s">
        <v>4249</v>
      </c>
      <c r="AI620" s="10" t="s">
        <v>1005</v>
      </c>
      <c r="AJ620" s="10" t="s">
        <v>1005</v>
      </c>
      <c r="AK620" s="10" t="s">
        <v>1006</v>
      </c>
      <c r="AL620" s="51" t="s">
        <v>1006</v>
      </c>
      <c r="AM620" s="52">
        <v>4</v>
      </c>
      <c r="AN620" s="51" t="s">
        <v>57</v>
      </c>
      <c r="AO620" s="51" t="s">
        <v>68</v>
      </c>
      <c r="AP620" s="51" t="s">
        <v>189</v>
      </c>
      <c r="AX620" s="51"/>
      <c r="AY620" s="51"/>
      <c r="AZ620" s="56" t="s">
        <v>1349</v>
      </c>
      <c r="BA620" s="56" t="s">
        <v>4250</v>
      </c>
      <c r="BB620" s="56" t="s">
        <v>22</v>
      </c>
      <c r="BC620" s="56" t="s">
        <v>13</v>
      </c>
      <c r="BD620" s="56" t="s">
        <v>4251</v>
      </c>
      <c r="BE620" s="56" t="s">
        <v>1006</v>
      </c>
      <c r="BF620" s="56" t="s">
        <v>1005</v>
      </c>
      <c r="BG620" s="56" t="s">
        <v>4252</v>
      </c>
      <c r="BH620" s="56" t="s">
        <v>4253</v>
      </c>
      <c r="BI620" s="56" t="s">
        <v>4254</v>
      </c>
      <c r="BJ620" s="67" t="s">
        <v>101</v>
      </c>
    </row>
    <row r="621" spans="1:62" x14ac:dyDescent="0.35">
      <c r="A621" s="1"/>
      <c r="B621" s="15"/>
      <c r="C621" s="4"/>
      <c r="D621" s="82"/>
      <c r="E621" s="59" t="e">
        <f>VLOOKUP(A621,#REF!,2,FALSE)</f>
        <v>#REF!</v>
      </c>
      <c r="M621" s="5"/>
      <c r="R621" s="7"/>
      <c r="Y621" s="4"/>
      <c r="Z621" s="49"/>
      <c r="AD621" s="11"/>
      <c r="AK621" s="10"/>
      <c r="AL621" s="51"/>
      <c r="AX621" s="51"/>
      <c r="AY621" s="51"/>
      <c r="AZ621" s="56" t="s">
        <v>1349</v>
      </c>
      <c r="BA621" s="56" t="s">
        <v>4255</v>
      </c>
      <c r="BB621" s="56" t="s">
        <v>22</v>
      </c>
      <c r="BC621" s="56" t="s">
        <v>13</v>
      </c>
      <c r="BD621" s="56" t="s">
        <v>4256</v>
      </c>
      <c r="BE621" s="56" t="s">
        <v>1006</v>
      </c>
      <c r="BF621" s="56" t="s">
        <v>1005</v>
      </c>
      <c r="BG621" s="56" t="s">
        <v>4257</v>
      </c>
      <c r="BH621" s="56" t="s">
        <v>4258</v>
      </c>
      <c r="BI621" s="56" t="s">
        <v>4259</v>
      </c>
      <c r="BJ621" s="67" t="s">
        <v>101</v>
      </c>
    </row>
    <row r="622" spans="1:62" x14ac:dyDescent="0.35">
      <c r="A622" s="1"/>
      <c r="B622" s="15"/>
      <c r="C622" s="4"/>
      <c r="D622" s="82"/>
      <c r="E622" s="59" t="e">
        <f>VLOOKUP(A622,#REF!,2,FALSE)</f>
        <v>#REF!</v>
      </c>
      <c r="M622" s="5"/>
      <c r="R622" s="7"/>
      <c r="Y622" s="4"/>
      <c r="Z622" s="49"/>
      <c r="AD622" s="11"/>
      <c r="AK622" s="10"/>
      <c r="AL622" s="51"/>
      <c r="AX622" s="51"/>
      <c r="AY622" s="51"/>
      <c r="AZ622" s="56" t="s">
        <v>1349</v>
      </c>
      <c r="BA622" s="56" t="s">
        <v>4260</v>
      </c>
      <c r="BB622" s="56" t="s">
        <v>22</v>
      </c>
      <c r="BC622" s="56" t="s">
        <v>13</v>
      </c>
      <c r="BD622" s="56" t="s">
        <v>4261</v>
      </c>
      <c r="BE622" s="56" t="s">
        <v>1006</v>
      </c>
      <c r="BF622" s="56" t="s">
        <v>1005</v>
      </c>
      <c r="BG622" s="56" t="s">
        <v>4262</v>
      </c>
      <c r="BH622" s="56" t="s">
        <v>4263</v>
      </c>
      <c r="BI622" s="56" t="s">
        <v>4264</v>
      </c>
      <c r="BJ622" s="67" t="s">
        <v>101</v>
      </c>
    </row>
    <row r="623" spans="1:62" x14ac:dyDescent="0.35">
      <c r="A623" s="1"/>
      <c r="B623" s="15"/>
      <c r="C623" s="4"/>
      <c r="D623" s="82"/>
      <c r="E623" s="59" t="e">
        <f>VLOOKUP(A623,#REF!,2,FALSE)</f>
        <v>#REF!</v>
      </c>
      <c r="M623" s="5"/>
      <c r="R623" s="7"/>
      <c r="Y623" s="4"/>
      <c r="Z623" s="49"/>
      <c r="AD623" s="11"/>
      <c r="AK623" s="10"/>
      <c r="AL623" s="51"/>
      <c r="AX623" s="51"/>
      <c r="AY623" s="51"/>
      <c r="AZ623" s="56" t="s">
        <v>1349</v>
      </c>
      <c r="BA623" s="56" t="s">
        <v>4265</v>
      </c>
      <c r="BB623" s="56" t="s">
        <v>22</v>
      </c>
      <c r="BC623" s="56" t="s">
        <v>13</v>
      </c>
      <c r="BD623" s="56" t="s">
        <v>4266</v>
      </c>
      <c r="BE623" s="56" t="s">
        <v>1006</v>
      </c>
      <c r="BF623" s="56" t="s">
        <v>1005</v>
      </c>
      <c r="BG623" s="56" t="s">
        <v>4267</v>
      </c>
      <c r="BH623" s="56" t="s">
        <v>642</v>
      </c>
      <c r="BI623" s="56" t="s">
        <v>4268</v>
      </c>
      <c r="BJ623" s="67" t="s">
        <v>101</v>
      </c>
    </row>
    <row r="624" spans="1:62" x14ac:dyDescent="0.35">
      <c r="A624" s="1" t="s">
        <v>5974</v>
      </c>
      <c r="B624" s="15" t="s">
        <v>1353</v>
      </c>
      <c r="C624" s="4" t="s">
        <v>3178</v>
      </c>
      <c r="D624" s="82" t="s">
        <v>6771</v>
      </c>
      <c r="E624" s="59" t="e">
        <f>VLOOKUP(A624,#REF!,2,FALSE)</f>
        <v>#REF!</v>
      </c>
      <c r="F624" s="4" t="s">
        <v>1006</v>
      </c>
      <c r="G624" s="4" t="s">
        <v>1005</v>
      </c>
      <c r="H624" s="4" t="s">
        <v>1005</v>
      </c>
      <c r="I624" s="4" t="s">
        <v>1005</v>
      </c>
      <c r="J624" s="4" t="s">
        <v>1005</v>
      </c>
      <c r="K624" s="4" t="s">
        <v>1005</v>
      </c>
      <c r="L624" s="4" t="s">
        <v>1005</v>
      </c>
      <c r="M624" s="5" t="s">
        <v>26</v>
      </c>
      <c r="P624" s="4" t="s">
        <v>3179</v>
      </c>
      <c r="Q624" s="4">
        <v>1</v>
      </c>
      <c r="R624" s="7">
        <v>14</v>
      </c>
      <c r="S624" s="14" t="s">
        <v>1005</v>
      </c>
      <c r="T624" s="14" t="s">
        <v>1005</v>
      </c>
      <c r="U624" s="4" t="s">
        <v>1411</v>
      </c>
      <c r="V624" s="14" t="s">
        <v>1005</v>
      </c>
      <c r="W624" s="4" t="s">
        <v>1490</v>
      </c>
      <c r="X624" s="14" t="s">
        <v>1005</v>
      </c>
      <c r="Y624" s="4"/>
      <c r="Z624" s="49" t="s">
        <v>3180</v>
      </c>
      <c r="AA624" s="10" t="s">
        <v>26</v>
      </c>
      <c r="AB624" s="10" t="s">
        <v>1356</v>
      </c>
      <c r="AC624" s="10" t="s">
        <v>3181</v>
      </c>
      <c r="AD624" s="11" t="s">
        <v>942</v>
      </c>
      <c r="AE624" s="10" t="s">
        <v>943</v>
      </c>
      <c r="AF624" s="10" t="s">
        <v>101</v>
      </c>
      <c r="AG624" s="10" t="s">
        <v>10</v>
      </c>
      <c r="AH624" s="10" t="s">
        <v>944</v>
      </c>
      <c r="AI624" s="10" t="s">
        <v>1005</v>
      </c>
      <c r="AJ624" s="10" t="s">
        <v>1005</v>
      </c>
      <c r="AK624" s="10" t="s">
        <v>1006</v>
      </c>
      <c r="AL624" s="51" t="s">
        <v>1006</v>
      </c>
      <c r="AM624" s="52">
        <v>1</v>
      </c>
      <c r="AN624" s="51" t="s">
        <v>1348</v>
      </c>
      <c r="AO624" s="51" t="s">
        <v>69</v>
      </c>
      <c r="AX624" s="51"/>
      <c r="AY624" s="51"/>
      <c r="AZ624" s="56" t="s">
        <v>1349</v>
      </c>
      <c r="BA624" s="56" t="s">
        <v>3182</v>
      </c>
      <c r="BB624" s="56" t="s">
        <v>1624</v>
      </c>
      <c r="BC624" s="56" t="s">
        <v>10</v>
      </c>
      <c r="BD624" s="56" t="s">
        <v>3183</v>
      </c>
      <c r="BE624" s="56" t="s">
        <v>1005</v>
      </c>
      <c r="BF624" s="56" t="s">
        <v>1005</v>
      </c>
      <c r="BG624" s="56" t="s">
        <v>3184</v>
      </c>
      <c r="BH624" s="56" t="s">
        <v>1127</v>
      </c>
      <c r="BI624" s="56" t="s">
        <v>1128</v>
      </c>
      <c r="BJ624" s="67" t="s">
        <v>101</v>
      </c>
    </row>
    <row r="625" spans="1:62" x14ac:dyDescent="0.35">
      <c r="A625" s="1" t="s">
        <v>5975</v>
      </c>
      <c r="B625" s="15" t="s">
        <v>1353</v>
      </c>
      <c r="C625" s="4" t="s">
        <v>4189</v>
      </c>
      <c r="D625" s="82" t="s">
        <v>6768</v>
      </c>
      <c r="E625" s="59" t="e">
        <f>VLOOKUP(A625,#REF!,2,FALSE)</f>
        <v>#REF!</v>
      </c>
      <c r="F625" s="4" t="s">
        <v>1006</v>
      </c>
      <c r="G625" s="4" t="s">
        <v>1006</v>
      </c>
      <c r="H625" s="4" t="s">
        <v>1006</v>
      </c>
      <c r="I625" s="4" t="s">
        <v>1006</v>
      </c>
      <c r="J625" s="4" t="s">
        <v>1006</v>
      </c>
      <c r="K625" s="4" t="s">
        <v>1006</v>
      </c>
      <c r="L625" s="4" t="s">
        <v>1006</v>
      </c>
      <c r="M625" s="5" t="s">
        <v>20</v>
      </c>
      <c r="N625" s="6" t="s">
        <v>22</v>
      </c>
      <c r="P625" s="4" t="s">
        <v>4201</v>
      </c>
      <c r="Q625" s="4">
        <v>19</v>
      </c>
      <c r="R625" s="7">
        <v>321</v>
      </c>
      <c r="S625" s="14" t="s">
        <v>1006</v>
      </c>
      <c r="T625" s="14" t="s">
        <v>1006</v>
      </c>
      <c r="U625" s="4" t="s">
        <v>1341</v>
      </c>
      <c r="V625" s="14" t="s">
        <v>1006</v>
      </c>
      <c r="W625" s="4" t="s">
        <v>4202</v>
      </c>
      <c r="X625" s="14" t="s">
        <v>1005</v>
      </c>
      <c r="Y625" s="4"/>
      <c r="Z625" s="49" t="s">
        <v>4203</v>
      </c>
      <c r="AA625" s="10" t="s">
        <v>1435</v>
      </c>
      <c r="AB625" s="10" t="s">
        <v>1356</v>
      </c>
      <c r="AC625" s="10" t="s">
        <v>4204</v>
      </c>
      <c r="AD625" s="11" t="s">
        <v>785</v>
      </c>
      <c r="AE625" s="10" t="s">
        <v>786</v>
      </c>
      <c r="AF625" s="10" t="s">
        <v>101</v>
      </c>
      <c r="AG625" s="10" t="s">
        <v>30</v>
      </c>
      <c r="AH625" s="10" t="s">
        <v>4205</v>
      </c>
      <c r="AI625" s="10" t="s">
        <v>1005</v>
      </c>
      <c r="AJ625" s="10" t="s">
        <v>1005</v>
      </c>
      <c r="AK625" s="10" t="s">
        <v>1005</v>
      </c>
      <c r="AL625" s="51" t="s">
        <v>1005</v>
      </c>
      <c r="AM625" s="52">
        <v>0</v>
      </c>
      <c r="AN625" s="51" t="s">
        <v>57</v>
      </c>
      <c r="AO625" s="51" t="s">
        <v>1361</v>
      </c>
      <c r="AX625" s="51"/>
      <c r="AY625" s="51"/>
      <c r="BA625" s="56" t="s">
        <v>1356</v>
      </c>
      <c r="BB625" s="56" t="s">
        <v>1356</v>
      </c>
      <c r="BC625" s="56" t="s">
        <v>1356</v>
      </c>
      <c r="BD625" s="56" t="s">
        <v>1356</v>
      </c>
      <c r="BG625" s="56" t="s">
        <v>1356</v>
      </c>
      <c r="BH625" s="56" t="s">
        <v>1356</v>
      </c>
      <c r="BI625" s="56" t="s">
        <v>1356</v>
      </c>
      <c r="BJ625" s="67" t="s">
        <v>1356</v>
      </c>
    </row>
    <row r="626" spans="1:62" x14ac:dyDescent="0.35">
      <c r="A626" s="1" t="s">
        <v>5976</v>
      </c>
      <c r="B626" s="15" t="s">
        <v>1353</v>
      </c>
      <c r="C626" s="4" t="s">
        <v>3845</v>
      </c>
      <c r="D626" s="82" t="s">
        <v>12271</v>
      </c>
      <c r="E626" s="59" t="e">
        <f>VLOOKUP(A626,#REF!,2,FALSE)</f>
        <v>#REF!</v>
      </c>
      <c r="F626" s="4" t="s">
        <v>1006</v>
      </c>
      <c r="G626" s="4" t="s">
        <v>1005</v>
      </c>
      <c r="H626" s="4" t="s">
        <v>1005</v>
      </c>
      <c r="I626" s="4" t="s">
        <v>1006</v>
      </c>
      <c r="J626" s="4" t="s">
        <v>1006</v>
      </c>
      <c r="K626" s="4" t="s">
        <v>1005</v>
      </c>
      <c r="L626" s="4" t="s">
        <v>1005</v>
      </c>
      <c r="M626" s="5" t="s">
        <v>22</v>
      </c>
      <c r="P626" s="4" t="s">
        <v>3846</v>
      </c>
      <c r="Q626" s="4">
        <v>5</v>
      </c>
      <c r="R626" s="7">
        <v>100</v>
      </c>
      <c r="S626" s="14" t="s">
        <v>1006</v>
      </c>
      <c r="T626" s="14" t="s">
        <v>1005</v>
      </c>
      <c r="U626" s="4" t="s">
        <v>1824</v>
      </c>
      <c r="V626" s="14" t="s">
        <v>1005</v>
      </c>
      <c r="W626" s="4" t="s">
        <v>108</v>
      </c>
      <c r="X626" s="14" t="s">
        <v>1005</v>
      </c>
      <c r="Y626" s="4"/>
      <c r="Z626" s="49" t="s">
        <v>3847</v>
      </c>
      <c r="AA626" s="10" t="s">
        <v>22</v>
      </c>
      <c r="AB626" s="10" t="s">
        <v>1356</v>
      </c>
      <c r="AC626" s="10" t="s">
        <v>3848</v>
      </c>
      <c r="AD626" s="11" t="s">
        <v>649</v>
      </c>
      <c r="AE626" s="10" t="s">
        <v>650</v>
      </c>
      <c r="AF626" s="10" t="s">
        <v>101</v>
      </c>
      <c r="AG626" s="10" t="s">
        <v>13</v>
      </c>
      <c r="AH626" s="10" t="s">
        <v>3849</v>
      </c>
      <c r="AI626" s="10" t="s">
        <v>1006</v>
      </c>
      <c r="AJ626" s="10" t="s">
        <v>1005</v>
      </c>
      <c r="AK626" s="10" t="s">
        <v>1006</v>
      </c>
      <c r="AL626" s="51" t="s">
        <v>1005</v>
      </c>
      <c r="AM626" s="52">
        <v>0</v>
      </c>
      <c r="AN626" s="51" t="s">
        <v>57</v>
      </c>
      <c r="AO626" s="51" t="s">
        <v>1361</v>
      </c>
      <c r="AX626" s="51"/>
      <c r="AY626" s="51"/>
      <c r="BA626" s="56" t="s">
        <v>1356</v>
      </c>
      <c r="BB626" s="56" t="s">
        <v>1356</v>
      </c>
      <c r="BC626" s="56" t="s">
        <v>1356</v>
      </c>
      <c r="BD626" s="56" t="s">
        <v>1356</v>
      </c>
      <c r="BG626" s="56" t="s">
        <v>1356</v>
      </c>
      <c r="BH626" s="56" t="s">
        <v>1356</v>
      </c>
      <c r="BI626" s="56" t="s">
        <v>1356</v>
      </c>
      <c r="BJ626" s="67" t="s">
        <v>1356</v>
      </c>
    </row>
    <row r="627" spans="1:62" x14ac:dyDescent="0.35">
      <c r="A627" s="1" t="s">
        <v>5977</v>
      </c>
      <c r="B627" s="15" t="s">
        <v>1353</v>
      </c>
      <c r="C627" s="4" t="s">
        <v>2726</v>
      </c>
      <c r="D627" s="82" t="s">
        <v>13912</v>
      </c>
      <c r="E627" s="59" t="e">
        <f>VLOOKUP(A627,#REF!,2,FALSE)</f>
        <v>#REF!</v>
      </c>
      <c r="F627" s="4" t="s">
        <v>1006</v>
      </c>
      <c r="G627" s="4" t="s">
        <v>1006</v>
      </c>
      <c r="H627" s="4" t="s">
        <v>1006</v>
      </c>
      <c r="I627" s="4" t="s">
        <v>1006</v>
      </c>
      <c r="J627" s="4" t="s">
        <v>1006</v>
      </c>
      <c r="K627" s="4" t="s">
        <v>1006</v>
      </c>
      <c r="L627" s="4" t="s">
        <v>1006</v>
      </c>
      <c r="M627" s="5" t="s">
        <v>24</v>
      </c>
      <c r="P627" s="4" t="s">
        <v>2727</v>
      </c>
      <c r="Q627" s="4">
        <v>5</v>
      </c>
      <c r="R627" s="7">
        <v>125</v>
      </c>
      <c r="S627" s="14" t="s">
        <v>1005</v>
      </c>
      <c r="T627" s="14" t="s">
        <v>1005</v>
      </c>
      <c r="U627" s="4" t="s">
        <v>1341</v>
      </c>
      <c r="V627" s="14" t="s">
        <v>1005</v>
      </c>
      <c r="W627" s="4" t="s">
        <v>1031</v>
      </c>
      <c r="X627" s="14" t="s">
        <v>1005</v>
      </c>
      <c r="Y627" s="4"/>
      <c r="Z627" s="49" t="s">
        <v>2728</v>
      </c>
      <c r="AA627" s="10" t="s">
        <v>24</v>
      </c>
      <c r="AB627" s="10" t="s">
        <v>1356</v>
      </c>
      <c r="AC627" s="10" t="s">
        <v>2729</v>
      </c>
      <c r="AD627" s="11" t="s">
        <v>2730</v>
      </c>
      <c r="AE627" s="10" t="s">
        <v>2731</v>
      </c>
      <c r="AF627" s="10" t="s">
        <v>101</v>
      </c>
      <c r="AG627" s="10" t="s">
        <v>36</v>
      </c>
      <c r="AH627" s="10" t="s">
        <v>2732</v>
      </c>
      <c r="AI627" s="10" t="s">
        <v>1006</v>
      </c>
      <c r="AJ627" s="10" t="s">
        <v>1005</v>
      </c>
      <c r="AK627" s="10" t="s">
        <v>1005</v>
      </c>
      <c r="AL627" s="51" t="s">
        <v>1006</v>
      </c>
      <c r="AM627" s="52">
        <v>1</v>
      </c>
      <c r="AN627" s="51" t="s">
        <v>1348</v>
      </c>
      <c r="AO627" s="51" t="s">
        <v>63</v>
      </c>
      <c r="AX627" s="51"/>
      <c r="AY627" s="51"/>
      <c r="AZ627" s="56" t="s">
        <v>1349</v>
      </c>
      <c r="BA627" s="56" t="s">
        <v>2733</v>
      </c>
      <c r="BB627" s="56" t="s">
        <v>1435</v>
      </c>
      <c r="BC627" s="56" t="s">
        <v>36</v>
      </c>
      <c r="BD627" s="56" t="s">
        <v>2734</v>
      </c>
      <c r="BE627" s="56" t="s">
        <v>1005</v>
      </c>
      <c r="BF627" s="56" t="s">
        <v>1005</v>
      </c>
      <c r="BG627" s="56" t="s">
        <v>2735</v>
      </c>
      <c r="BH627" s="56" t="s">
        <v>521</v>
      </c>
      <c r="BI627" s="56" t="s">
        <v>36</v>
      </c>
      <c r="BJ627" s="67" t="s">
        <v>101</v>
      </c>
    </row>
    <row r="628" spans="1:62" x14ac:dyDescent="0.35">
      <c r="A628" s="1" t="s">
        <v>5978</v>
      </c>
      <c r="B628" s="15" t="s">
        <v>1353</v>
      </c>
      <c r="C628" s="4" t="s">
        <v>5113</v>
      </c>
      <c r="D628" s="82" t="s">
        <v>13936</v>
      </c>
      <c r="E628" s="59" t="e">
        <f>VLOOKUP(A628,#REF!,2,FALSE)</f>
        <v>#REF!</v>
      </c>
      <c r="F628" s="4" t="s">
        <v>1006</v>
      </c>
      <c r="G628" s="4" t="s">
        <v>1006</v>
      </c>
      <c r="H628" s="4" t="s">
        <v>1006</v>
      </c>
      <c r="I628" s="4" t="s">
        <v>1006</v>
      </c>
      <c r="J628" s="4" t="s">
        <v>1006</v>
      </c>
      <c r="K628" s="4" t="s">
        <v>1006</v>
      </c>
      <c r="L628" s="4" t="s">
        <v>1006</v>
      </c>
      <c r="M628" s="5" t="s">
        <v>22</v>
      </c>
      <c r="N628" s="6" t="s">
        <v>20</v>
      </c>
      <c r="P628" s="4" t="s">
        <v>5114</v>
      </c>
      <c r="Q628" s="4">
        <v>16</v>
      </c>
      <c r="R628" s="7">
        <v>350</v>
      </c>
      <c r="S628" s="14" t="s">
        <v>1006</v>
      </c>
      <c r="T628" s="14" t="s">
        <v>1006</v>
      </c>
      <c r="U628" s="4" t="s">
        <v>1341</v>
      </c>
      <c r="V628" s="14" t="s">
        <v>1005</v>
      </c>
      <c r="W628" s="4" t="s">
        <v>5115</v>
      </c>
      <c r="X628" s="14" t="s">
        <v>1006</v>
      </c>
      <c r="Y628" s="4" t="s">
        <v>5116</v>
      </c>
      <c r="Z628" s="49" t="s">
        <v>5117</v>
      </c>
      <c r="AA628" s="10" t="s">
        <v>44</v>
      </c>
      <c r="AB628" s="10" t="s">
        <v>1356</v>
      </c>
      <c r="AC628" s="10" t="s">
        <v>5118</v>
      </c>
      <c r="AD628" s="11" t="s">
        <v>5119</v>
      </c>
      <c r="AE628" s="10" t="s">
        <v>5120</v>
      </c>
      <c r="AF628" s="10" t="s">
        <v>101</v>
      </c>
      <c r="AG628" s="10" t="s">
        <v>29</v>
      </c>
      <c r="AH628" s="10" t="s">
        <v>5121</v>
      </c>
      <c r="AI628" s="10" t="s">
        <v>1005</v>
      </c>
      <c r="AJ628" s="10" t="s">
        <v>1005</v>
      </c>
      <c r="AK628" s="10" t="s">
        <v>1005</v>
      </c>
      <c r="AL628" s="51" t="s">
        <v>1006</v>
      </c>
      <c r="AM628" s="52">
        <v>2</v>
      </c>
      <c r="AN628" s="51" t="s">
        <v>1348</v>
      </c>
      <c r="AO628" s="51" t="s">
        <v>1361</v>
      </c>
      <c r="AX628" s="51"/>
      <c r="AY628" s="51"/>
      <c r="BA628" s="56" t="s">
        <v>1356</v>
      </c>
      <c r="BB628" s="56" t="s">
        <v>1356</v>
      </c>
      <c r="BC628" s="56" t="s">
        <v>1356</v>
      </c>
      <c r="BD628" s="56" t="s">
        <v>1356</v>
      </c>
      <c r="BG628" s="56" t="s">
        <v>1356</v>
      </c>
      <c r="BH628" s="56" t="s">
        <v>1356</v>
      </c>
      <c r="BI628" s="56" t="s">
        <v>1356</v>
      </c>
      <c r="BJ628" s="67" t="s">
        <v>1356</v>
      </c>
    </row>
    <row r="629" spans="1:62" x14ac:dyDescent="0.35">
      <c r="A629" s="1" t="s">
        <v>5979</v>
      </c>
      <c r="B629" s="15" t="s">
        <v>1353</v>
      </c>
      <c r="C629" s="4" t="s">
        <v>180</v>
      </c>
      <c r="D629" s="82" t="s">
        <v>13937</v>
      </c>
      <c r="E629" s="59" t="e">
        <f>VLOOKUP(A629,#REF!,2,FALSE)</f>
        <v>#REF!</v>
      </c>
      <c r="F629" s="4" t="s">
        <v>1006</v>
      </c>
      <c r="G629" s="4" t="s">
        <v>1006</v>
      </c>
      <c r="H629" s="4" t="s">
        <v>1006</v>
      </c>
      <c r="I629" s="4" t="s">
        <v>1006</v>
      </c>
      <c r="J629" s="4" t="s">
        <v>1006</v>
      </c>
      <c r="K629" s="4" t="s">
        <v>1006</v>
      </c>
      <c r="L629" s="4" t="s">
        <v>1006</v>
      </c>
      <c r="M629" s="5" t="s">
        <v>22</v>
      </c>
      <c r="N629" s="6" t="s">
        <v>20</v>
      </c>
      <c r="P629" s="4" t="s">
        <v>2166</v>
      </c>
      <c r="Q629" s="4">
        <v>10</v>
      </c>
      <c r="R629" s="7">
        <v>170</v>
      </c>
      <c r="S629" s="14" t="s">
        <v>1006</v>
      </c>
      <c r="T629" s="14" t="s">
        <v>1006</v>
      </c>
      <c r="U629" s="4" t="s">
        <v>1364</v>
      </c>
      <c r="V629" s="14" t="s">
        <v>1006</v>
      </c>
      <c r="W629" s="4" t="s">
        <v>2167</v>
      </c>
      <c r="X629" s="14" t="s">
        <v>1006</v>
      </c>
      <c r="Y629" s="4" t="s">
        <v>2168</v>
      </c>
      <c r="Z629" s="49" t="s">
        <v>181</v>
      </c>
      <c r="AA629" s="10" t="s">
        <v>44</v>
      </c>
      <c r="AB629" s="10" t="s">
        <v>1356</v>
      </c>
      <c r="AC629" s="10" t="s">
        <v>2169</v>
      </c>
      <c r="AD629" s="11" t="s">
        <v>182</v>
      </c>
      <c r="AE629" s="10" t="s">
        <v>183</v>
      </c>
      <c r="AF629" s="10" t="s">
        <v>101</v>
      </c>
      <c r="AG629" s="10" t="s">
        <v>21</v>
      </c>
      <c r="AH629" s="10" t="s">
        <v>2170</v>
      </c>
      <c r="AI629" s="10" t="s">
        <v>1006</v>
      </c>
      <c r="AJ629" s="10" t="s">
        <v>1005</v>
      </c>
      <c r="AK629" s="10" t="s">
        <v>1006</v>
      </c>
      <c r="AL629" s="51" t="s">
        <v>1006</v>
      </c>
      <c r="AM629" s="52">
        <v>2</v>
      </c>
      <c r="AN629" s="51" t="s">
        <v>59</v>
      </c>
      <c r="AO629" s="51" t="s">
        <v>68</v>
      </c>
      <c r="AP629" s="51" t="s">
        <v>189</v>
      </c>
      <c r="AQ629" s="51" t="s">
        <v>139</v>
      </c>
      <c r="AR629" s="51" t="s">
        <v>172</v>
      </c>
      <c r="AS629" s="51" t="s">
        <v>128</v>
      </c>
      <c r="AT629" s="51" t="s">
        <v>104</v>
      </c>
      <c r="AU629" s="51" t="s">
        <v>184</v>
      </c>
      <c r="AX629" s="51"/>
      <c r="AY629" s="51"/>
      <c r="AZ629" s="56" t="s">
        <v>1349</v>
      </c>
      <c r="BA629" s="56" t="s">
        <v>2171</v>
      </c>
      <c r="BB629" s="56" t="s">
        <v>22</v>
      </c>
      <c r="BC629" s="56" t="s">
        <v>21</v>
      </c>
      <c r="BD629" s="56" t="s">
        <v>2172</v>
      </c>
      <c r="BE629" s="56" t="s">
        <v>1006</v>
      </c>
      <c r="BF629" s="56" t="s">
        <v>1005</v>
      </c>
      <c r="BG629" s="56" t="s">
        <v>2173</v>
      </c>
      <c r="BH629" s="56" t="s">
        <v>182</v>
      </c>
      <c r="BI629" s="56" t="s">
        <v>183</v>
      </c>
      <c r="BJ629" s="67" t="s">
        <v>101</v>
      </c>
    </row>
    <row r="630" spans="1:62" x14ac:dyDescent="0.35">
      <c r="A630" s="1"/>
      <c r="B630" s="15"/>
      <c r="C630" s="4"/>
      <c r="D630" s="82"/>
      <c r="E630" s="59" t="e">
        <f>VLOOKUP(A630,#REF!,2,FALSE)</f>
        <v>#REF!</v>
      </c>
      <c r="M630" s="5"/>
      <c r="R630" s="7"/>
      <c r="Y630" s="4"/>
      <c r="Z630" s="49"/>
      <c r="AD630" s="11"/>
      <c r="AK630" s="10"/>
      <c r="AL630" s="51"/>
      <c r="AX630" s="51"/>
      <c r="AY630" s="51"/>
      <c r="AZ630" s="56" t="s">
        <v>1349</v>
      </c>
      <c r="BA630" s="56" t="s">
        <v>2174</v>
      </c>
      <c r="BB630" s="56" t="s">
        <v>22</v>
      </c>
      <c r="BC630" s="56" t="s">
        <v>21</v>
      </c>
      <c r="BD630" s="56" t="s">
        <v>2175</v>
      </c>
      <c r="BE630" s="56" t="s">
        <v>1006</v>
      </c>
      <c r="BF630" s="56" t="s">
        <v>1005</v>
      </c>
      <c r="BG630" s="56" t="s">
        <v>2176</v>
      </c>
      <c r="BH630" s="56" t="s">
        <v>182</v>
      </c>
      <c r="BI630" s="56" t="s">
        <v>183</v>
      </c>
      <c r="BJ630" s="67" t="s">
        <v>101</v>
      </c>
    </row>
    <row r="631" spans="1:62" x14ac:dyDescent="0.35">
      <c r="A631" s="1"/>
      <c r="B631" s="15"/>
      <c r="C631" s="4"/>
      <c r="D631" s="82"/>
      <c r="E631" s="59" t="e">
        <f>VLOOKUP(A631,#REF!,2,FALSE)</f>
        <v>#REF!</v>
      </c>
      <c r="M631" s="5"/>
      <c r="R631" s="7"/>
      <c r="Y631" s="4"/>
      <c r="Z631" s="49"/>
      <c r="AD631" s="11"/>
      <c r="AK631" s="10"/>
      <c r="AL631" s="51"/>
      <c r="AX631" s="51"/>
      <c r="AY631" s="51"/>
      <c r="AZ631" s="56" t="s">
        <v>1349</v>
      </c>
      <c r="BA631" s="56" t="s">
        <v>2171</v>
      </c>
      <c r="BB631" s="56" t="s">
        <v>22</v>
      </c>
      <c r="BC631" s="56" t="s">
        <v>21</v>
      </c>
      <c r="BD631" s="56" t="s">
        <v>2172</v>
      </c>
      <c r="BE631" s="56" t="s">
        <v>1006</v>
      </c>
      <c r="BF631" s="56" t="s">
        <v>1005</v>
      </c>
      <c r="BG631" s="56" t="s">
        <v>2173</v>
      </c>
      <c r="BH631" s="56" t="s">
        <v>182</v>
      </c>
      <c r="BI631" s="56" t="s">
        <v>183</v>
      </c>
      <c r="BJ631" s="67" t="s">
        <v>101</v>
      </c>
    </row>
    <row r="632" spans="1:62" x14ac:dyDescent="0.35">
      <c r="A632" s="1"/>
      <c r="B632" s="15"/>
      <c r="C632" s="4"/>
      <c r="D632" s="82"/>
      <c r="E632" s="59" t="e">
        <f>VLOOKUP(A632,#REF!,2,FALSE)</f>
        <v>#REF!</v>
      </c>
      <c r="M632" s="5"/>
      <c r="R632" s="7"/>
      <c r="Y632" s="4"/>
      <c r="Z632" s="49"/>
      <c r="AD632" s="11"/>
      <c r="AK632" s="10"/>
      <c r="AL632" s="51"/>
      <c r="AX632" s="51"/>
      <c r="AY632" s="51"/>
      <c r="AZ632" s="56" t="s">
        <v>1349</v>
      </c>
      <c r="BA632" s="56" t="s">
        <v>2174</v>
      </c>
      <c r="BB632" s="56" t="s">
        <v>22</v>
      </c>
      <c r="BC632" s="56" t="s">
        <v>21</v>
      </c>
      <c r="BD632" s="56" t="s">
        <v>2175</v>
      </c>
      <c r="BE632" s="56" t="s">
        <v>1006</v>
      </c>
      <c r="BF632" s="56" t="s">
        <v>1005</v>
      </c>
      <c r="BG632" s="56" t="s">
        <v>2176</v>
      </c>
      <c r="BH632" s="56" t="s">
        <v>182</v>
      </c>
      <c r="BI632" s="56" t="s">
        <v>183</v>
      </c>
      <c r="BJ632" s="67" t="s">
        <v>101</v>
      </c>
    </row>
    <row r="633" spans="1:62" x14ac:dyDescent="0.35">
      <c r="A633" s="1" t="s">
        <v>5980</v>
      </c>
      <c r="B633" s="15" t="s">
        <v>1353</v>
      </c>
      <c r="C633" s="4" t="s">
        <v>2945</v>
      </c>
      <c r="D633" s="82" t="s">
        <v>13954</v>
      </c>
      <c r="E633" s="59" t="e">
        <f>VLOOKUP(A633,#REF!,2,FALSE)</f>
        <v>#REF!</v>
      </c>
      <c r="F633" s="4" t="s">
        <v>1006</v>
      </c>
      <c r="G633" s="4" t="s">
        <v>1006</v>
      </c>
      <c r="H633" s="4" t="s">
        <v>1006</v>
      </c>
      <c r="I633" s="4" t="s">
        <v>1006</v>
      </c>
      <c r="J633" s="4" t="s">
        <v>1006</v>
      </c>
      <c r="K633" s="4" t="s">
        <v>1005</v>
      </c>
      <c r="L633" s="4" t="s">
        <v>1005</v>
      </c>
      <c r="M633" s="5" t="s">
        <v>22</v>
      </c>
      <c r="P633" s="4" t="s">
        <v>413</v>
      </c>
      <c r="Q633" s="4">
        <v>30</v>
      </c>
      <c r="R633" s="7">
        <v>1300</v>
      </c>
      <c r="S633" s="14" t="s">
        <v>1006</v>
      </c>
      <c r="T633" s="14" t="s">
        <v>1005</v>
      </c>
      <c r="U633" s="4" t="s">
        <v>1411</v>
      </c>
      <c r="V633" s="14" t="s">
        <v>1005</v>
      </c>
      <c r="W633" s="4" t="s">
        <v>2946</v>
      </c>
      <c r="X633" s="14" t="s">
        <v>1005</v>
      </c>
      <c r="Y633" s="4"/>
      <c r="Z633" s="49" t="s">
        <v>1231</v>
      </c>
      <c r="AA633" s="10" t="s">
        <v>1624</v>
      </c>
      <c r="AB633" s="10" t="s">
        <v>1356</v>
      </c>
      <c r="AC633" s="10" t="s">
        <v>1232</v>
      </c>
      <c r="AD633" s="11" t="s">
        <v>1233</v>
      </c>
      <c r="AE633" s="10" t="s">
        <v>2947</v>
      </c>
      <c r="AF633" s="10" t="s">
        <v>101</v>
      </c>
      <c r="AG633" s="10" t="s">
        <v>38</v>
      </c>
      <c r="AH633" s="10" t="s">
        <v>2948</v>
      </c>
      <c r="AI633" s="10" t="s">
        <v>1005</v>
      </c>
      <c r="AJ633" s="10" t="s">
        <v>1005</v>
      </c>
      <c r="AK633" s="10" t="s">
        <v>1005</v>
      </c>
      <c r="AL633" s="51" t="s">
        <v>1006</v>
      </c>
      <c r="AM633" s="52">
        <v>5</v>
      </c>
      <c r="AN633" s="51" t="s">
        <v>57</v>
      </c>
      <c r="AO633" s="51" t="s">
        <v>67</v>
      </c>
      <c r="AP633" s="51" t="s">
        <v>184</v>
      </c>
      <c r="AQ633" s="51" t="s">
        <v>120</v>
      </c>
      <c r="AX633" s="51"/>
      <c r="AY633" s="51" t="s">
        <v>2949</v>
      </c>
      <c r="BA633" s="56" t="s">
        <v>1356</v>
      </c>
      <c r="BB633" s="56" t="s">
        <v>1356</v>
      </c>
      <c r="BC633" s="56" t="s">
        <v>1356</v>
      </c>
      <c r="BD633" s="56" t="s">
        <v>1356</v>
      </c>
      <c r="BG633" s="56" t="s">
        <v>1356</v>
      </c>
      <c r="BH633" s="56" t="s">
        <v>1356</v>
      </c>
      <c r="BI633" s="56" t="s">
        <v>1356</v>
      </c>
      <c r="BJ633" s="67" t="s">
        <v>1356</v>
      </c>
    </row>
    <row r="634" spans="1:62" x14ac:dyDescent="0.35">
      <c r="A634" s="1" t="s">
        <v>5981</v>
      </c>
      <c r="B634" s="15" t="s">
        <v>1353</v>
      </c>
      <c r="C634" s="4" t="s">
        <v>2526</v>
      </c>
      <c r="D634" s="82" t="s">
        <v>13897</v>
      </c>
      <c r="E634" s="59" t="e">
        <f>VLOOKUP(A634,#REF!,2,FALSE)</f>
        <v>#REF!</v>
      </c>
      <c r="F634" s="4" t="s">
        <v>1006</v>
      </c>
      <c r="G634" s="4" t="s">
        <v>1006</v>
      </c>
      <c r="H634" s="4" t="s">
        <v>1005</v>
      </c>
      <c r="I634" s="4" t="s">
        <v>1006</v>
      </c>
      <c r="J634" s="4" t="s">
        <v>1006</v>
      </c>
      <c r="K634" s="4" t="s">
        <v>1005</v>
      </c>
      <c r="L634" s="4" t="s">
        <v>1005</v>
      </c>
      <c r="M634" s="5" t="s">
        <v>22</v>
      </c>
      <c r="P634" s="4" t="s">
        <v>1253</v>
      </c>
      <c r="Q634" s="4">
        <v>16</v>
      </c>
      <c r="R634" s="7">
        <v>250</v>
      </c>
      <c r="S634" s="14" t="s">
        <v>1006</v>
      </c>
      <c r="T634" s="14" t="s">
        <v>1006</v>
      </c>
      <c r="U634" s="4" t="s">
        <v>1411</v>
      </c>
      <c r="V634" s="14" t="s">
        <v>1006</v>
      </c>
      <c r="W634" s="4" t="s">
        <v>2527</v>
      </c>
      <c r="X634" s="14" t="s">
        <v>1006</v>
      </c>
      <c r="Y634" s="4" t="s">
        <v>2528</v>
      </c>
      <c r="Z634" s="49" t="s">
        <v>2529</v>
      </c>
      <c r="AA634" s="10" t="s">
        <v>22</v>
      </c>
      <c r="AB634" s="10" t="s">
        <v>1356</v>
      </c>
      <c r="AC634" s="10" t="s">
        <v>2530</v>
      </c>
      <c r="AD634" s="11" t="s">
        <v>509</v>
      </c>
      <c r="AE634" s="10" t="s">
        <v>510</v>
      </c>
      <c r="AF634" s="10" t="s">
        <v>101</v>
      </c>
      <c r="AG634" s="10" t="s">
        <v>42</v>
      </c>
      <c r="AH634" s="10" t="s">
        <v>511</v>
      </c>
      <c r="AI634" s="10" t="s">
        <v>1006</v>
      </c>
      <c r="AJ634" s="10" t="s">
        <v>1005</v>
      </c>
      <c r="AK634" s="10" t="s">
        <v>1006</v>
      </c>
      <c r="AL634" s="51" t="s">
        <v>1005</v>
      </c>
      <c r="AM634" s="52">
        <v>0</v>
      </c>
      <c r="AN634" s="51" t="s">
        <v>57</v>
      </c>
      <c r="AO634" s="51" t="s">
        <v>68</v>
      </c>
      <c r="AP634" s="51" t="s">
        <v>139</v>
      </c>
      <c r="AQ634" s="51" t="s">
        <v>119</v>
      </c>
      <c r="AR634" s="51" t="s">
        <v>172</v>
      </c>
      <c r="AS634" s="51" t="s">
        <v>104</v>
      </c>
      <c r="AT634" s="51" t="s">
        <v>187</v>
      </c>
      <c r="AX634" s="51"/>
      <c r="AY634" s="51"/>
      <c r="BA634" s="56" t="s">
        <v>1356</v>
      </c>
      <c r="BB634" s="56" t="s">
        <v>1356</v>
      </c>
      <c r="BC634" s="56" t="s">
        <v>1356</v>
      </c>
      <c r="BD634" s="56" t="s">
        <v>1356</v>
      </c>
      <c r="BG634" s="56" t="s">
        <v>1356</v>
      </c>
      <c r="BH634" s="56" t="s">
        <v>1356</v>
      </c>
      <c r="BI634" s="56" t="s">
        <v>1356</v>
      </c>
      <c r="BJ634" s="67" t="s">
        <v>1356</v>
      </c>
    </row>
    <row r="635" spans="1:62" x14ac:dyDescent="0.35">
      <c r="A635" s="1" t="s">
        <v>5982</v>
      </c>
      <c r="B635" s="15" t="s">
        <v>1353</v>
      </c>
      <c r="C635" s="4" t="s">
        <v>3507</v>
      </c>
      <c r="D635" s="82" t="s">
        <v>6794</v>
      </c>
      <c r="E635" s="59" t="e">
        <f>VLOOKUP(A635,#REF!,2,FALSE)</f>
        <v>#REF!</v>
      </c>
      <c r="F635" s="4" t="s">
        <v>1006</v>
      </c>
      <c r="G635" s="4" t="s">
        <v>1006</v>
      </c>
      <c r="H635" s="4" t="s">
        <v>1006</v>
      </c>
      <c r="I635" s="4" t="s">
        <v>1006</v>
      </c>
      <c r="J635" s="4" t="s">
        <v>1006</v>
      </c>
      <c r="K635" s="4" t="s">
        <v>1005</v>
      </c>
      <c r="L635" s="4" t="s">
        <v>1005</v>
      </c>
      <c r="M635" s="5" t="s">
        <v>22</v>
      </c>
      <c r="N635" s="6" t="s">
        <v>24</v>
      </c>
      <c r="P635" s="4" t="s">
        <v>3508</v>
      </c>
      <c r="Q635" s="4">
        <v>3</v>
      </c>
      <c r="R635" s="7">
        <v>60</v>
      </c>
      <c r="S635" s="14" t="s">
        <v>1006</v>
      </c>
      <c r="T635" s="14" t="s">
        <v>1006</v>
      </c>
      <c r="U635" s="4" t="s">
        <v>1341</v>
      </c>
      <c r="V635" s="14" t="s">
        <v>1006</v>
      </c>
      <c r="W635" s="4" t="s">
        <v>3509</v>
      </c>
      <c r="X635" s="14" t="s">
        <v>1006</v>
      </c>
      <c r="Y635" s="4" t="s">
        <v>3510</v>
      </c>
      <c r="Z635" s="49" t="s">
        <v>3511</v>
      </c>
      <c r="AA635" s="10" t="s">
        <v>44</v>
      </c>
      <c r="AB635" s="10" t="s">
        <v>1356</v>
      </c>
      <c r="AC635" s="10" t="s">
        <v>3512</v>
      </c>
      <c r="AD635" s="11" t="s">
        <v>3513</v>
      </c>
      <c r="AE635" s="10" t="s">
        <v>3514</v>
      </c>
      <c r="AF635" s="10" t="s">
        <v>101</v>
      </c>
      <c r="AG635" s="10" t="s">
        <v>19</v>
      </c>
      <c r="AH635" s="10" t="s">
        <v>3515</v>
      </c>
      <c r="AI635" s="10" t="s">
        <v>1005</v>
      </c>
      <c r="AJ635" s="10" t="s">
        <v>1005</v>
      </c>
      <c r="AK635" s="10" t="s">
        <v>1005</v>
      </c>
      <c r="AL635" s="51" t="s">
        <v>1005</v>
      </c>
      <c r="AM635" s="52">
        <v>0</v>
      </c>
      <c r="AN635" s="51" t="s">
        <v>1348</v>
      </c>
      <c r="AO635" s="51" t="s">
        <v>68</v>
      </c>
      <c r="AP635" s="51" t="s">
        <v>172</v>
      </c>
      <c r="AQ635" s="51" t="s">
        <v>128</v>
      </c>
      <c r="AX635" s="51"/>
      <c r="AY635" s="51"/>
      <c r="BA635" s="56" t="s">
        <v>1356</v>
      </c>
      <c r="BB635" s="56" t="s">
        <v>1356</v>
      </c>
      <c r="BC635" s="56" t="s">
        <v>1356</v>
      </c>
      <c r="BD635" s="56" t="s">
        <v>1356</v>
      </c>
      <c r="BG635" s="56" t="s">
        <v>1356</v>
      </c>
      <c r="BH635" s="56" t="s">
        <v>1356</v>
      </c>
      <c r="BI635" s="56" t="s">
        <v>1356</v>
      </c>
      <c r="BJ635" s="67" t="s">
        <v>1356</v>
      </c>
    </row>
    <row r="636" spans="1:62" x14ac:dyDescent="0.35">
      <c r="A636" s="1" t="s">
        <v>5983</v>
      </c>
      <c r="B636" s="15" t="s">
        <v>1353</v>
      </c>
      <c r="C636" s="4" t="s">
        <v>2682</v>
      </c>
      <c r="D636" s="82" t="s">
        <v>6792</v>
      </c>
      <c r="E636" s="59" t="e">
        <f>VLOOKUP(A636,#REF!,2,FALSE)</f>
        <v>#REF!</v>
      </c>
      <c r="F636" s="4" t="s">
        <v>1006</v>
      </c>
      <c r="G636" s="4" t="s">
        <v>1006</v>
      </c>
      <c r="H636" s="4" t="s">
        <v>1006</v>
      </c>
      <c r="I636" s="4" t="s">
        <v>1006</v>
      </c>
      <c r="J636" s="4" t="s">
        <v>1006</v>
      </c>
      <c r="K636" s="4" t="s">
        <v>1005</v>
      </c>
      <c r="L636" s="4" t="s">
        <v>1005</v>
      </c>
      <c r="M636" s="5" t="s">
        <v>20</v>
      </c>
      <c r="N636" s="6" t="s">
        <v>22</v>
      </c>
      <c r="O636" s="6" t="s">
        <v>8130</v>
      </c>
      <c r="P636" s="4" t="s">
        <v>2683</v>
      </c>
      <c r="Q636" s="4">
        <v>90</v>
      </c>
      <c r="R636" s="7">
        <v>2000</v>
      </c>
      <c r="S636" s="14" t="s">
        <v>1006</v>
      </c>
      <c r="T636" s="14" t="s">
        <v>1006</v>
      </c>
      <c r="U636" s="4" t="s">
        <v>1341</v>
      </c>
      <c r="V636" s="14" t="s">
        <v>1005</v>
      </c>
      <c r="W636" s="4" t="s">
        <v>2684</v>
      </c>
      <c r="X636" s="14" t="s">
        <v>1005</v>
      </c>
      <c r="Y636" s="4"/>
      <c r="Z636" s="49" t="s">
        <v>2685</v>
      </c>
      <c r="AA636" s="10" t="s">
        <v>1435</v>
      </c>
      <c r="AB636" s="10" t="s">
        <v>1356</v>
      </c>
      <c r="AC636" s="10" t="s">
        <v>2686</v>
      </c>
      <c r="AD636" s="11" t="s">
        <v>371</v>
      </c>
      <c r="AE636" s="10" t="s">
        <v>372</v>
      </c>
      <c r="AF636" s="10" t="s">
        <v>101</v>
      </c>
      <c r="AG636" s="10" t="s">
        <v>7</v>
      </c>
      <c r="AH636" s="10" t="s">
        <v>2687</v>
      </c>
      <c r="AI636" s="10" t="s">
        <v>1005</v>
      </c>
      <c r="AJ636" s="10" t="s">
        <v>1005</v>
      </c>
      <c r="AK636" s="10" t="s">
        <v>1006</v>
      </c>
      <c r="AL636" s="51" t="s">
        <v>1005</v>
      </c>
      <c r="AM636" s="52">
        <v>0</v>
      </c>
      <c r="AN636" s="51" t="s">
        <v>57</v>
      </c>
      <c r="AO636" s="51" t="s">
        <v>68</v>
      </c>
      <c r="AP636" s="51" t="s">
        <v>189</v>
      </c>
      <c r="AQ636" s="51" t="s">
        <v>184</v>
      </c>
      <c r="AX636" s="51"/>
      <c r="AY636" s="51"/>
      <c r="BA636" s="56" t="s">
        <v>1356</v>
      </c>
      <c r="BB636" s="56" t="s">
        <v>1356</v>
      </c>
      <c r="BC636" s="56" t="s">
        <v>1356</v>
      </c>
      <c r="BD636" s="56" t="s">
        <v>1356</v>
      </c>
      <c r="BG636" s="56" t="s">
        <v>1356</v>
      </c>
      <c r="BH636" s="56" t="s">
        <v>1356</v>
      </c>
      <c r="BI636" s="56" t="s">
        <v>1356</v>
      </c>
      <c r="BJ636" s="67" t="s">
        <v>1356</v>
      </c>
    </row>
    <row r="637" spans="1:62" x14ac:dyDescent="0.35">
      <c r="A637" s="1" t="s">
        <v>5984</v>
      </c>
      <c r="B637" s="15" t="s">
        <v>1353</v>
      </c>
      <c r="C637" s="4" t="s">
        <v>2101</v>
      </c>
      <c r="D637" s="82" t="s">
        <v>6763</v>
      </c>
      <c r="E637" s="59" t="e">
        <f>VLOOKUP(A637,#REF!,2,FALSE)</f>
        <v>#REF!</v>
      </c>
      <c r="F637" s="4" t="s">
        <v>1006</v>
      </c>
      <c r="G637" s="4" t="s">
        <v>1006</v>
      </c>
      <c r="H637" s="4" t="s">
        <v>1005</v>
      </c>
      <c r="I637" s="4" t="s">
        <v>1006</v>
      </c>
      <c r="J637" s="4" t="s">
        <v>1005</v>
      </c>
      <c r="K637" s="4" t="s">
        <v>1005</v>
      </c>
      <c r="L637" s="4" t="s">
        <v>1005</v>
      </c>
      <c r="M637" s="5" t="s">
        <v>20</v>
      </c>
      <c r="N637" s="6" t="s">
        <v>22</v>
      </c>
      <c r="P637" s="4" t="s">
        <v>2102</v>
      </c>
      <c r="Q637" s="4">
        <v>25</v>
      </c>
      <c r="R637" s="7">
        <v>750</v>
      </c>
      <c r="S637" s="14" t="s">
        <v>1006</v>
      </c>
      <c r="T637" s="14" t="s">
        <v>1006</v>
      </c>
      <c r="U637" s="4" t="s">
        <v>1341</v>
      </c>
      <c r="V637" s="14" t="s">
        <v>1006</v>
      </c>
      <c r="W637" s="4" t="s">
        <v>955</v>
      </c>
      <c r="X637" s="14" t="s">
        <v>1006</v>
      </c>
      <c r="Y637" s="4" t="s">
        <v>2103</v>
      </c>
      <c r="Z637" s="49" t="s">
        <v>956</v>
      </c>
      <c r="AA637" s="10" t="s">
        <v>1435</v>
      </c>
      <c r="AB637" s="10" t="s">
        <v>1356</v>
      </c>
      <c r="AC637" s="10" t="s">
        <v>2104</v>
      </c>
      <c r="AD637" s="11" t="s">
        <v>957</v>
      </c>
      <c r="AE637" s="10" t="s">
        <v>27</v>
      </c>
      <c r="AF637" s="10" t="s">
        <v>101</v>
      </c>
      <c r="AG637" s="10" t="s">
        <v>27</v>
      </c>
      <c r="AH637" s="10" t="s">
        <v>2105</v>
      </c>
      <c r="AI637" s="10" t="s">
        <v>1006</v>
      </c>
      <c r="AJ637" s="10" t="s">
        <v>1005</v>
      </c>
      <c r="AK637" s="10" t="s">
        <v>1006</v>
      </c>
      <c r="AL637" s="51" t="s">
        <v>1005</v>
      </c>
      <c r="AM637" s="52">
        <v>0</v>
      </c>
      <c r="AN637" s="51" t="s">
        <v>58</v>
      </c>
      <c r="AO637" s="51" t="s">
        <v>69</v>
      </c>
      <c r="AX637" s="51"/>
      <c r="AY637" s="51"/>
      <c r="BA637" s="56" t="s">
        <v>1356</v>
      </c>
      <c r="BB637" s="56" t="s">
        <v>1356</v>
      </c>
      <c r="BC637" s="56" t="s">
        <v>1356</v>
      </c>
      <c r="BD637" s="56" t="s">
        <v>1356</v>
      </c>
      <c r="BG637" s="56" t="s">
        <v>1356</v>
      </c>
      <c r="BH637" s="56" t="s">
        <v>1356</v>
      </c>
      <c r="BI637" s="56" t="s">
        <v>1356</v>
      </c>
      <c r="BJ637" s="67" t="s">
        <v>1356</v>
      </c>
    </row>
    <row r="638" spans="1:62" x14ac:dyDescent="0.35">
      <c r="A638" s="1" t="s">
        <v>5985</v>
      </c>
      <c r="B638" s="15" t="s">
        <v>1353</v>
      </c>
      <c r="C638" s="4" t="s">
        <v>1848</v>
      </c>
      <c r="D638" s="82" t="s">
        <v>1849</v>
      </c>
      <c r="E638" s="59" t="e">
        <f>VLOOKUP(A638,#REF!,2,FALSE)</f>
        <v>#REF!</v>
      </c>
      <c r="F638" s="4" t="s">
        <v>1006</v>
      </c>
      <c r="G638" s="4" t="s">
        <v>1006</v>
      </c>
      <c r="H638" s="4" t="s">
        <v>1006</v>
      </c>
      <c r="I638" s="4" t="s">
        <v>1006</v>
      </c>
      <c r="J638" s="4" t="s">
        <v>1006</v>
      </c>
      <c r="K638" s="4" t="s">
        <v>1006</v>
      </c>
      <c r="L638" s="4" t="s">
        <v>1006</v>
      </c>
      <c r="M638" s="5" t="s">
        <v>20</v>
      </c>
      <c r="N638" s="6" t="s">
        <v>22</v>
      </c>
      <c r="P638" s="4" t="s">
        <v>1850</v>
      </c>
      <c r="Q638" s="4">
        <v>24</v>
      </c>
      <c r="R638" s="7">
        <v>425</v>
      </c>
      <c r="S638" s="14" t="s">
        <v>1006</v>
      </c>
      <c r="T638" s="14" t="s">
        <v>1006</v>
      </c>
      <c r="U638" s="4" t="s">
        <v>1341</v>
      </c>
      <c r="V638" s="14" t="s">
        <v>1006</v>
      </c>
      <c r="W638" s="4" t="s">
        <v>1851</v>
      </c>
      <c r="X638" s="14" t="s">
        <v>1005</v>
      </c>
      <c r="Y638" s="4"/>
      <c r="Z638" s="49" t="s">
        <v>1852</v>
      </c>
      <c r="AA638" s="10" t="s">
        <v>22</v>
      </c>
      <c r="AB638" s="10" t="s">
        <v>1356</v>
      </c>
      <c r="AC638" s="10" t="s">
        <v>1853</v>
      </c>
      <c r="AD638" s="11" t="s">
        <v>1177</v>
      </c>
      <c r="AE638" s="10" t="s">
        <v>1178</v>
      </c>
      <c r="AF638" s="10" t="s">
        <v>101</v>
      </c>
      <c r="AG638" s="10" t="s">
        <v>5</v>
      </c>
      <c r="AH638" s="10" t="s">
        <v>1854</v>
      </c>
      <c r="AI638" s="10" t="s">
        <v>1006</v>
      </c>
      <c r="AJ638" s="10" t="s">
        <v>1005</v>
      </c>
      <c r="AK638" s="10" t="s">
        <v>1006</v>
      </c>
      <c r="AL638" s="51" t="s">
        <v>1005</v>
      </c>
      <c r="AM638" s="52">
        <v>0</v>
      </c>
      <c r="AN638" s="51" t="s">
        <v>57</v>
      </c>
      <c r="AO638" s="51" t="s">
        <v>1361</v>
      </c>
      <c r="AX638" s="51"/>
      <c r="AY638" s="51"/>
      <c r="BA638" s="56" t="s">
        <v>1356</v>
      </c>
      <c r="BB638" s="56" t="s">
        <v>1356</v>
      </c>
      <c r="BC638" s="56" t="s">
        <v>1356</v>
      </c>
      <c r="BD638" s="56" t="s">
        <v>1356</v>
      </c>
      <c r="BG638" s="56" t="s">
        <v>1356</v>
      </c>
      <c r="BH638" s="56" t="s">
        <v>1356</v>
      </c>
      <c r="BI638" s="56" t="s">
        <v>1356</v>
      </c>
      <c r="BJ638" s="67" t="s">
        <v>1356</v>
      </c>
    </row>
    <row r="639" spans="1:62" x14ac:dyDescent="0.35">
      <c r="A639" s="1" t="s">
        <v>5986</v>
      </c>
      <c r="B639" s="15" t="s">
        <v>1353</v>
      </c>
      <c r="C639" s="4" t="s">
        <v>4646</v>
      </c>
      <c r="D639" s="82" t="s">
        <v>6777</v>
      </c>
      <c r="E639" s="59" t="e">
        <f>VLOOKUP(A639,#REF!,2,FALSE)</f>
        <v>#REF!</v>
      </c>
      <c r="F639" s="4" t="s">
        <v>1006</v>
      </c>
      <c r="G639" s="4" t="s">
        <v>1006</v>
      </c>
      <c r="H639" s="4" t="s">
        <v>1006</v>
      </c>
      <c r="I639" s="4" t="s">
        <v>1006</v>
      </c>
      <c r="J639" s="4" t="s">
        <v>1006</v>
      </c>
      <c r="K639" s="4" t="s">
        <v>1005</v>
      </c>
      <c r="L639" s="4" t="s">
        <v>1005</v>
      </c>
      <c r="M639" s="5" t="s">
        <v>22</v>
      </c>
      <c r="N639" s="6" t="s">
        <v>20</v>
      </c>
      <c r="P639" s="4" t="s">
        <v>4647</v>
      </c>
      <c r="Q639" s="4">
        <v>18</v>
      </c>
      <c r="R639" s="7">
        <v>408</v>
      </c>
      <c r="S639" s="14" t="s">
        <v>1006</v>
      </c>
      <c r="T639" s="14" t="s">
        <v>1006</v>
      </c>
      <c r="U639" s="4" t="s">
        <v>1341</v>
      </c>
      <c r="V639" s="14" t="s">
        <v>1005</v>
      </c>
      <c r="W639" s="4" t="s">
        <v>4245</v>
      </c>
      <c r="X639" s="14" t="s">
        <v>1006</v>
      </c>
      <c r="Y639" s="4" t="s">
        <v>4246</v>
      </c>
      <c r="Z639" s="49" t="s">
        <v>4648</v>
      </c>
      <c r="AA639" s="10" t="s">
        <v>53</v>
      </c>
      <c r="AB639" s="10" t="s">
        <v>1356</v>
      </c>
      <c r="AC639" s="10" t="s">
        <v>4649</v>
      </c>
      <c r="AD639" s="11" t="s">
        <v>814</v>
      </c>
      <c r="AE639" s="10" t="s">
        <v>815</v>
      </c>
      <c r="AF639" s="10" t="s">
        <v>101</v>
      </c>
      <c r="AG639" s="10" t="s">
        <v>13</v>
      </c>
      <c r="AH639" s="10" t="s">
        <v>4650</v>
      </c>
      <c r="AI639" s="10" t="s">
        <v>1005</v>
      </c>
      <c r="AJ639" s="10" t="s">
        <v>1005</v>
      </c>
      <c r="AK639" s="10" t="s">
        <v>1006</v>
      </c>
      <c r="AL639" s="51" t="s">
        <v>1006</v>
      </c>
      <c r="AM639" s="52">
        <v>8</v>
      </c>
      <c r="AN639" s="51" t="s">
        <v>57</v>
      </c>
      <c r="AO639" s="51" t="s">
        <v>68</v>
      </c>
      <c r="AP639" s="51" t="s">
        <v>189</v>
      </c>
      <c r="AX639" s="51"/>
      <c r="AY639" s="51"/>
      <c r="AZ639" s="56" t="s">
        <v>1349</v>
      </c>
      <c r="BA639" s="56" t="s">
        <v>4651</v>
      </c>
      <c r="BB639" s="56" t="s">
        <v>22</v>
      </c>
      <c r="BC639" s="56" t="s">
        <v>13</v>
      </c>
      <c r="BD639" s="56" t="s">
        <v>4652</v>
      </c>
      <c r="BE639" s="56" t="s">
        <v>1006</v>
      </c>
      <c r="BF639" s="56" t="s">
        <v>1005</v>
      </c>
      <c r="BG639" s="56" t="s">
        <v>4653</v>
      </c>
      <c r="BH639" s="56" t="s">
        <v>4654</v>
      </c>
      <c r="BI639" s="56" t="s">
        <v>4655</v>
      </c>
      <c r="BJ639" s="67" t="s">
        <v>101</v>
      </c>
    </row>
    <row r="640" spans="1:62" x14ac:dyDescent="0.35">
      <c r="A640" s="1"/>
      <c r="B640" s="15"/>
      <c r="C640" s="4"/>
      <c r="D640" s="82"/>
      <c r="E640" s="59" t="e">
        <f>VLOOKUP(A640,#REF!,2,FALSE)</f>
        <v>#REF!</v>
      </c>
      <c r="M640" s="5"/>
      <c r="R640" s="7"/>
      <c r="Y640" s="4"/>
      <c r="Z640" s="49"/>
      <c r="AD640" s="11"/>
      <c r="AK640" s="10"/>
      <c r="AL640" s="51"/>
      <c r="AX640" s="51"/>
      <c r="AY640" s="51"/>
      <c r="AZ640" s="56" t="s">
        <v>1349</v>
      </c>
      <c r="BA640" s="56" t="s">
        <v>4656</v>
      </c>
      <c r="BB640" s="56" t="s">
        <v>22</v>
      </c>
      <c r="BC640" s="56" t="s">
        <v>13</v>
      </c>
      <c r="BD640" s="56" t="s">
        <v>4657</v>
      </c>
      <c r="BE640" s="56" t="s">
        <v>1006</v>
      </c>
      <c r="BF640" s="56" t="s">
        <v>1005</v>
      </c>
      <c r="BG640" s="56" t="s">
        <v>2095</v>
      </c>
      <c r="BH640" s="56" t="s">
        <v>2357</v>
      </c>
      <c r="BI640" s="56" t="s">
        <v>4658</v>
      </c>
      <c r="BJ640" s="67" t="s">
        <v>101</v>
      </c>
    </row>
    <row r="641" spans="1:62" x14ac:dyDescent="0.35">
      <c r="A641" s="1"/>
      <c r="B641" s="15"/>
      <c r="C641" s="4"/>
      <c r="D641" s="82"/>
      <c r="E641" s="59" t="e">
        <f>VLOOKUP(A641,#REF!,2,FALSE)</f>
        <v>#REF!</v>
      </c>
      <c r="M641" s="5"/>
      <c r="R641" s="7"/>
      <c r="Y641" s="4"/>
      <c r="Z641" s="49"/>
      <c r="AD641" s="11"/>
      <c r="AK641" s="10"/>
      <c r="AL641" s="51"/>
      <c r="AX641" s="51"/>
      <c r="AY641" s="51"/>
      <c r="AZ641" s="56" t="s">
        <v>1349</v>
      </c>
      <c r="BA641" s="56" t="s">
        <v>4663</v>
      </c>
      <c r="BB641" s="56" t="s">
        <v>22</v>
      </c>
      <c r="BC641" s="56" t="s">
        <v>13</v>
      </c>
      <c r="BD641" s="56" t="s">
        <v>4664</v>
      </c>
      <c r="BE641" s="56" t="s">
        <v>1006</v>
      </c>
      <c r="BF641" s="56" t="s">
        <v>1005</v>
      </c>
      <c r="BG641" s="56" t="s">
        <v>4665</v>
      </c>
      <c r="BH641" s="56" t="s">
        <v>2357</v>
      </c>
      <c r="BI641" s="56" t="s">
        <v>2358</v>
      </c>
      <c r="BJ641" s="67" t="s">
        <v>101</v>
      </c>
    </row>
    <row r="642" spans="1:62" x14ac:dyDescent="0.35">
      <c r="A642" s="1"/>
      <c r="B642" s="15"/>
      <c r="C642" s="4"/>
      <c r="D642" s="82"/>
      <c r="E642" s="59" t="e">
        <f>VLOOKUP(A642,#REF!,2,FALSE)</f>
        <v>#REF!</v>
      </c>
      <c r="M642" s="5"/>
      <c r="R642" s="7"/>
      <c r="Y642" s="4"/>
      <c r="Z642" s="49"/>
      <c r="AD642" s="11"/>
      <c r="AK642" s="10"/>
      <c r="AL642" s="51"/>
      <c r="AX642" s="51"/>
      <c r="AY642" s="51"/>
      <c r="AZ642" s="56" t="s">
        <v>1349</v>
      </c>
      <c r="BA642" s="56" t="s">
        <v>4666</v>
      </c>
      <c r="BB642" s="56" t="s">
        <v>22</v>
      </c>
      <c r="BC642" s="56" t="s">
        <v>13</v>
      </c>
      <c r="BD642" s="56" t="s">
        <v>4667</v>
      </c>
      <c r="BE642" s="56" t="s">
        <v>1005</v>
      </c>
      <c r="BF642" s="56" t="s">
        <v>1005</v>
      </c>
      <c r="BG642" s="56" t="s">
        <v>4668</v>
      </c>
      <c r="BH642" s="56" t="s">
        <v>4669</v>
      </c>
      <c r="BI642" s="56" t="s">
        <v>4670</v>
      </c>
      <c r="BJ642" s="67" t="s">
        <v>101</v>
      </c>
    </row>
    <row r="643" spans="1:62" x14ac:dyDescent="0.35">
      <c r="A643" s="1"/>
      <c r="B643" s="15"/>
      <c r="C643" s="4"/>
      <c r="D643" s="82"/>
      <c r="E643" s="59" t="e">
        <f>VLOOKUP(A643,#REF!,2,FALSE)</f>
        <v>#REF!</v>
      </c>
      <c r="M643" s="5"/>
      <c r="R643" s="7"/>
      <c r="Y643" s="4"/>
      <c r="Z643" s="49"/>
      <c r="AD643" s="11"/>
      <c r="AK643" s="10"/>
      <c r="AL643" s="51"/>
      <c r="AX643" s="51"/>
      <c r="AY643" s="51"/>
      <c r="AZ643" s="56" t="s">
        <v>1349</v>
      </c>
      <c r="BA643" s="56" t="s">
        <v>4659</v>
      </c>
      <c r="BB643" s="56" t="s">
        <v>22</v>
      </c>
      <c r="BC643" s="56" t="s">
        <v>13</v>
      </c>
      <c r="BD643" s="56" t="s">
        <v>4660</v>
      </c>
      <c r="BE643" s="56" t="s">
        <v>1006</v>
      </c>
      <c r="BF643" s="56" t="s">
        <v>1005</v>
      </c>
      <c r="BG643" s="56" t="s">
        <v>4661</v>
      </c>
      <c r="BH643" s="56" t="s">
        <v>2357</v>
      </c>
      <c r="BI643" s="56" t="s">
        <v>4662</v>
      </c>
      <c r="BJ643" s="67" t="s">
        <v>101</v>
      </c>
    </row>
    <row r="644" spans="1:62" x14ac:dyDescent="0.35">
      <c r="A644" s="1" t="s">
        <v>5987</v>
      </c>
      <c r="B644" s="15" t="s">
        <v>1353</v>
      </c>
      <c r="C644" s="4" t="s">
        <v>4646</v>
      </c>
      <c r="D644" s="82" t="s">
        <v>6777</v>
      </c>
      <c r="E644" s="59" t="e">
        <f>VLOOKUP(A644,#REF!,2,FALSE)</f>
        <v>#REF!</v>
      </c>
      <c r="F644" s="4" t="s">
        <v>1006</v>
      </c>
      <c r="G644" s="4" t="s">
        <v>1006</v>
      </c>
      <c r="H644" s="4" t="s">
        <v>1006</v>
      </c>
      <c r="I644" s="4" t="s">
        <v>1006</v>
      </c>
      <c r="J644" s="4" t="s">
        <v>1006</v>
      </c>
      <c r="K644" s="4" t="s">
        <v>1005</v>
      </c>
      <c r="L644" s="4" t="s">
        <v>1005</v>
      </c>
      <c r="M644" s="5" t="s">
        <v>22</v>
      </c>
      <c r="N644" s="6" t="s">
        <v>20</v>
      </c>
      <c r="P644" s="4" t="s">
        <v>4671</v>
      </c>
      <c r="Q644" s="4">
        <v>8</v>
      </c>
      <c r="R644" s="7">
        <v>185</v>
      </c>
      <c r="S644" s="14" t="s">
        <v>1006</v>
      </c>
      <c r="T644" s="14" t="s">
        <v>1006</v>
      </c>
      <c r="U644" s="4" t="s">
        <v>1341</v>
      </c>
      <c r="V644" s="14" t="s">
        <v>1005</v>
      </c>
      <c r="W644" s="4" t="s">
        <v>4245</v>
      </c>
      <c r="X644" s="14" t="s">
        <v>1006</v>
      </c>
      <c r="Y644" s="4" t="s">
        <v>4246</v>
      </c>
      <c r="Z644" s="49" t="s">
        <v>4672</v>
      </c>
      <c r="AA644" s="10" t="s">
        <v>53</v>
      </c>
      <c r="AB644" s="10" t="s">
        <v>1356</v>
      </c>
      <c r="AC644" s="10" t="s">
        <v>4673</v>
      </c>
      <c r="AD644" s="11" t="s">
        <v>614</v>
      </c>
      <c r="AE644" s="10" t="s">
        <v>615</v>
      </c>
      <c r="AF644" s="10" t="s">
        <v>101</v>
      </c>
      <c r="AG644" s="10" t="s">
        <v>13</v>
      </c>
      <c r="AH644" s="10" t="s">
        <v>4674</v>
      </c>
      <c r="AI644" s="10" t="s">
        <v>1005</v>
      </c>
      <c r="AJ644" s="10" t="s">
        <v>1005</v>
      </c>
      <c r="AK644" s="10" t="s">
        <v>1006</v>
      </c>
      <c r="AL644" s="51" t="s">
        <v>1006</v>
      </c>
      <c r="AM644" s="52">
        <v>5</v>
      </c>
      <c r="AN644" s="51" t="s">
        <v>57</v>
      </c>
      <c r="AO644" s="51" t="s">
        <v>68</v>
      </c>
      <c r="AP644" s="51" t="s">
        <v>189</v>
      </c>
      <c r="AX644" s="51"/>
      <c r="AY644" s="51"/>
      <c r="AZ644" s="56" t="s">
        <v>1349</v>
      </c>
      <c r="BA644" s="56" t="s">
        <v>4675</v>
      </c>
      <c r="BB644" s="56" t="s">
        <v>22</v>
      </c>
      <c r="BC644" s="56" t="s">
        <v>13</v>
      </c>
      <c r="BD644" s="56" t="s">
        <v>4676</v>
      </c>
      <c r="BE644" s="56" t="s">
        <v>1006</v>
      </c>
      <c r="BF644" s="56" t="s">
        <v>1005</v>
      </c>
      <c r="BG644" s="56" t="s">
        <v>4677</v>
      </c>
      <c r="BH644" s="56" t="s">
        <v>551</v>
      </c>
      <c r="BI644" s="56" t="s">
        <v>4678</v>
      </c>
      <c r="BJ644" s="67" t="s">
        <v>101</v>
      </c>
    </row>
    <row r="645" spans="1:62" x14ac:dyDescent="0.35">
      <c r="A645" s="1"/>
      <c r="B645" s="15"/>
      <c r="C645" s="4"/>
      <c r="D645" s="82"/>
      <c r="E645" s="59" t="e">
        <f>VLOOKUP(A645,#REF!,2,FALSE)</f>
        <v>#REF!</v>
      </c>
      <c r="M645" s="5"/>
      <c r="R645" s="7"/>
      <c r="Y645" s="4"/>
      <c r="Z645" s="49"/>
      <c r="AD645" s="11"/>
      <c r="AK645" s="10"/>
      <c r="AL645" s="51"/>
      <c r="AX645" s="51"/>
      <c r="AY645" s="51"/>
      <c r="AZ645" s="56" t="s">
        <v>1349</v>
      </c>
      <c r="BA645" s="56" t="s">
        <v>4679</v>
      </c>
      <c r="BB645" s="56" t="s">
        <v>22</v>
      </c>
      <c r="BC645" s="56" t="s">
        <v>13</v>
      </c>
      <c r="BD645" s="56" t="s">
        <v>4680</v>
      </c>
      <c r="BE645" s="56" t="s">
        <v>1006</v>
      </c>
      <c r="BF645" s="56" t="s">
        <v>1005</v>
      </c>
      <c r="BG645" s="56" t="s">
        <v>4681</v>
      </c>
      <c r="BH645" s="56" t="s">
        <v>551</v>
      </c>
      <c r="BI645" s="56" t="s">
        <v>226</v>
      </c>
      <c r="BJ645" s="67" t="s">
        <v>101</v>
      </c>
    </row>
    <row r="646" spans="1:62" x14ac:dyDescent="0.35">
      <c r="A646" s="1"/>
      <c r="B646" s="15"/>
      <c r="C646" s="4"/>
      <c r="D646" s="82"/>
      <c r="E646" s="59" t="e">
        <f>VLOOKUP(A646,#REF!,2,FALSE)</f>
        <v>#REF!</v>
      </c>
      <c r="M646" s="5"/>
      <c r="R646" s="7"/>
      <c r="Y646" s="4"/>
      <c r="Z646" s="49"/>
      <c r="AD646" s="11"/>
      <c r="AK646" s="10"/>
      <c r="AL646" s="51"/>
      <c r="AX646" s="51"/>
      <c r="AY646" s="51"/>
      <c r="AZ646" s="56" t="s">
        <v>1349</v>
      </c>
      <c r="BA646" s="56" t="s">
        <v>4690</v>
      </c>
      <c r="BB646" s="56" t="s">
        <v>22</v>
      </c>
      <c r="BC646" s="56" t="s">
        <v>13</v>
      </c>
      <c r="BD646" s="56" t="s">
        <v>4691</v>
      </c>
      <c r="BE646" s="56" t="s">
        <v>1006</v>
      </c>
      <c r="BF646" s="56" t="s">
        <v>1005</v>
      </c>
      <c r="BG646" s="56" t="s">
        <v>4692</v>
      </c>
      <c r="BH646" s="56" t="s">
        <v>551</v>
      </c>
      <c r="BI646" s="56" t="s">
        <v>4693</v>
      </c>
      <c r="BJ646" s="67" t="s">
        <v>101</v>
      </c>
    </row>
    <row r="647" spans="1:62" x14ac:dyDescent="0.35">
      <c r="A647" s="1"/>
      <c r="B647" s="15"/>
      <c r="C647" s="4"/>
      <c r="D647" s="82"/>
      <c r="E647" s="59" t="e">
        <f>VLOOKUP(A647,#REF!,2,FALSE)</f>
        <v>#REF!</v>
      </c>
      <c r="M647" s="5"/>
      <c r="R647" s="7"/>
      <c r="Y647" s="4"/>
      <c r="Z647" s="49"/>
      <c r="AD647" s="11"/>
      <c r="AK647" s="10"/>
      <c r="AL647" s="51"/>
      <c r="AX647" s="51"/>
      <c r="AY647" s="51"/>
      <c r="AZ647" s="56" t="s">
        <v>1349</v>
      </c>
      <c r="BA647" s="56" t="s">
        <v>4682</v>
      </c>
      <c r="BB647" s="56" t="s">
        <v>22</v>
      </c>
      <c r="BC647" s="56" t="s">
        <v>13</v>
      </c>
      <c r="BD647" s="56" t="s">
        <v>4683</v>
      </c>
      <c r="BE647" s="56" t="s">
        <v>1006</v>
      </c>
      <c r="BF647" s="56" t="s">
        <v>1005</v>
      </c>
      <c r="BG647" s="56" t="s">
        <v>1107</v>
      </c>
      <c r="BH647" s="56" t="s">
        <v>4684</v>
      </c>
      <c r="BI647" s="56" t="s">
        <v>4685</v>
      </c>
      <c r="BJ647" s="67" t="s">
        <v>101</v>
      </c>
    </row>
    <row r="648" spans="1:62" x14ac:dyDescent="0.35">
      <c r="A648" s="1"/>
      <c r="B648" s="15"/>
      <c r="C648" s="4"/>
      <c r="D648" s="82"/>
      <c r="E648" s="59" t="e">
        <f>VLOOKUP(A648,#REF!,2,FALSE)</f>
        <v>#REF!</v>
      </c>
      <c r="M648" s="5"/>
      <c r="R648" s="7"/>
      <c r="Y648" s="4"/>
      <c r="Z648" s="49"/>
      <c r="AD648" s="11"/>
      <c r="AK648" s="10"/>
      <c r="AL648" s="51"/>
      <c r="AX648" s="51"/>
      <c r="AY648" s="51"/>
      <c r="AZ648" s="56" t="s">
        <v>1349</v>
      </c>
      <c r="BA648" s="56" t="s">
        <v>4686</v>
      </c>
      <c r="BB648" s="56" t="s">
        <v>22</v>
      </c>
      <c r="BC648" s="56" t="s">
        <v>13</v>
      </c>
      <c r="BD648" s="56" t="s">
        <v>4687</v>
      </c>
      <c r="BE648" s="56" t="s">
        <v>1005</v>
      </c>
      <c r="BF648" s="56" t="s">
        <v>1005</v>
      </c>
      <c r="BG648" s="56" t="s">
        <v>4688</v>
      </c>
      <c r="BH648" s="56" t="s">
        <v>551</v>
      </c>
      <c r="BI648" s="56" t="s">
        <v>4689</v>
      </c>
      <c r="BJ648" s="67" t="s">
        <v>101</v>
      </c>
    </row>
    <row r="649" spans="1:62" x14ac:dyDescent="0.35">
      <c r="A649" s="1" t="s">
        <v>5988</v>
      </c>
      <c r="B649" s="15" t="s">
        <v>1353</v>
      </c>
      <c r="C649" s="4" t="s">
        <v>3073</v>
      </c>
      <c r="D649" s="82" t="s">
        <v>6790</v>
      </c>
      <c r="E649" s="59" t="e">
        <f>VLOOKUP(A649,#REF!,2,FALSE)</f>
        <v>#REF!</v>
      </c>
      <c r="F649" s="4" t="s">
        <v>1006</v>
      </c>
      <c r="G649" s="4" t="s">
        <v>1006</v>
      </c>
      <c r="H649" s="4" t="s">
        <v>1005</v>
      </c>
      <c r="I649" s="4" t="s">
        <v>1006</v>
      </c>
      <c r="J649" s="4" t="s">
        <v>1006</v>
      </c>
      <c r="K649" s="4" t="s">
        <v>1005</v>
      </c>
      <c r="L649" s="4" t="s">
        <v>1005</v>
      </c>
      <c r="M649" s="5" t="s">
        <v>22</v>
      </c>
      <c r="N649" s="6" t="s">
        <v>20</v>
      </c>
      <c r="P649" s="4" t="s">
        <v>3074</v>
      </c>
      <c r="Q649" s="4">
        <v>5</v>
      </c>
      <c r="R649" s="7">
        <v>103</v>
      </c>
      <c r="S649" s="14" t="s">
        <v>1006</v>
      </c>
      <c r="T649" s="14" t="s">
        <v>1005</v>
      </c>
      <c r="U649" s="4" t="s">
        <v>1364</v>
      </c>
      <c r="V649" s="14" t="s">
        <v>1006</v>
      </c>
      <c r="W649" s="4" t="s">
        <v>3075</v>
      </c>
      <c r="X649" s="14" t="s">
        <v>1006</v>
      </c>
      <c r="Y649" s="4"/>
      <c r="Z649" s="49" t="s">
        <v>3076</v>
      </c>
      <c r="AA649" s="10" t="s">
        <v>22</v>
      </c>
      <c r="AB649" s="10" t="s">
        <v>1356</v>
      </c>
      <c r="AC649" s="10" t="s">
        <v>3077</v>
      </c>
      <c r="AD649" s="11" t="s">
        <v>3078</v>
      </c>
      <c r="AE649" s="10" t="s">
        <v>3079</v>
      </c>
      <c r="AF649" s="10" t="s">
        <v>101</v>
      </c>
      <c r="AG649" s="10" t="s">
        <v>14</v>
      </c>
      <c r="AH649" s="10" t="s">
        <v>3080</v>
      </c>
      <c r="AI649" s="10" t="s">
        <v>1006</v>
      </c>
      <c r="AJ649" s="10" t="s">
        <v>1005</v>
      </c>
      <c r="AK649" s="10" t="s">
        <v>1005</v>
      </c>
      <c r="AL649" s="51" t="s">
        <v>1006</v>
      </c>
      <c r="AM649" s="52">
        <v>1</v>
      </c>
      <c r="AN649" s="51" t="s">
        <v>1348</v>
      </c>
      <c r="AO649" s="51" t="s">
        <v>67</v>
      </c>
      <c r="AP649" s="51" t="s">
        <v>104</v>
      </c>
      <c r="AX649" s="51"/>
      <c r="AY649" s="51"/>
      <c r="AZ649" s="56" t="s">
        <v>1349</v>
      </c>
      <c r="BA649" s="56" t="s">
        <v>3081</v>
      </c>
      <c r="BB649" s="56" t="s">
        <v>20</v>
      </c>
      <c r="BC649" s="56" t="s">
        <v>14</v>
      </c>
      <c r="BD649" s="56" t="s">
        <v>3082</v>
      </c>
      <c r="BE649" s="56" t="s">
        <v>1006</v>
      </c>
      <c r="BF649" s="56" t="s">
        <v>1005</v>
      </c>
      <c r="BG649" s="56" t="s">
        <v>3077</v>
      </c>
      <c r="BH649" s="56" t="s">
        <v>3078</v>
      </c>
      <c r="BI649" s="56" t="s">
        <v>3079</v>
      </c>
      <c r="BJ649" s="67" t="s">
        <v>101</v>
      </c>
    </row>
    <row r="650" spans="1:62" x14ac:dyDescent="0.35">
      <c r="A650" s="1" t="s">
        <v>5989</v>
      </c>
      <c r="B650" s="15" t="s">
        <v>1353</v>
      </c>
      <c r="C650" s="4" t="s">
        <v>4808</v>
      </c>
      <c r="D650" s="82" t="s">
        <v>6793</v>
      </c>
      <c r="E650" s="59" t="e">
        <f>VLOOKUP(A650,#REF!,2,FALSE)</f>
        <v>#REF!</v>
      </c>
      <c r="F650" s="4" t="s">
        <v>1006</v>
      </c>
      <c r="G650" s="4" t="s">
        <v>1006</v>
      </c>
      <c r="H650" s="4" t="s">
        <v>1006</v>
      </c>
      <c r="I650" s="4" t="s">
        <v>1006</v>
      </c>
      <c r="J650" s="4" t="s">
        <v>1006</v>
      </c>
      <c r="K650" s="4" t="s">
        <v>1005</v>
      </c>
      <c r="L650" s="4" t="s">
        <v>1005</v>
      </c>
      <c r="M650" s="5" t="s">
        <v>26</v>
      </c>
      <c r="N650" s="6" t="s">
        <v>1351</v>
      </c>
      <c r="P650" s="4" t="s">
        <v>4809</v>
      </c>
      <c r="Q650" s="4">
        <v>14</v>
      </c>
      <c r="R650" s="7">
        <v>170</v>
      </c>
      <c r="S650" s="14" t="s">
        <v>1005</v>
      </c>
      <c r="T650" s="14" t="s">
        <v>1006</v>
      </c>
      <c r="U650" s="4" t="s">
        <v>1341</v>
      </c>
      <c r="V650" s="14" t="s">
        <v>1006</v>
      </c>
      <c r="W650" s="4" t="s">
        <v>4810</v>
      </c>
      <c r="X650" s="14" t="s">
        <v>1005</v>
      </c>
      <c r="Y650" s="4"/>
      <c r="Z650" s="49" t="s">
        <v>257</v>
      </c>
      <c r="AA650" s="10" t="s">
        <v>26</v>
      </c>
      <c r="AB650" s="10" t="s">
        <v>1356</v>
      </c>
      <c r="AC650" s="10" t="s">
        <v>258</v>
      </c>
      <c r="AD650" s="11" t="s">
        <v>129</v>
      </c>
      <c r="AE650" s="10" t="s">
        <v>130</v>
      </c>
      <c r="AF650" s="10" t="s">
        <v>101</v>
      </c>
      <c r="AG650" s="10" t="s">
        <v>9</v>
      </c>
      <c r="AH650" s="10" t="s">
        <v>259</v>
      </c>
      <c r="AI650" s="10" t="s">
        <v>1006</v>
      </c>
      <c r="AJ650" s="10" t="s">
        <v>1005</v>
      </c>
      <c r="AK650" s="10" t="s">
        <v>1006</v>
      </c>
      <c r="AL650" s="51" t="s">
        <v>1005</v>
      </c>
      <c r="AM650" s="52">
        <v>0</v>
      </c>
      <c r="AN650" s="51" t="s">
        <v>59</v>
      </c>
      <c r="AO650" s="51" t="s">
        <v>1361</v>
      </c>
      <c r="AX650" s="51"/>
      <c r="AY650" s="51"/>
      <c r="BA650" s="56" t="s">
        <v>1356</v>
      </c>
      <c r="BB650" s="56" t="s">
        <v>1356</v>
      </c>
      <c r="BC650" s="56" t="s">
        <v>1356</v>
      </c>
      <c r="BD650" s="56" t="s">
        <v>1356</v>
      </c>
      <c r="BG650" s="56" t="s">
        <v>1356</v>
      </c>
      <c r="BH650" s="56" t="s">
        <v>1356</v>
      </c>
      <c r="BI650" s="56" t="s">
        <v>1356</v>
      </c>
      <c r="BJ650" s="67" t="s">
        <v>1356</v>
      </c>
    </row>
    <row r="651" spans="1:62" x14ac:dyDescent="0.35">
      <c r="A651" s="1" t="s">
        <v>5990</v>
      </c>
      <c r="B651" s="15" t="s">
        <v>1353</v>
      </c>
      <c r="C651" s="4" t="s">
        <v>2689</v>
      </c>
      <c r="D651" s="82" t="s">
        <v>6791</v>
      </c>
      <c r="E651" s="59" t="e">
        <f>VLOOKUP(A651,#REF!,2,FALSE)</f>
        <v>#REF!</v>
      </c>
      <c r="F651" s="4" t="s">
        <v>1006</v>
      </c>
      <c r="G651" s="4" t="s">
        <v>1006</v>
      </c>
      <c r="H651" s="4" t="s">
        <v>1006</v>
      </c>
      <c r="I651" s="4" t="s">
        <v>1006</v>
      </c>
      <c r="J651" s="4" t="s">
        <v>1006</v>
      </c>
      <c r="K651" s="4" t="s">
        <v>1005</v>
      </c>
      <c r="L651" s="4" t="s">
        <v>1006</v>
      </c>
      <c r="M651" s="5" t="s">
        <v>22</v>
      </c>
      <c r="P651" s="4" t="s">
        <v>2690</v>
      </c>
      <c r="Q651" s="4">
        <v>15</v>
      </c>
      <c r="R651" s="7">
        <v>330</v>
      </c>
      <c r="S651" s="14" t="s">
        <v>1006</v>
      </c>
      <c r="T651" s="14" t="s">
        <v>1006</v>
      </c>
      <c r="U651" s="4" t="s">
        <v>1341</v>
      </c>
      <c r="V651" s="14" t="s">
        <v>1005</v>
      </c>
      <c r="W651" s="4" t="s">
        <v>2691</v>
      </c>
      <c r="X651" s="14" t="s">
        <v>1006</v>
      </c>
      <c r="Y651" s="4" t="s">
        <v>2692</v>
      </c>
      <c r="Z651" s="49" t="s">
        <v>2693</v>
      </c>
      <c r="AA651" s="10" t="s">
        <v>22</v>
      </c>
      <c r="AB651" s="10" t="s">
        <v>1356</v>
      </c>
      <c r="AC651" s="10" t="s">
        <v>2694</v>
      </c>
      <c r="AD651" s="11" t="s">
        <v>188</v>
      </c>
      <c r="AE651" s="10" t="s">
        <v>1126</v>
      </c>
      <c r="AF651" s="10" t="s">
        <v>101</v>
      </c>
      <c r="AG651" s="10" t="s">
        <v>13</v>
      </c>
      <c r="AH651" s="10" t="s">
        <v>2695</v>
      </c>
      <c r="AI651" s="10" t="s">
        <v>1006</v>
      </c>
      <c r="AJ651" s="10" t="s">
        <v>1005</v>
      </c>
      <c r="AK651" s="10" t="s">
        <v>1006</v>
      </c>
      <c r="AL651" s="51" t="s">
        <v>1006</v>
      </c>
      <c r="AM651" s="52">
        <v>5</v>
      </c>
      <c r="AN651" s="51" t="s">
        <v>1480</v>
      </c>
      <c r="AO651" s="51" t="s">
        <v>69</v>
      </c>
      <c r="AP651" s="51" t="s">
        <v>139</v>
      </c>
      <c r="AQ651" s="51" t="s">
        <v>104</v>
      </c>
      <c r="AR651" s="51" t="s">
        <v>184</v>
      </c>
      <c r="AX651" s="51"/>
      <c r="AY651" s="51"/>
      <c r="BA651" s="56" t="s">
        <v>1356</v>
      </c>
      <c r="BB651" s="56" t="s">
        <v>1356</v>
      </c>
      <c r="BC651" s="56" t="s">
        <v>1356</v>
      </c>
      <c r="BD651" s="56" t="s">
        <v>1356</v>
      </c>
      <c r="BG651" s="56" t="s">
        <v>1356</v>
      </c>
      <c r="BH651" s="56" t="s">
        <v>1356</v>
      </c>
      <c r="BI651" s="56" t="s">
        <v>1356</v>
      </c>
      <c r="BJ651" s="67" t="s">
        <v>1356</v>
      </c>
    </row>
    <row r="652" spans="1:62" x14ac:dyDescent="0.35">
      <c r="A652" s="1" t="s">
        <v>5991</v>
      </c>
      <c r="B652" s="15" t="s">
        <v>1353</v>
      </c>
      <c r="C652" s="4" t="s">
        <v>3148</v>
      </c>
      <c r="D652" s="82" t="s">
        <v>6789</v>
      </c>
      <c r="E652" s="59" t="e">
        <f>VLOOKUP(A652,#REF!,2,FALSE)</f>
        <v>#REF!</v>
      </c>
      <c r="F652" s="4" t="s">
        <v>1006</v>
      </c>
      <c r="G652" s="4" t="s">
        <v>1006</v>
      </c>
      <c r="H652" s="4" t="s">
        <v>1006</v>
      </c>
      <c r="I652" s="4" t="s">
        <v>1006</v>
      </c>
      <c r="J652" s="4" t="s">
        <v>1006</v>
      </c>
      <c r="K652" s="4" t="s">
        <v>1006</v>
      </c>
      <c r="L652" s="4" t="s">
        <v>1006</v>
      </c>
      <c r="M652" s="5" t="s">
        <v>22</v>
      </c>
      <c r="N652" s="6" t="s">
        <v>24</v>
      </c>
      <c r="O652" s="6" t="s">
        <v>8131</v>
      </c>
      <c r="P652" s="4" t="s">
        <v>3149</v>
      </c>
      <c r="Q652" s="4">
        <v>30</v>
      </c>
      <c r="R652" s="7">
        <v>500</v>
      </c>
      <c r="S652" s="14" t="s">
        <v>1006</v>
      </c>
      <c r="T652" s="14" t="s">
        <v>1006</v>
      </c>
      <c r="U652" s="4" t="s">
        <v>1411</v>
      </c>
      <c r="V652" s="14" t="s">
        <v>1005</v>
      </c>
      <c r="W652" s="4" t="s">
        <v>3150</v>
      </c>
      <c r="X652" s="14" t="s">
        <v>1006</v>
      </c>
      <c r="Y652" s="4" t="s">
        <v>3151</v>
      </c>
      <c r="Z652" s="49" t="s">
        <v>3152</v>
      </c>
      <c r="AA652" s="10" t="s">
        <v>1624</v>
      </c>
      <c r="AB652" s="10" t="s">
        <v>1356</v>
      </c>
      <c r="AC652" s="10" t="s">
        <v>3153</v>
      </c>
      <c r="AD652" s="11" t="s">
        <v>367</v>
      </c>
      <c r="AE652" s="10" t="s">
        <v>3154</v>
      </c>
      <c r="AF652" s="10" t="s">
        <v>101</v>
      </c>
      <c r="AG652" s="10" t="s">
        <v>12</v>
      </c>
      <c r="AH652" s="10" t="s">
        <v>3155</v>
      </c>
      <c r="AI652" s="10" t="s">
        <v>1005</v>
      </c>
      <c r="AJ652" s="10" t="s">
        <v>1005</v>
      </c>
      <c r="AK652" s="10" t="s">
        <v>1006</v>
      </c>
      <c r="AL652" s="51" t="s">
        <v>1006</v>
      </c>
      <c r="AM652" s="52">
        <v>5</v>
      </c>
      <c r="AN652" s="51" t="s">
        <v>3156</v>
      </c>
      <c r="AO652" s="51" t="s">
        <v>66</v>
      </c>
      <c r="AP652" s="51" t="s">
        <v>184</v>
      </c>
      <c r="AX652" s="51"/>
      <c r="AY652" s="51"/>
      <c r="AZ652" s="56" t="s">
        <v>1349</v>
      </c>
      <c r="BA652" s="56" t="s">
        <v>3157</v>
      </c>
      <c r="BB652" s="56" t="s">
        <v>44</v>
      </c>
      <c r="BC652" s="56" t="s">
        <v>12</v>
      </c>
      <c r="BD652" s="56" t="s">
        <v>3158</v>
      </c>
      <c r="BE652" s="56" t="s">
        <v>1005</v>
      </c>
      <c r="BF652" s="56" t="s">
        <v>1005</v>
      </c>
      <c r="BG652" s="56" t="s">
        <v>3159</v>
      </c>
      <c r="BH652" s="56" t="s">
        <v>730</v>
      </c>
      <c r="BI652" s="56" t="s">
        <v>731</v>
      </c>
      <c r="BJ652" s="67" t="s">
        <v>101</v>
      </c>
    </row>
    <row r="653" spans="1:62" x14ac:dyDescent="0.35">
      <c r="A653" s="1"/>
      <c r="B653" s="15"/>
      <c r="C653" s="4"/>
      <c r="D653" s="82"/>
      <c r="E653" s="59" t="e">
        <f>VLOOKUP(A653,#REF!,2,FALSE)</f>
        <v>#REF!</v>
      </c>
      <c r="M653" s="5"/>
      <c r="R653" s="7"/>
      <c r="Y653" s="4"/>
      <c r="Z653" s="49"/>
      <c r="AD653" s="11"/>
      <c r="AK653" s="10"/>
      <c r="AL653" s="51"/>
      <c r="AX653" s="51"/>
      <c r="AY653" s="51"/>
      <c r="AZ653" s="56" t="s">
        <v>1349</v>
      </c>
      <c r="BA653" s="56" t="s">
        <v>3160</v>
      </c>
      <c r="BB653" s="56" t="s">
        <v>44</v>
      </c>
      <c r="BC653" s="56" t="s">
        <v>12</v>
      </c>
      <c r="BD653" s="56" t="s">
        <v>3161</v>
      </c>
      <c r="BE653" s="56" t="s">
        <v>1005</v>
      </c>
      <c r="BF653" s="56" t="s">
        <v>1005</v>
      </c>
      <c r="BG653" s="56" t="s">
        <v>3162</v>
      </c>
      <c r="BH653" s="56" t="s">
        <v>548</v>
      </c>
      <c r="BI653" s="56" t="s">
        <v>549</v>
      </c>
      <c r="BJ653" s="67" t="s">
        <v>101</v>
      </c>
    </row>
    <row r="654" spans="1:62" x14ac:dyDescent="0.35">
      <c r="A654" s="1"/>
      <c r="B654" s="15"/>
      <c r="C654" s="4"/>
      <c r="D654" s="82"/>
      <c r="E654" s="59" t="e">
        <f>VLOOKUP(A654,#REF!,2,FALSE)</f>
        <v>#REF!</v>
      </c>
      <c r="M654" s="5"/>
      <c r="R654" s="7"/>
      <c r="Y654" s="4"/>
      <c r="Z654" s="49"/>
      <c r="AD654" s="11"/>
      <c r="AK654" s="10"/>
      <c r="AL654" s="51"/>
      <c r="AX654" s="51"/>
      <c r="AY654" s="51"/>
      <c r="AZ654" s="56" t="s">
        <v>1349</v>
      </c>
      <c r="BA654" s="56" t="s">
        <v>3163</v>
      </c>
      <c r="BB654" s="56" t="s">
        <v>44</v>
      </c>
      <c r="BC654" s="56" t="s">
        <v>12</v>
      </c>
      <c r="BD654" s="56" t="s">
        <v>3164</v>
      </c>
      <c r="BE654" s="56" t="s">
        <v>1005</v>
      </c>
      <c r="BF654" s="56" t="s">
        <v>1005</v>
      </c>
      <c r="BG654" s="56" t="s">
        <v>3165</v>
      </c>
      <c r="BH654" s="56" t="s">
        <v>3166</v>
      </c>
      <c r="BI654" s="56" t="s">
        <v>3167</v>
      </c>
      <c r="BJ654" s="67" t="s">
        <v>101</v>
      </c>
    </row>
    <row r="655" spans="1:62" x14ac:dyDescent="0.35">
      <c r="A655" s="1"/>
      <c r="B655" s="15"/>
      <c r="C655" s="4"/>
      <c r="D655" s="82"/>
      <c r="E655" s="59" t="e">
        <f>VLOOKUP(A655,#REF!,2,FALSE)</f>
        <v>#REF!</v>
      </c>
      <c r="M655" s="5"/>
      <c r="R655" s="7"/>
      <c r="Y655" s="4"/>
      <c r="Z655" s="49"/>
      <c r="AD655" s="11"/>
      <c r="AK655" s="10"/>
      <c r="AL655" s="51"/>
      <c r="AX655" s="51"/>
      <c r="AY655" s="51"/>
      <c r="AZ655" s="56" t="s">
        <v>1349</v>
      </c>
      <c r="BA655" s="56" t="s">
        <v>3168</v>
      </c>
      <c r="BB655" s="56" t="s">
        <v>26</v>
      </c>
      <c r="BC655" s="56" t="s">
        <v>12</v>
      </c>
      <c r="BD655" s="56" t="s">
        <v>3169</v>
      </c>
      <c r="BE655" s="56" t="s">
        <v>1006</v>
      </c>
      <c r="BF655" s="56" t="s">
        <v>1005</v>
      </c>
      <c r="BG655" s="56" t="s">
        <v>3170</v>
      </c>
      <c r="BH655" s="56" t="s">
        <v>3171</v>
      </c>
      <c r="BI655" s="56" t="s">
        <v>3172</v>
      </c>
      <c r="BJ655" s="67" t="s">
        <v>101</v>
      </c>
    </row>
    <row r="656" spans="1:62" x14ac:dyDescent="0.35">
      <c r="A656" s="1"/>
      <c r="B656" s="15"/>
      <c r="C656" s="4"/>
      <c r="D656" s="82"/>
      <c r="E656" s="59" t="e">
        <f>VLOOKUP(A656,#REF!,2,FALSE)</f>
        <v>#REF!</v>
      </c>
      <c r="M656" s="5"/>
      <c r="R656" s="7"/>
      <c r="Y656" s="4"/>
      <c r="Z656" s="49"/>
      <c r="AD656" s="11"/>
      <c r="AK656" s="10"/>
      <c r="AL656" s="51"/>
      <c r="AX656" s="51"/>
      <c r="AY656" s="51"/>
      <c r="AZ656" s="56" t="s">
        <v>1349</v>
      </c>
      <c r="BA656" s="56" t="s">
        <v>3173</v>
      </c>
      <c r="BB656" s="56" t="s">
        <v>44</v>
      </c>
      <c r="BC656" s="56" t="s">
        <v>12</v>
      </c>
      <c r="BD656" s="56" t="s">
        <v>3174</v>
      </c>
      <c r="BE656" s="56" t="s">
        <v>1005</v>
      </c>
      <c r="BF656" s="56" t="s">
        <v>1005</v>
      </c>
      <c r="BG656" s="56" t="s">
        <v>3175</v>
      </c>
      <c r="BH656" s="56" t="s">
        <v>3176</v>
      </c>
      <c r="BI656" s="56" t="s">
        <v>3177</v>
      </c>
      <c r="BJ656" s="67" t="s">
        <v>101</v>
      </c>
    </row>
    <row r="657" spans="1:62" x14ac:dyDescent="0.35">
      <c r="A657" s="1" t="s">
        <v>5992</v>
      </c>
      <c r="B657" s="15" t="s">
        <v>1353</v>
      </c>
      <c r="C657" s="4" t="s">
        <v>3702</v>
      </c>
      <c r="D657" s="82" t="s">
        <v>6644</v>
      </c>
      <c r="E657" s="59" t="e">
        <f>VLOOKUP(A657,#REF!,2,FALSE)</f>
        <v>#REF!</v>
      </c>
      <c r="F657" s="4" t="s">
        <v>1006</v>
      </c>
      <c r="G657" s="4" t="s">
        <v>1005</v>
      </c>
      <c r="H657" s="4" t="s">
        <v>1005</v>
      </c>
      <c r="I657" s="4" t="s">
        <v>1005</v>
      </c>
      <c r="J657" s="4" t="s">
        <v>1005</v>
      </c>
      <c r="K657" s="4" t="s">
        <v>1005</v>
      </c>
      <c r="L657" s="4" t="s">
        <v>1005</v>
      </c>
      <c r="M657" s="5" t="s">
        <v>26</v>
      </c>
      <c r="P657" s="4" t="s">
        <v>3703</v>
      </c>
      <c r="Q657" s="4">
        <v>3</v>
      </c>
      <c r="R657" s="7">
        <v>90</v>
      </c>
      <c r="S657" s="14" t="s">
        <v>1006</v>
      </c>
      <c r="T657" s="14" t="s">
        <v>1005</v>
      </c>
      <c r="U657" s="4" t="s">
        <v>1411</v>
      </c>
      <c r="V657" s="14" t="s">
        <v>1005</v>
      </c>
      <c r="W657" s="4" t="s">
        <v>1490</v>
      </c>
      <c r="X657" s="14" t="s">
        <v>1006</v>
      </c>
      <c r="Y657" s="4" t="s">
        <v>3704</v>
      </c>
      <c r="Z657" s="49" t="s">
        <v>3705</v>
      </c>
      <c r="AA657" s="10" t="s">
        <v>26</v>
      </c>
      <c r="AB657" s="10" t="s">
        <v>1356</v>
      </c>
      <c r="AC657" s="10" t="s">
        <v>3706</v>
      </c>
      <c r="AD657" s="11" t="s">
        <v>3707</v>
      </c>
      <c r="AE657" s="10" t="s">
        <v>3708</v>
      </c>
      <c r="AF657" s="10" t="s">
        <v>101</v>
      </c>
      <c r="AG657" s="10" t="s">
        <v>38</v>
      </c>
      <c r="AH657" s="10" t="s">
        <v>3709</v>
      </c>
      <c r="AI657" s="10" t="s">
        <v>1006</v>
      </c>
      <c r="AJ657" s="10" t="s">
        <v>1005</v>
      </c>
      <c r="AK657" s="10" t="s">
        <v>1005</v>
      </c>
      <c r="AL657" s="51" t="s">
        <v>1006</v>
      </c>
      <c r="AM657" s="52">
        <v>1</v>
      </c>
      <c r="AN657" s="51" t="s">
        <v>59</v>
      </c>
      <c r="AO657" s="51" t="s">
        <v>65</v>
      </c>
      <c r="AP657" s="51" t="s">
        <v>3665</v>
      </c>
      <c r="AX657" s="51"/>
      <c r="AY657" s="51"/>
      <c r="AZ657" s="56" t="s">
        <v>1349</v>
      </c>
      <c r="BA657" s="56" t="s">
        <v>3710</v>
      </c>
      <c r="BB657" s="56" t="s">
        <v>31</v>
      </c>
      <c r="BC657" s="56" t="s">
        <v>38</v>
      </c>
      <c r="BD657" s="56" t="s">
        <v>3711</v>
      </c>
      <c r="BE657" s="56" t="s">
        <v>1005</v>
      </c>
      <c r="BF657" s="56" t="s">
        <v>1005</v>
      </c>
      <c r="BG657" s="56" t="s">
        <v>3708</v>
      </c>
      <c r="BH657" s="56" t="s">
        <v>3707</v>
      </c>
      <c r="BI657" s="56" t="s">
        <v>3708</v>
      </c>
      <c r="BJ657" s="67" t="s">
        <v>101</v>
      </c>
    </row>
    <row r="658" spans="1:62" x14ac:dyDescent="0.35">
      <c r="A658" s="1" t="s">
        <v>5993</v>
      </c>
      <c r="B658" s="15" t="s">
        <v>1353</v>
      </c>
      <c r="C658" s="4" t="s">
        <v>1354</v>
      </c>
      <c r="D658" s="82" t="s">
        <v>6788</v>
      </c>
      <c r="E658" s="59" t="e">
        <f>VLOOKUP(A658,#REF!,2,FALSE)</f>
        <v>#REF!</v>
      </c>
      <c r="F658" s="4" t="s">
        <v>1006</v>
      </c>
      <c r="G658" s="4" t="s">
        <v>1006</v>
      </c>
      <c r="H658" s="4" t="s">
        <v>1006</v>
      </c>
      <c r="I658" s="4" t="s">
        <v>1006</v>
      </c>
      <c r="J658" s="4" t="s">
        <v>1006</v>
      </c>
      <c r="K658" s="4" t="s">
        <v>1005</v>
      </c>
      <c r="L658" s="4" t="s">
        <v>1006</v>
      </c>
      <c r="M658" s="5" t="s">
        <v>24</v>
      </c>
      <c r="P658" s="4" t="s">
        <v>134</v>
      </c>
      <c r="Q658" s="4">
        <v>15</v>
      </c>
      <c r="R658" s="7">
        <v>410</v>
      </c>
      <c r="S658" s="14" t="s">
        <v>1005</v>
      </c>
      <c r="T658" s="14" t="s">
        <v>1005</v>
      </c>
      <c r="U658" s="4" t="s">
        <v>1341</v>
      </c>
      <c r="V658" s="14" t="s">
        <v>1005</v>
      </c>
      <c r="W658" s="4" t="s">
        <v>1355</v>
      </c>
      <c r="X658" s="14" t="s">
        <v>1005</v>
      </c>
      <c r="Y658" s="4"/>
      <c r="Z658" s="49" t="s">
        <v>438</v>
      </c>
      <c r="AA658" s="10" t="s">
        <v>24</v>
      </c>
      <c r="AB658" s="10" t="s">
        <v>1356</v>
      </c>
      <c r="AC658" s="10" t="s">
        <v>1357</v>
      </c>
      <c r="AD658" s="11" t="s">
        <v>1358</v>
      </c>
      <c r="AE658" s="10" t="s">
        <v>1359</v>
      </c>
      <c r="AF658" s="10" t="s">
        <v>101</v>
      </c>
      <c r="AG658" s="10" t="s">
        <v>34</v>
      </c>
      <c r="AH658" s="10" t="s">
        <v>1360</v>
      </c>
      <c r="AI658" s="10" t="s">
        <v>1006</v>
      </c>
      <c r="AJ658" s="10" t="s">
        <v>1005</v>
      </c>
      <c r="AK658" s="10" t="s">
        <v>1005</v>
      </c>
      <c r="AL658" s="51" t="s">
        <v>1005</v>
      </c>
      <c r="AM658" s="52">
        <v>0</v>
      </c>
      <c r="AN658" s="51" t="s">
        <v>1348</v>
      </c>
      <c r="AO658" s="51" t="s">
        <v>1361</v>
      </c>
      <c r="AX658" s="51"/>
      <c r="AY658" s="51"/>
      <c r="BA658" s="56" t="s">
        <v>1356</v>
      </c>
      <c r="BB658" s="56" t="s">
        <v>1356</v>
      </c>
      <c r="BC658" s="56" t="s">
        <v>1356</v>
      </c>
      <c r="BD658" s="56" t="s">
        <v>1356</v>
      </c>
      <c r="BG658" s="56" t="s">
        <v>1356</v>
      </c>
      <c r="BH658" s="56" t="s">
        <v>1356</v>
      </c>
      <c r="BI658" s="56" t="s">
        <v>1356</v>
      </c>
      <c r="BJ658" s="67" t="s">
        <v>1356</v>
      </c>
    </row>
    <row r="659" spans="1:62" x14ac:dyDescent="0.35">
      <c r="A659" s="1" t="s">
        <v>5994</v>
      </c>
      <c r="B659" s="15" t="s">
        <v>1353</v>
      </c>
      <c r="C659" s="4" t="s">
        <v>190</v>
      </c>
      <c r="D659" s="82" t="s">
        <v>13861</v>
      </c>
      <c r="E659" s="59" t="e">
        <f>VLOOKUP(A659,#REF!,2,FALSE)</f>
        <v>#REF!</v>
      </c>
      <c r="F659" s="4" t="s">
        <v>1005</v>
      </c>
      <c r="G659" s="4" t="s">
        <v>1005</v>
      </c>
      <c r="H659" s="4" t="s">
        <v>1005</v>
      </c>
      <c r="I659" s="4" t="s">
        <v>1005</v>
      </c>
      <c r="J659" s="4" t="s">
        <v>1006</v>
      </c>
      <c r="K659" s="4" t="s">
        <v>1005</v>
      </c>
      <c r="L659" s="4" t="s">
        <v>1005</v>
      </c>
      <c r="M659" s="5" t="s">
        <v>22</v>
      </c>
      <c r="P659" s="4" t="s">
        <v>4054</v>
      </c>
      <c r="Q659" s="4">
        <v>10</v>
      </c>
      <c r="R659" s="7">
        <v>230</v>
      </c>
      <c r="S659" s="14" t="s">
        <v>1006</v>
      </c>
      <c r="T659" s="14" t="s">
        <v>1005</v>
      </c>
      <c r="U659" s="4" t="s">
        <v>1341</v>
      </c>
      <c r="V659" s="14" t="s">
        <v>1005</v>
      </c>
      <c r="W659" s="4" t="s">
        <v>1490</v>
      </c>
      <c r="X659" s="14" t="s">
        <v>1005</v>
      </c>
      <c r="Y659" s="4"/>
      <c r="Z659" s="49" t="s">
        <v>4055</v>
      </c>
      <c r="AA659" s="10" t="s">
        <v>22</v>
      </c>
      <c r="AB659" s="10" t="s">
        <v>1356</v>
      </c>
      <c r="AC659" s="10" t="s">
        <v>4056</v>
      </c>
      <c r="AD659" s="11" t="s">
        <v>4057</v>
      </c>
      <c r="AE659" s="10" t="s">
        <v>4058</v>
      </c>
      <c r="AF659" s="10" t="s">
        <v>101</v>
      </c>
      <c r="AG659" s="10" t="s">
        <v>37</v>
      </c>
      <c r="AH659" s="10" t="s">
        <v>4059</v>
      </c>
      <c r="AI659" s="10" t="s">
        <v>1006</v>
      </c>
      <c r="AJ659" s="10" t="s">
        <v>1005</v>
      </c>
      <c r="AK659" s="10" t="s">
        <v>1005</v>
      </c>
      <c r="AL659" s="51" t="s">
        <v>1005</v>
      </c>
      <c r="AM659" s="52">
        <v>0</v>
      </c>
      <c r="AN659" s="51" t="s">
        <v>1348</v>
      </c>
      <c r="AO659" s="51" t="s">
        <v>1361</v>
      </c>
      <c r="AX659" s="51"/>
      <c r="AY659" s="51"/>
      <c r="BA659" s="56" t="s">
        <v>1356</v>
      </c>
      <c r="BB659" s="56" t="s">
        <v>1356</v>
      </c>
      <c r="BC659" s="56" t="s">
        <v>1356</v>
      </c>
      <c r="BD659" s="56" t="s">
        <v>1356</v>
      </c>
      <c r="BG659" s="56" t="s">
        <v>1356</v>
      </c>
      <c r="BH659" s="56" t="s">
        <v>1356</v>
      </c>
      <c r="BI659" s="56" t="s">
        <v>1356</v>
      </c>
      <c r="BJ659" s="67" t="s">
        <v>1356</v>
      </c>
    </row>
    <row r="660" spans="1:62" x14ac:dyDescent="0.35">
      <c r="A660" s="1" t="s">
        <v>5995</v>
      </c>
      <c r="B660" s="15" t="s">
        <v>1353</v>
      </c>
      <c r="C660" s="4" t="s">
        <v>5033</v>
      </c>
      <c r="D660" s="82" t="s">
        <v>11498</v>
      </c>
      <c r="E660" s="59" t="e">
        <f>VLOOKUP(A660,#REF!,2,FALSE)</f>
        <v>#REF!</v>
      </c>
      <c r="F660" s="4" t="s">
        <v>1006</v>
      </c>
      <c r="G660" s="4" t="s">
        <v>1006</v>
      </c>
      <c r="H660" s="4" t="s">
        <v>1006</v>
      </c>
      <c r="I660" s="4" t="s">
        <v>1006</v>
      </c>
      <c r="J660" s="4" t="s">
        <v>1006</v>
      </c>
      <c r="K660" s="4" t="s">
        <v>1005</v>
      </c>
      <c r="L660" s="4" t="s">
        <v>1005</v>
      </c>
      <c r="M660" s="5" t="s">
        <v>22</v>
      </c>
      <c r="N660" s="6" t="s">
        <v>24</v>
      </c>
      <c r="O660" s="6" t="s">
        <v>26</v>
      </c>
      <c r="P660" s="4" t="s">
        <v>5034</v>
      </c>
      <c r="Q660" s="4">
        <v>32</v>
      </c>
      <c r="R660" s="7">
        <v>1000</v>
      </c>
      <c r="S660" s="14" t="s">
        <v>1006</v>
      </c>
      <c r="T660" s="14" t="s">
        <v>1006</v>
      </c>
      <c r="U660" s="4" t="s">
        <v>1341</v>
      </c>
      <c r="V660" s="14" t="s">
        <v>1005</v>
      </c>
      <c r="W660" s="4" t="s">
        <v>31</v>
      </c>
      <c r="X660" s="14" t="s">
        <v>1006</v>
      </c>
      <c r="Y660" s="4"/>
      <c r="Z660" s="49" t="s">
        <v>238</v>
      </c>
      <c r="AA660" s="10" t="s">
        <v>44</v>
      </c>
      <c r="AB660" s="10" t="s">
        <v>1356</v>
      </c>
      <c r="AC660" s="10" t="s">
        <v>5035</v>
      </c>
      <c r="AD660" s="11" t="s">
        <v>239</v>
      </c>
      <c r="AE660" s="10" t="s">
        <v>240</v>
      </c>
      <c r="AF660" s="10" t="s">
        <v>101</v>
      </c>
      <c r="AG660" s="10" t="s">
        <v>15</v>
      </c>
      <c r="AH660" s="10" t="s">
        <v>5036</v>
      </c>
      <c r="AI660" s="10" t="s">
        <v>1005</v>
      </c>
      <c r="AJ660" s="10" t="s">
        <v>1005</v>
      </c>
      <c r="AK660" s="10" t="s">
        <v>1006</v>
      </c>
      <c r="AL660" s="51" t="s">
        <v>1006</v>
      </c>
      <c r="AM660" s="52">
        <v>6</v>
      </c>
      <c r="AN660" s="51" t="s">
        <v>1348</v>
      </c>
      <c r="AO660" s="51" t="s">
        <v>223</v>
      </c>
      <c r="AX660" s="51"/>
      <c r="AY660" s="51"/>
      <c r="AZ660" s="56" t="s">
        <v>1349</v>
      </c>
      <c r="BA660" s="56" t="s">
        <v>5037</v>
      </c>
      <c r="BB660" s="56" t="s">
        <v>22</v>
      </c>
      <c r="BC660" s="56" t="s">
        <v>15</v>
      </c>
      <c r="BD660" s="56" t="s">
        <v>5038</v>
      </c>
      <c r="BE660" s="56" t="s">
        <v>1006</v>
      </c>
      <c r="BF660" s="56" t="s">
        <v>1005</v>
      </c>
      <c r="BG660" s="56" t="s">
        <v>5039</v>
      </c>
      <c r="BH660" s="56" t="s">
        <v>239</v>
      </c>
      <c r="BI660" s="56" t="s">
        <v>240</v>
      </c>
      <c r="BJ660" s="67" t="s">
        <v>101</v>
      </c>
    </row>
    <row r="661" spans="1:62" x14ac:dyDescent="0.35">
      <c r="A661" s="1"/>
      <c r="B661" s="15"/>
      <c r="C661" s="4"/>
      <c r="D661" s="82"/>
      <c r="E661" s="59" t="e">
        <f>VLOOKUP(A661,#REF!,2,FALSE)</f>
        <v>#REF!</v>
      </c>
      <c r="M661" s="5"/>
      <c r="R661" s="7"/>
      <c r="Y661" s="4"/>
      <c r="Z661" s="49"/>
      <c r="AD661" s="11"/>
      <c r="AK661" s="10"/>
      <c r="AL661" s="51"/>
      <c r="AX661" s="51"/>
      <c r="AY661" s="51"/>
      <c r="AZ661" s="56" t="s">
        <v>1349</v>
      </c>
      <c r="BA661" s="56" t="s">
        <v>5040</v>
      </c>
      <c r="BB661" s="56" t="s">
        <v>22</v>
      </c>
      <c r="BC661" s="56" t="s">
        <v>15</v>
      </c>
      <c r="BD661" s="56" t="s">
        <v>5041</v>
      </c>
      <c r="BE661" s="56" t="s">
        <v>1005</v>
      </c>
      <c r="BF661" s="56" t="s">
        <v>1005</v>
      </c>
      <c r="BG661" s="56" t="s">
        <v>5042</v>
      </c>
      <c r="BH661" s="56" t="s">
        <v>239</v>
      </c>
      <c r="BI661" s="56" t="s">
        <v>240</v>
      </c>
      <c r="BJ661" s="67" t="s">
        <v>101</v>
      </c>
    </row>
    <row r="662" spans="1:62" x14ac:dyDescent="0.35">
      <c r="A662" s="1"/>
      <c r="B662" s="15"/>
      <c r="C662" s="4"/>
      <c r="D662" s="82"/>
      <c r="E662" s="59" t="e">
        <f>VLOOKUP(A662,#REF!,2,FALSE)</f>
        <v>#REF!</v>
      </c>
      <c r="M662" s="5"/>
      <c r="R662" s="7"/>
      <c r="Y662" s="4"/>
      <c r="Z662" s="49"/>
      <c r="AD662" s="11"/>
      <c r="AK662" s="10"/>
      <c r="AL662" s="51"/>
      <c r="AX662" s="51"/>
      <c r="AY662" s="51"/>
      <c r="AZ662" s="56" t="s">
        <v>1349</v>
      </c>
      <c r="BA662" s="56" t="s">
        <v>5043</v>
      </c>
      <c r="BB662" s="56" t="s">
        <v>22</v>
      </c>
      <c r="BC662" s="56" t="s">
        <v>15</v>
      </c>
      <c r="BD662" s="56" t="s">
        <v>5044</v>
      </c>
      <c r="BE662" s="56" t="s">
        <v>1005</v>
      </c>
      <c r="BF662" s="56" t="s">
        <v>1005</v>
      </c>
      <c r="BG662" s="56" t="s">
        <v>5045</v>
      </c>
      <c r="BH662" s="56" t="s">
        <v>239</v>
      </c>
      <c r="BI662" s="56" t="s">
        <v>240</v>
      </c>
      <c r="BJ662" s="67" t="s">
        <v>101</v>
      </c>
    </row>
    <row r="663" spans="1:62" x14ac:dyDescent="0.35">
      <c r="A663" s="1"/>
      <c r="B663" s="15"/>
      <c r="C663" s="4"/>
      <c r="D663" s="82"/>
      <c r="E663" s="59" t="e">
        <f>VLOOKUP(A663,#REF!,2,FALSE)</f>
        <v>#REF!</v>
      </c>
      <c r="M663" s="5"/>
      <c r="R663" s="7"/>
      <c r="Y663" s="4"/>
      <c r="Z663" s="49"/>
      <c r="AD663" s="11"/>
      <c r="AK663" s="10"/>
      <c r="AL663" s="51"/>
      <c r="AX663" s="51"/>
      <c r="AY663" s="51"/>
      <c r="AZ663" s="56" t="s">
        <v>1349</v>
      </c>
      <c r="BA663" s="56" t="s">
        <v>5046</v>
      </c>
      <c r="BB663" s="56" t="s">
        <v>22</v>
      </c>
      <c r="BC663" s="56" t="s">
        <v>15</v>
      </c>
      <c r="BD663" s="56" t="s">
        <v>5047</v>
      </c>
      <c r="BE663" s="56" t="s">
        <v>1005</v>
      </c>
      <c r="BF663" s="56" t="s">
        <v>1005</v>
      </c>
      <c r="BG663" s="56" t="s">
        <v>5048</v>
      </c>
      <c r="BH663" s="56" t="s">
        <v>239</v>
      </c>
      <c r="BI663" s="56" t="s">
        <v>240</v>
      </c>
      <c r="BJ663" s="67" t="s">
        <v>101</v>
      </c>
    </row>
    <row r="664" spans="1:62" x14ac:dyDescent="0.35">
      <c r="A664" s="1"/>
      <c r="B664" s="15"/>
      <c r="C664" s="4"/>
      <c r="D664" s="82"/>
      <c r="E664" s="59" t="e">
        <f>VLOOKUP(A664,#REF!,2,FALSE)</f>
        <v>#REF!</v>
      </c>
      <c r="M664" s="5"/>
      <c r="R664" s="7"/>
      <c r="Y664" s="4"/>
      <c r="Z664" s="49"/>
      <c r="AD664" s="11"/>
      <c r="AK664" s="10"/>
      <c r="AL664" s="51"/>
      <c r="AX664" s="51"/>
      <c r="AY664" s="51"/>
      <c r="AZ664" s="56" t="s">
        <v>1349</v>
      </c>
      <c r="BA664" s="56" t="s">
        <v>5049</v>
      </c>
      <c r="BB664" s="56" t="s">
        <v>24</v>
      </c>
      <c r="BC664" s="56" t="s">
        <v>15</v>
      </c>
      <c r="BD664" s="56" t="s">
        <v>5050</v>
      </c>
      <c r="BE664" s="56" t="s">
        <v>1005</v>
      </c>
      <c r="BF664" s="56" t="s">
        <v>1005</v>
      </c>
      <c r="BG664" s="56" t="s">
        <v>5051</v>
      </c>
      <c r="BH664" s="56" t="s">
        <v>239</v>
      </c>
      <c r="BI664" s="56" t="s">
        <v>240</v>
      </c>
      <c r="BJ664" s="67" t="s">
        <v>101</v>
      </c>
    </row>
    <row r="665" spans="1:62" x14ac:dyDescent="0.35">
      <c r="A665" s="1" t="s">
        <v>5996</v>
      </c>
      <c r="B665" s="15" t="s">
        <v>1353</v>
      </c>
      <c r="C665" s="4" t="s">
        <v>3544</v>
      </c>
      <c r="D665" s="82" t="s">
        <v>6785</v>
      </c>
      <c r="E665" s="59" t="e">
        <f>VLOOKUP(A665,#REF!,2,FALSE)</f>
        <v>#REF!</v>
      </c>
      <c r="F665" s="4" t="s">
        <v>1006</v>
      </c>
      <c r="G665" s="4" t="s">
        <v>1006</v>
      </c>
      <c r="H665" s="4" t="s">
        <v>1006</v>
      </c>
      <c r="I665" s="4" t="s">
        <v>1006</v>
      </c>
      <c r="J665" s="4" t="s">
        <v>1006</v>
      </c>
      <c r="K665" s="4" t="s">
        <v>1005</v>
      </c>
      <c r="L665" s="4" t="s">
        <v>1005</v>
      </c>
      <c r="M665" s="5" t="s">
        <v>24</v>
      </c>
      <c r="N665" s="6" t="s">
        <v>22</v>
      </c>
      <c r="P665" s="4" t="s">
        <v>3545</v>
      </c>
      <c r="Q665" s="4">
        <v>15</v>
      </c>
      <c r="R665" s="7">
        <v>300</v>
      </c>
      <c r="S665" s="14" t="s">
        <v>1006</v>
      </c>
      <c r="T665" s="14" t="s">
        <v>1006</v>
      </c>
      <c r="U665" s="4" t="s">
        <v>1341</v>
      </c>
      <c r="V665" s="14" t="s">
        <v>1006</v>
      </c>
      <c r="W665" s="4" t="s">
        <v>513</v>
      </c>
      <c r="X665" s="14" t="s">
        <v>1005</v>
      </c>
      <c r="Y665" s="4"/>
      <c r="Z665" s="49" t="s">
        <v>3546</v>
      </c>
      <c r="AA665" s="10" t="s">
        <v>24</v>
      </c>
      <c r="AB665" s="10" t="s">
        <v>1356</v>
      </c>
      <c r="AC665" s="10" t="s">
        <v>3547</v>
      </c>
      <c r="AD665" s="11" t="s">
        <v>1576</v>
      </c>
      <c r="AE665" s="10" t="s">
        <v>1009</v>
      </c>
      <c r="AF665" s="10" t="s">
        <v>101</v>
      </c>
      <c r="AG665" s="10" t="s">
        <v>21</v>
      </c>
      <c r="AH665" s="10" t="s">
        <v>3548</v>
      </c>
      <c r="AI665" s="10" t="s">
        <v>1006</v>
      </c>
      <c r="AJ665" s="10" t="s">
        <v>1005</v>
      </c>
      <c r="AK665" s="10" t="s">
        <v>1005</v>
      </c>
      <c r="AL665" s="51" t="s">
        <v>1005</v>
      </c>
      <c r="AM665" s="52">
        <v>0</v>
      </c>
      <c r="AN665" s="51" t="s">
        <v>59</v>
      </c>
      <c r="AO665" s="51" t="s">
        <v>68</v>
      </c>
      <c r="AP665" s="51" t="s">
        <v>189</v>
      </c>
      <c r="AQ665" s="51" t="s">
        <v>139</v>
      </c>
      <c r="AR665" s="51" t="s">
        <v>128</v>
      </c>
      <c r="AS665" s="51" t="s">
        <v>187</v>
      </c>
      <c r="AX665" s="51"/>
      <c r="AY665" s="51"/>
      <c r="BA665" s="56" t="s">
        <v>1356</v>
      </c>
      <c r="BB665" s="56" t="s">
        <v>1356</v>
      </c>
      <c r="BC665" s="56" t="s">
        <v>1356</v>
      </c>
      <c r="BD665" s="56" t="s">
        <v>1356</v>
      </c>
      <c r="BG665" s="56" t="s">
        <v>1356</v>
      </c>
      <c r="BH665" s="56" t="s">
        <v>1356</v>
      </c>
      <c r="BI665" s="56" t="s">
        <v>1356</v>
      </c>
      <c r="BJ665" s="67" t="s">
        <v>1356</v>
      </c>
    </row>
    <row r="666" spans="1:62" x14ac:dyDescent="0.35">
      <c r="A666" s="1" t="s">
        <v>5997</v>
      </c>
      <c r="B666" s="15" t="s">
        <v>1353</v>
      </c>
      <c r="C666" s="4" t="s">
        <v>190</v>
      </c>
      <c r="D666" s="82" t="s">
        <v>6781</v>
      </c>
      <c r="E666" s="59" t="e">
        <f>VLOOKUP(A666,#REF!,2,FALSE)</f>
        <v>#REF!</v>
      </c>
      <c r="F666" s="4" t="s">
        <v>1006</v>
      </c>
      <c r="G666" s="4" t="s">
        <v>1006</v>
      </c>
      <c r="H666" s="4" t="s">
        <v>1006</v>
      </c>
      <c r="I666" s="4" t="s">
        <v>1006</v>
      </c>
      <c r="J666" s="4" t="s">
        <v>1006</v>
      </c>
      <c r="K666" s="4" t="s">
        <v>1005</v>
      </c>
      <c r="L666" s="4" t="s">
        <v>1005</v>
      </c>
      <c r="M666" s="5" t="s">
        <v>24</v>
      </c>
      <c r="P666" s="4" t="s">
        <v>307</v>
      </c>
      <c r="Q666" s="4">
        <v>36</v>
      </c>
      <c r="R666" s="7">
        <v>800</v>
      </c>
      <c r="S666" s="14" t="s">
        <v>1006</v>
      </c>
      <c r="T666" s="14" t="s">
        <v>1006</v>
      </c>
      <c r="U666" s="4" t="s">
        <v>1341</v>
      </c>
      <c r="V666" s="14" t="s">
        <v>1005</v>
      </c>
      <c r="W666" s="4" t="s">
        <v>4151</v>
      </c>
      <c r="X666" s="14" t="s">
        <v>1005</v>
      </c>
      <c r="Y666" s="4"/>
      <c r="Z666" s="49" t="s">
        <v>721</v>
      </c>
      <c r="AA666" s="10" t="s">
        <v>24</v>
      </c>
      <c r="AB666" s="10" t="s">
        <v>1356</v>
      </c>
      <c r="AC666" s="10" t="s">
        <v>722</v>
      </c>
      <c r="AD666" s="11" t="s">
        <v>723</v>
      </c>
      <c r="AE666" s="10" t="s">
        <v>724</v>
      </c>
      <c r="AF666" s="10" t="s">
        <v>101</v>
      </c>
      <c r="AG666" s="10" t="s">
        <v>10</v>
      </c>
      <c r="AH666" s="10" t="s">
        <v>725</v>
      </c>
      <c r="AI666" s="10" t="s">
        <v>1006</v>
      </c>
      <c r="AJ666" s="10" t="s">
        <v>1005</v>
      </c>
      <c r="AK666" s="10" t="s">
        <v>1006</v>
      </c>
      <c r="AL666" s="51" t="s">
        <v>1005</v>
      </c>
      <c r="AM666" s="52">
        <v>0</v>
      </c>
      <c r="AN666" s="51" t="s">
        <v>59</v>
      </c>
      <c r="AO666" s="51" t="s">
        <v>68</v>
      </c>
      <c r="AP666" s="51" t="s">
        <v>189</v>
      </c>
      <c r="AQ666" s="51" t="s">
        <v>104</v>
      </c>
      <c r="AR666" s="51" t="s">
        <v>184</v>
      </c>
      <c r="AX666" s="51"/>
      <c r="AY666" s="51"/>
      <c r="BA666" s="56" t="s">
        <v>1356</v>
      </c>
      <c r="BB666" s="56" t="s">
        <v>1356</v>
      </c>
      <c r="BC666" s="56" t="s">
        <v>1356</v>
      </c>
      <c r="BD666" s="56" t="s">
        <v>1356</v>
      </c>
      <c r="BG666" s="56" t="s">
        <v>1356</v>
      </c>
      <c r="BH666" s="56" t="s">
        <v>1356</v>
      </c>
      <c r="BI666" s="56" t="s">
        <v>1356</v>
      </c>
      <c r="BJ666" s="67" t="s">
        <v>1356</v>
      </c>
    </row>
    <row r="667" spans="1:62" x14ac:dyDescent="0.35">
      <c r="A667" s="1" t="s">
        <v>5998</v>
      </c>
      <c r="B667" s="15" t="s">
        <v>1353</v>
      </c>
      <c r="C667" s="4" t="s">
        <v>3794</v>
      </c>
      <c r="D667" s="82" t="s">
        <v>6780</v>
      </c>
      <c r="E667" s="59" t="e">
        <f>VLOOKUP(A667,#REF!,2,FALSE)</f>
        <v>#REF!</v>
      </c>
      <c r="F667" s="4" t="s">
        <v>1006</v>
      </c>
      <c r="G667" s="4" t="s">
        <v>1006</v>
      </c>
      <c r="H667" s="4" t="s">
        <v>1006</v>
      </c>
      <c r="I667" s="4" t="s">
        <v>1006</v>
      </c>
      <c r="J667" s="4" t="s">
        <v>1006</v>
      </c>
      <c r="K667" s="4" t="s">
        <v>1005</v>
      </c>
      <c r="L667" s="4" t="s">
        <v>1005</v>
      </c>
      <c r="M667" s="5" t="s">
        <v>20</v>
      </c>
      <c r="N667" s="6" t="s">
        <v>22</v>
      </c>
      <c r="P667" s="4" t="s">
        <v>3795</v>
      </c>
      <c r="Q667" s="4">
        <v>18</v>
      </c>
      <c r="R667" s="7">
        <v>427</v>
      </c>
      <c r="S667" s="14" t="s">
        <v>1006</v>
      </c>
      <c r="T667" s="14" t="s">
        <v>1006</v>
      </c>
      <c r="U667" s="4" t="s">
        <v>1341</v>
      </c>
      <c r="V667" s="14" t="s">
        <v>1006</v>
      </c>
      <c r="W667" s="4" t="s">
        <v>31</v>
      </c>
      <c r="X667" s="14" t="s">
        <v>1005</v>
      </c>
      <c r="Y667" s="4"/>
      <c r="Z667" s="49" t="s">
        <v>3796</v>
      </c>
      <c r="AA667" s="10" t="s">
        <v>22</v>
      </c>
      <c r="AB667" s="10" t="s">
        <v>1356</v>
      </c>
      <c r="AC667" s="10" t="s">
        <v>3797</v>
      </c>
      <c r="AD667" s="11" t="s">
        <v>102</v>
      </c>
      <c r="AE667" s="10" t="s">
        <v>15</v>
      </c>
      <c r="AF667" s="10" t="s">
        <v>101</v>
      </c>
      <c r="AG667" s="10" t="s">
        <v>15</v>
      </c>
      <c r="AH667" s="10" t="s">
        <v>3798</v>
      </c>
      <c r="AI667" s="10" t="s">
        <v>1006</v>
      </c>
      <c r="AJ667" s="10" t="s">
        <v>1005</v>
      </c>
      <c r="AK667" s="10" t="s">
        <v>1005</v>
      </c>
      <c r="AL667" s="51" t="s">
        <v>1005</v>
      </c>
      <c r="AM667" s="52">
        <v>0</v>
      </c>
      <c r="AN667" s="51" t="s">
        <v>1348</v>
      </c>
      <c r="AO667" s="51" t="s">
        <v>1361</v>
      </c>
      <c r="AX667" s="51"/>
      <c r="AY667" s="51"/>
      <c r="BA667" s="56" t="s">
        <v>1356</v>
      </c>
      <c r="BB667" s="56" t="s">
        <v>1356</v>
      </c>
      <c r="BC667" s="56" t="s">
        <v>1356</v>
      </c>
      <c r="BD667" s="56" t="s">
        <v>1356</v>
      </c>
      <c r="BG667" s="56" t="s">
        <v>1356</v>
      </c>
      <c r="BH667" s="56" t="s">
        <v>1356</v>
      </c>
      <c r="BI667" s="56" t="s">
        <v>1356</v>
      </c>
      <c r="BJ667" s="67" t="s">
        <v>1356</v>
      </c>
    </row>
    <row r="668" spans="1:62" x14ac:dyDescent="0.35">
      <c r="A668" s="1" t="s">
        <v>5999</v>
      </c>
      <c r="B668" s="15" t="s">
        <v>1353</v>
      </c>
      <c r="C668" s="4" t="s">
        <v>5302</v>
      </c>
      <c r="D668" s="82" t="s">
        <v>13857</v>
      </c>
      <c r="E668" s="59" t="e">
        <f>VLOOKUP(A668,#REF!,2,FALSE)</f>
        <v>#REF!</v>
      </c>
      <c r="F668" s="4" t="s">
        <v>1006</v>
      </c>
      <c r="G668" s="4" t="s">
        <v>1006</v>
      </c>
      <c r="H668" s="4" t="s">
        <v>1006</v>
      </c>
      <c r="I668" s="4" t="s">
        <v>1006</v>
      </c>
      <c r="J668" s="4" t="s">
        <v>1006</v>
      </c>
      <c r="K668" s="4" t="s">
        <v>1006</v>
      </c>
      <c r="L668" s="4" t="s">
        <v>1006</v>
      </c>
      <c r="M668" s="5" t="s">
        <v>22</v>
      </c>
      <c r="N668" s="6" t="s">
        <v>24</v>
      </c>
      <c r="O668" s="6" t="s">
        <v>1351</v>
      </c>
      <c r="P668" s="4" t="s">
        <v>5303</v>
      </c>
      <c r="Q668" s="4">
        <v>4</v>
      </c>
      <c r="R668" s="7">
        <v>200</v>
      </c>
      <c r="S668" s="14" t="s">
        <v>1006</v>
      </c>
      <c r="T668" s="14" t="s">
        <v>1006</v>
      </c>
      <c r="U668" s="4" t="s">
        <v>1341</v>
      </c>
      <c r="V668" s="14" t="s">
        <v>1005</v>
      </c>
      <c r="W668" s="4" t="s">
        <v>224</v>
      </c>
      <c r="X668" s="14" t="s">
        <v>1005</v>
      </c>
      <c r="Y668" s="4"/>
      <c r="Z668" s="49" t="s">
        <v>1117</v>
      </c>
      <c r="AA668" s="10" t="s">
        <v>24</v>
      </c>
      <c r="AB668" s="10" t="s">
        <v>1356</v>
      </c>
      <c r="AC668" s="10" t="s">
        <v>1118</v>
      </c>
      <c r="AD668" s="11" t="s">
        <v>299</v>
      </c>
      <c r="AE668" s="10" t="s">
        <v>300</v>
      </c>
      <c r="AF668" s="10" t="s">
        <v>101</v>
      </c>
      <c r="AG668" s="10" t="s">
        <v>10</v>
      </c>
      <c r="AH668" s="10" t="s">
        <v>1119</v>
      </c>
      <c r="AI668" s="10" t="s">
        <v>1006</v>
      </c>
      <c r="AJ668" s="10" t="s">
        <v>1005</v>
      </c>
      <c r="AK668" s="10" t="s">
        <v>1006</v>
      </c>
      <c r="AL668" s="51" t="s">
        <v>1006</v>
      </c>
      <c r="AM668" s="52">
        <v>10</v>
      </c>
      <c r="AN668" s="51" t="s">
        <v>59</v>
      </c>
      <c r="AO668" s="51" t="s">
        <v>63</v>
      </c>
      <c r="AP668" s="51" t="s">
        <v>172</v>
      </c>
      <c r="AQ668" s="51" t="s">
        <v>128</v>
      </c>
      <c r="AX668" s="51"/>
      <c r="AY668" s="51"/>
      <c r="AZ668" s="56" t="s">
        <v>1349</v>
      </c>
      <c r="BA668" s="56" t="s">
        <v>5304</v>
      </c>
      <c r="BB668" s="56" t="s">
        <v>22</v>
      </c>
      <c r="BC668" s="56" t="s">
        <v>25</v>
      </c>
      <c r="BD668" s="56" t="s">
        <v>5305</v>
      </c>
      <c r="BE668" s="56" t="s">
        <v>1005</v>
      </c>
      <c r="BF668" s="56" t="s">
        <v>1005</v>
      </c>
      <c r="BG668" s="56" t="s">
        <v>5306</v>
      </c>
      <c r="BH668" s="56" t="s">
        <v>299</v>
      </c>
      <c r="BI668" s="56" t="s">
        <v>300</v>
      </c>
      <c r="BJ668" s="67" t="s">
        <v>101</v>
      </c>
    </row>
    <row r="669" spans="1:62" x14ac:dyDescent="0.35">
      <c r="A669" s="1"/>
      <c r="B669" s="15"/>
      <c r="C669" s="4"/>
      <c r="D669" s="82"/>
      <c r="E669" s="59" t="e">
        <f>VLOOKUP(A669,#REF!,2,FALSE)</f>
        <v>#REF!</v>
      </c>
      <c r="M669" s="5"/>
      <c r="R669" s="7"/>
      <c r="Y669" s="4"/>
      <c r="Z669" s="49"/>
      <c r="AD669" s="11"/>
      <c r="AK669" s="10"/>
      <c r="AL669" s="51"/>
      <c r="AX669" s="51"/>
      <c r="AY669" s="51"/>
      <c r="AZ669" s="56" t="s">
        <v>1349</v>
      </c>
      <c r="BA669" s="56" t="s">
        <v>5307</v>
      </c>
      <c r="BB669" s="56" t="s">
        <v>22</v>
      </c>
      <c r="BC669" s="56" t="s">
        <v>25</v>
      </c>
      <c r="BD669" s="56" t="s">
        <v>5308</v>
      </c>
      <c r="BE669" s="56" t="s">
        <v>1005</v>
      </c>
      <c r="BF669" s="56" t="s">
        <v>1005</v>
      </c>
      <c r="BG669" s="56" t="s">
        <v>5309</v>
      </c>
      <c r="BH669" s="56" t="s">
        <v>299</v>
      </c>
      <c r="BI669" s="56" t="s">
        <v>300</v>
      </c>
      <c r="BJ669" s="67" t="s">
        <v>101</v>
      </c>
    </row>
    <row r="670" spans="1:62" x14ac:dyDescent="0.35">
      <c r="A670" s="1"/>
      <c r="B670" s="15"/>
      <c r="C670" s="4"/>
      <c r="D670" s="82"/>
      <c r="E670" s="59" t="e">
        <f>VLOOKUP(A670,#REF!,2,FALSE)</f>
        <v>#REF!</v>
      </c>
      <c r="M670" s="5"/>
      <c r="R670" s="7"/>
      <c r="Y670" s="4"/>
      <c r="Z670" s="49"/>
      <c r="AD670" s="11"/>
      <c r="AK670" s="10"/>
      <c r="AL670" s="51"/>
      <c r="AX670" s="51"/>
      <c r="AY670" s="51"/>
      <c r="AZ670" s="56" t="s">
        <v>1349</v>
      </c>
      <c r="BA670" s="56" t="s">
        <v>5310</v>
      </c>
      <c r="BB670" s="56" t="s">
        <v>22</v>
      </c>
      <c r="BC670" s="56" t="s">
        <v>25</v>
      </c>
      <c r="BD670" s="56" t="s">
        <v>5311</v>
      </c>
      <c r="BE670" s="56" t="s">
        <v>1005</v>
      </c>
      <c r="BF670" s="56" t="s">
        <v>1005</v>
      </c>
      <c r="BG670" s="56" t="s">
        <v>352</v>
      </c>
      <c r="BH670" s="56" t="s">
        <v>299</v>
      </c>
      <c r="BI670" s="56" t="s">
        <v>300</v>
      </c>
      <c r="BJ670" s="67" t="s">
        <v>101</v>
      </c>
    </row>
    <row r="671" spans="1:62" x14ac:dyDescent="0.35">
      <c r="A671" s="1"/>
      <c r="B671" s="15"/>
      <c r="C671" s="4"/>
      <c r="D671" s="82"/>
      <c r="E671" s="59" t="e">
        <f>VLOOKUP(A671,#REF!,2,FALSE)</f>
        <v>#REF!</v>
      </c>
      <c r="M671" s="5"/>
      <c r="R671" s="7"/>
      <c r="Y671" s="4"/>
      <c r="Z671" s="49"/>
      <c r="AD671" s="11"/>
      <c r="AK671" s="10"/>
      <c r="AL671" s="51"/>
      <c r="AX671" s="51"/>
      <c r="AY671" s="51"/>
      <c r="AZ671" s="56" t="s">
        <v>1349</v>
      </c>
      <c r="BA671" s="56" t="s">
        <v>5312</v>
      </c>
      <c r="BB671" s="56" t="s">
        <v>22</v>
      </c>
      <c r="BC671" s="56" t="s">
        <v>25</v>
      </c>
      <c r="BD671" s="56" t="s">
        <v>5313</v>
      </c>
      <c r="BE671" s="56" t="s">
        <v>1005</v>
      </c>
      <c r="BF671" s="56" t="s">
        <v>1005</v>
      </c>
      <c r="BG671" s="56" t="s">
        <v>5309</v>
      </c>
      <c r="BH671" s="56" t="s">
        <v>299</v>
      </c>
      <c r="BI671" s="56" t="s">
        <v>300</v>
      </c>
      <c r="BJ671" s="67" t="s">
        <v>101</v>
      </c>
    </row>
    <row r="672" spans="1:62" x14ac:dyDescent="0.35">
      <c r="A672" s="1"/>
      <c r="B672" s="15"/>
      <c r="C672" s="4"/>
      <c r="D672" s="82"/>
      <c r="E672" s="59" t="e">
        <f>VLOOKUP(A672,#REF!,2,FALSE)</f>
        <v>#REF!</v>
      </c>
      <c r="M672" s="5"/>
      <c r="R672" s="7"/>
      <c r="Y672" s="4"/>
      <c r="Z672" s="49"/>
      <c r="AD672" s="11"/>
      <c r="AK672" s="10"/>
      <c r="AL672" s="51"/>
      <c r="AX672" s="51"/>
      <c r="AY672" s="51"/>
      <c r="AZ672" s="56" t="s">
        <v>1349</v>
      </c>
      <c r="BA672" s="56" t="s">
        <v>5314</v>
      </c>
      <c r="BB672" s="56" t="s">
        <v>22</v>
      </c>
      <c r="BC672" s="56" t="s">
        <v>25</v>
      </c>
      <c r="BD672" s="56" t="s">
        <v>5315</v>
      </c>
      <c r="BE672" s="56" t="s">
        <v>1005</v>
      </c>
      <c r="BF672" s="56" t="s">
        <v>1005</v>
      </c>
      <c r="BG672" s="56" t="s">
        <v>5316</v>
      </c>
      <c r="BH672" s="56" t="s">
        <v>299</v>
      </c>
      <c r="BI672" s="56" t="s">
        <v>300</v>
      </c>
      <c r="BJ672" s="67" t="s">
        <v>101</v>
      </c>
    </row>
    <row r="673" spans="1:62" x14ac:dyDescent="0.35">
      <c r="A673" s="1" t="s">
        <v>6000</v>
      </c>
      <c r="B673" s="15" t="s">
        <v>1353</v>
      </c>
      <c r="C673" s="4" t="s">
        <v>3200</v>
      </c>
      <c r="D673" s="82" t="s">
        <v>6779</v>
      </c>
      <c r="E673" s="59" t="e">
        <f>VLOOKUP(A673,#REF!,2,FALSE)</f>
        <v>#REF!</v>
      </c>
      <c r="F673" s="4" t="s">
        <v>1006</v>
      </c>
      <c r="G673" s="4" t="s">
        <v>1006</v>
      </c>
      <c r="H673" s="4" t="s">
        <v>1006</v>
      </c>
      <c r="I673" s="4" t="s">
        <v>1006</v>
      </c>
      <c r="J673" s="4" t="s">
        <v>1006</v>
      </c>
      <c r="K673" s="4" t="s">
        <v>1005</v>
      </c>
      <c r="L673" s="4" t="s">
        <v>1005</v>
      </c>
      <c r="M673" s="5" t="s">
        <v>24</v>
      </c>
      <c r="N673" s="6" t="s">
        <v>22</v>
      </c>
      <c r="O673" s="6" t="s">
        <v>26</v>
      </c>
      <c r="P673" s="4" t="s">
        <v>3201</v>
      </c>
      <c r="Q673" s="4">
        <v>20</v>
      </c>
      <c r="R673" s="7">
        <v>500</v>
      </c>
      <c r="S673" s="14" t="s">
        <v>1006</v>
      </c>
      <c r="T673" s="14" t="s">
        <v>1005</v>
      </c>
      <c r="U673" s="4" t="s">
        <v>1341</v>
      </c>
      <c r="V673" s="14" t="s">
        <v>1005</v>
      </c>
      <c r="W673" s="4" t="s">
        <v>3202</v>
      </c>
      <c r="X673" s="14" t="s">
        <v>1005</v>
      </c>
      <c r="Y673" s="4"/>
      <c r="Z673" s="49" t="s">
        <v>3203</v>
      </c>
      <c r="AA673" s="10" t="s">
        <v>24</v>
      </c>
      <c r="AB673" s="10" t="s">
        <v>1356</v>
      </c>
      <c r="AC673" s="10" t="s">
        <v>3204</v>
      </c>
      <c r="AD673" s="11" t="s">
        <v>3205</v>
      </c>
      <c r="AE673" s="10" t="s">
        <v>3206</v>
      </c>
      <c r="AF673" s="10" t="s">
        <v>3207</v>
      </c>
      <c r="AG673" s="10" t="s">
        <v>41</v>
      </c>
      <c r="AH673" s="10" t="s">
        <v>3208</v>
      </c>
      <c r="AI673" s="10" t="s">
        <v>1005</v>
      </c>
      <c r="AJ673" s="10" t="s">
        <v>1005</v>
      </c>
      <c r="AK673" s="10" t="s">
        <v>1005</v>
      </c>
      <c r="AL673" s="51" t="s">
        <v>1006</v>
      </c>
      <c r="AM673" s="52">
        <v>2</v>
      </c>
      <c r="AN673" s="51" t="s">
        <v>1348</v>
      </c>
      <c r="AO673" s="51" t="s">
        <v>1361</v>
      </c>
      <c r="AX673" s="51"/>
      <c r="AY673" s="51"/>
      <c r="BA673" s="56" t="s">
        <v>1356</v>
      </c>
      <c r="BB673" s="56" t="s">
        <v>1356</v>
      </c>
      <c r="BC673" s="56" t="s">
        <v>1356</v>
      </c>
      <c r="BD673" s="56" t="s">
        <v>1356</v>
      </c>
      <c r="BG673" s="56" t="s">
        <v>1356</v>
      </c>
      <c r="BH673" s="56" t="s">
        <v>1356</v>
      </c>
      <c r="BI673" s="56" t="s">
        <v>1356</v>
      </c>
      <c r="BJ673" s="67" t="s">
        <v>1356</v>
      </c>
    </row>
    <row r="674" spans="1:62" x14ac:dyDescent="0.35">
      <c r="A674" s="1" t="s">
        <v>6001</v>
      </c>
      <c r="B674" s="15" t="s">
        <v>1353</v>
      </c>
      <c r="C674" s="4" t="s">
        <v>3756</v>
      </c>
      <c r="D674" s="82" t="s">
        <v>13838</v>
      </c>
      <c r="E674" s="59" t="e">
        <f>VLOOKUP(A674,#REF!,2,FALSE)</f>
        <v>#REF!</v>
      </c>
      <c r="F674" s="4" t="s">
        <v>1006</v>
      </c>
      <c r="G674" s="4" t="s">
        <v>1006</v>
      </c>
      <c r="H674" s="4" t="s">
        <v>1005</v>
      </c>
      <c r="I674" s="4" t="s">
        <v>1005</v>
      </c>
      <c r="J674" s="4" t="s">
        <v>1005</v>
      </c>
      <c r="K674" s="4" t="s">
        <v>1005</v>
      </c>
      <c r="L674" s="4" t="s">
        <v>1005</v>
      </c>
      <c r="M674" s="5" t="s">
        <v>24</v>
      </c>
      <c r="P674" s="4" t="s">
        <v>3757</v>
      </c>
      <c r="Q674" s="4">
        <v>4</v>
      </c>
      <c r="R674" s="7">
        <v>90</v>
      </c>
      <c r="S674" s="14" t="s">
        <v>1005</v>
      </c>
      <c r="T674" s="14" t="s">
        <v>1006</v>
      </c>
      <c r="U674" s="4" t="s">
        <v>1341</v>
      </c>
      <c r="V674" s="14" t="s">
        <v>1005</v>
      </c>
      <c r="W674" s="4" t="s">
        <v>3758</v>
      </c>
      <c r="X674" s="14" t="s">
        <v>1005</v>
      </c>
      <c r="Y674" s="4"/>
      <c r="Z674" s="49" t="s">
        <v>618</v>
      </c>
      <c r="AA674" s="10" t="s">
        <v>24</v>
      </c>
      <c r="AB674" s="10" t="s">
        <v>1356</v>
      </c>
      <c r="AC674" s="10" t="s">
        <v>619</v>
      </c>
      <c r="AD674" s="11" t="s">
        <v>620</v>
      </c>
      <c r="AE674" s="10" t="s">
        <v>621</v>
      </c>
      <c r="AF674" s="10" t="s">
        <v>101</v>
      </c>
      <c r="AG674" s="10" t="s">
        <v>7</v>
      </c>
      <c r="AH674" s="10" t="s">
        <v>622</v>
      </c>
      <c r="AI674" s="10" t="s">
        <v>1006</v>
      </c>
      <c r="AJ674" s="10" t="s">
        <v>1005</v>
      </c>
      <c r="AK674" s="10" t="s">
        <v>1006</v>
      </c>
      <c r="AL674" s="51" t="s">
        <v>1005</v>
      </c>
      <c r="AM674" s="52">
        <v>0</v>
      </c>
      <c r="AN674" s="51" t="s">
        <v>59</v>
      </c>
      <c r="AO674" s="51" t="s">
        <v>67</v>
      </c>
      <c r="AP674" s="51" t="s">
        <v>187</v>
      </c>
      <c r="AX674" s="51"/>
      <c r="AY674" s="51"/>
      <c r="BA674" s="56" t="s">
        <v>1356</v>
      </c>
      <c r="BB674" s="56" t="s">
        <v>1356</v>
      </c>
      <c r="BC674" s="56" t="s">
        <v>1356</v>
      </c>
      <c r="BD674" s="56" t="s">
        <v>1356</v>
      </c>
      <c r="BG674" s="56" t="s">
        <v>1356</v>
      </c>
      <c r="BH674" s="56" t="s">
        <v>1356</v>
      </c>
      <c r="BI674" s="56" t="s">
        <v>1356</v>
      </c>
      <c r="BJ674" s="67" t="s">
        <v>1356</v>
      </c>
    </row>
    <row r="675" spans="1:62" x14ac:dyDescent="0.35">
      <c r="A675" s="1" t="s">
        <v>6002</v>
      </c>
      <c r="B675" s="15" t="s">
        <v>1353</v>
      </c>
      <c r="C675" s="4" t="s">
        <v>3824</v>
      </c>
      <c r="D675" s="82" t="s">
        <v>6757</v>
      </c>
      <c r="E675" s="59" t="e">
        <f>VLOOKUP(A675,#REF!,2,FALSE)</f>
        <v>#REF!</v>
      </c>
      <c r="F675" s="4" t="s">
        <v>1006</v>
      </c>
      <c r="G675" s="4" t="s">
        <v>1006</v>
      </c>
      <c r="H675" s="4" t="s">
        <v>1006</v>
      </c>
      <c r="I675" s="4" t="s">
        <v>1006</v>
      </c>
      <c r="J675" s="4" t="s">
        <v>1006</v>
      </c>
      <c r="K675" s="4" t="s">
        <v>1005</v>
      </c>
      <c r="L675" s="4" t="s">
        <v>1005</v>
      </c>
      <c r="M675" s="5" t="s">
        <v>22</v>
      </c>
      <c r="P675" s="4" t="s">
        <v>233</v>
      </c>
      <c r="Q675" s="4">
        <v>1</v>
      </c>
      <c r="R675" s="7">
        <v>26</v>
      </c>
      <c r="S675" s="14" t="s">
        <v>1006</v>
      </c>
      <c r="T675" s="14" t="s">
        <v>1005</v>
      </c>
      <c r="U675" s="4" t="s">
        <v>1341</v>
      </c>
      <c r="V675" s="14" t="s">
        <v>1005</v>
      </c>
      <c r="W675" s="4" t="s">
        <v>3825</v>
      </c>
      <c r="X675" s="14" t="s">
        <v>1005</v>
      </c>
      <c r="Y675" s="4"/>
      <c r="Z675" s="49" t="s">
        <v>464</v>
      </c>
      <c r="AA675" s="10" t="s">
        <v>22</v>
      </c>
      <c r="AB675" s="10" t="s">
        <v>1356</v>
      </c>
      <c r="AC675" s="10" t="s">
        <v>3826</v>
      </c>
      <c r="AD675" s="11" t="s">
        <v>3827</v>
      </c>
      <c r="AE675" s="10" t="s">
        <v>3828</v>
      </c>
      <c r="AF675" s="10" t="s">
        <v>101</v>
      </c>
      <c r="AG675" s="10" t="s">
        <v>5</v>
      </c>
      <c r="AH675" s="10" t="s">
        <v>3829</v>
      </c>
      <c r="AI675" s="10" t="s">
        <v>1006</v>
      </c>
      <c r="AJ675" s="10" t="s">
        <v>1005</v>
      </c>
      <c r="AK675" s="10" t="s">
        <v>1005</v>
      </c>
      <c r="AL675" s="51" t="s">
        <v>1006</v>
      </c>
      <c r="AM675" s="52">
        <v>1</v>
      </c>
      <c r="AN675" s="51" t="s">
        <v>1348</v>
      </c>
      <c r="AO675" s="51" t="s">
        <v>66</v>
      </c>
      <c r="AX675" s="51"/>
      <c r="AY675" s="51"/>
      <c r="AZ675" s="56" t="s">
        <v>1349</v>
      </c>
      <c r="BA675" s="56" t="s">
        <v>3830</v>
      </c>
      <c r="BB675" s="56" t="s">
        <v>44</v>
      </c>
      <c r="BC675" s="56" t="s">
        <v>5</v>
      </c>
      <c r="BD675" s="56" t="s">
        <v>3831</v>
      </c>
      <c r="BE675" s="56" t="s">
        <v>1005</v>
      </c>
      <c r="BF675" s="56" t="s">
        <v>1005</v>
      </c>
      <c r="BG675" s="56" t="s">
        <v>3832</v>
      </c>
      <c r="BH675" s="56" t="s">
        <v>3827</v>
      </c>
      <c r="BI675" s="56" t="s">
        <v>3828</v>
      </c>
      <c r="BJ675" s="67" t="s">
        <v>101</v>
      </c>
    </row>
    <row r="676" spans="1:62" x14ac:dyDescent="0.35">
      <c r="A676" s="1" t="s">
        <v>6003</v>
      </c>
      <c r="B676" s="15" t="s">
        <v>1353</v>
      </c>
      <c r="C676" s="4" t="s">
        <v>2375</v>
      </c>
      <c r="D676" s="82" t="s">
        <v>6756</v>
      </c>
      <c r="E676" s="59" t="e">
        <f>VLOOKUP(A676,#REF!,2,FALSE)</f>
        <v>#REF!</v>
      </c>
      <c r="F676" s="4" t="s">
        <v>1005</v>
      </c>
      <c r="G676" s="4" t="s">
        <v>1005</v>
      </c>
      <c r="H676" s="4" t="s">
        <v>1006</v>
      </c>
      <c r="I676" s="4" t="s">
        <v>1005</v>
      </c>
      <c r="J676" s="4" t="s">
        <v>1005</v>
      </c>
      <c r="K676" s="4" t="s">
        <v>1005</v>
      </c>
      <c r="L676" s="4" t="s">
        <v>1005</v>
      </c>
      <c r="M676" s="5" t="s">
        <v>24</v>
      </c>
      <c r="P676" s="4" t="s">
        <v>232</v>
      </c>
      <c r="Q676" s="4">
        <v>3</v>
      </c>
      <c r="R676" s="7">
        <v>86</v>
      </c>
      <c r="S676" s="14" t="s">
        <v>1005</v>
      </c>
      <c r="T676" s="14" t="s">
        <v>1006</v>
      </c>
      <c r="U676" s="4" t="s">
        <v>1411</v>
      </c>
      <c r="V676" s="14" t="s">
        <v>1005</v>
      </c>
      <c r="W676" s="4" t="s">
        <v>108</v>
      </c>
      <c r="X676" s="14" t="s">
        <v>1005</v>
      </c>
      <c r="Y676" s="4"/>
      <c r="Z676" s="49" t="s">
        <v>618</v>
      </c>
      <c r="AA676" s="10" t="s">
        <v>24</v>
      </c>
      <c r="AB676" s="10" t="s">
        <v>1356</v>
      </c>
      <c r="AC676" s="10" t="s">
        <v>619</v>
      </c>
      <c r="AD676" s="11" t="s">
        <v>620</v>
      </c>
      <c r="AE676" s="10" t="s">
        <v>621</v>
      </c>
      <c r="AF676" s="10" t="s">
        <v>101</v>
      </c>
      <c r="AG676" s="10" t="s">
        <v>7</v>
      </c>
      <c r="AH676" s="10" t="s">
        <v>622</v>
      </c>
      <c r="AI676" s="10" t="s">
        <v>1006</v>
      </c>
      <c r="AJ676" s="10" t="s">
        <v>1005</v>
      </c>
      <c r="AK676" s="10" t="s">
        <v>1006</v>
      </c>
      <c r="AL676" s="51" t="s">
        <v>1005</v>
      </c>
      <c r="AM676" s="52">
        <v>0</v>
      </c>
      <c r="AN676" s="51" t="s">
        <v>59</v>
      </c>
      <c r="AO676" s="51" t="s">
        <v>65</v>
      </c>
      <c r="AX676" s="51"/>
      <c r="AY676" s="51"/>
      <c r="BA676" s="56" t="s">
        <v>1356</v>
      </c>
      <c r="BB676" s="56" t="s">
        <v>1356</v>
      </c>
      <c r="BC676" s="56" t="s">
        <v>1356</v>
      </c>
      <c r="BD676" s="56" t="s">
        <v>1356</v>
      </c>
      <c r="BG676" s="56" t="s">
        <v>1356</v>
      </c>
      <c r="BH676" s="56" t="s">
        <v>1356</v>
      </c>
      <c r="BI676" s="56" t="s">
        <v>1356</v>
      </c>
      <c r="BJ676" s="67" t="s">
        <v>1356</v>
      </c>
    </row>
    <row r="677" spans="1:62" x14ac:dyDescent="0.35">
      <c r="A677" s="1" t="s">
        <v>6004</v>
      </c>
      <c r="B677" s="15" t="s">
        <v>1353</v>
      </c>
      <c r="C677" s="4" t="s">
        <v>3567</v>
      </c>
      <c r="D677" s="82" t="s">
        <v>6761</v>
      </c>
      <c r="E677" s="59" t="e">
        <f>VLOOKUP(A677,#REF!,2,FALSE)</f>
        <v>#REF!</v>
      </c>
      <c r="F677" s="4" t="s">
        <v>1005</v>
      </c>
      <c r="G677" s="4" t="s">
        <v>1006</v>
      </c>
      <c r="H677" s="4" t="s">
        <v>1005</v>
      </c>
      <c r="I677" s="4" t="s">
        <v>1005</v>
      </c>
      <c r="J677" s="4" t="s">
        <v>1005</v>
      </c>
      <c r="K677" s="4" t="s">
        <v>1005</v>
      </c>
      <c r="L677" s="4" t="s">
        <v>1005</v>
      </c>
      <c r="M677" s="5" t="s">
        <v>20</v>
      </c>
      <c r="P677" s="4" t="s">
        <v>3568</v>
      </c>
      <c r="Q677" s="4">
        <v>2</v>
      </c>
      <c r="R677" s="7">
        <v>40</v>
      </c>
      <c r="S677" s="14" t="s">
        <v>1005</v>
      </c>
      <c r="T677" s="14" t="s">
        <v>1005</v>
      </c>
      <c r="U677" s="4" t="s">
        <v>1411</v>
      </c>
      <c r="V677" s="14" t="s">
        <v>1005</v>
      </c>
      <c r="W677" s="4" t="s">
        <v>296</v>
      </c>
      <c r="X677" s="14" t="s">
        <v>1006</v>
      </c>
      <c r="Y677" s="4"/>
      <c r="Z677" s="49" t="s">
        <v>582</v>
      </c>
      <c r="AA677" s="10" t="s">
        <v>20</v>
      </c>
      <c r="AB677" s="10" t="s">
        <v>1356</v>
      </c>
      <c r="AC677" s="10" t="s">
        <v>583</v>
      </c>
      <c r="AD677" s="11" t="s">
        <v>584</v>
      </c>
      <c r="AE677" s="10" t="s">
        <v>510</v>
      </c>
      <c r="AF677" s="10" t="s">
        <v>101</v>
      </c>
      <c r="AG677" s="10" t="s">
        <v>42</v>
      </c>
      <c r="AH677" s="10" t="s">
        <v>585</v>
      </c>
      <c r="AI677" s="10" t="s">
        <v>1006</v>
      </c>
      <c r="AJ677" s="10" t="s">
        <v>1005</v>
      </c>
      <c r="AK677" s="10" t="s">
        <v>1006</v>
      </c>
      <c r="AL677" s="51" t="s">
        <v>1005</v>
      </c>
      <c r="AM677" s="52">
        <v>0</v>
      </c>
      <c r="AN677" s="51" t="s">
        <v>1348</v>
      </c>
      <c r="AO677" s="51" t="s">
        <v>63</v>
      </c>
      <c r="AX677" s="51"/>
      <c r="AY677" s="51"/>
      <c r="BA677" s="56" t="s">
        <v>1356</v>
      </c>
      <c r="BB677" s="56" t="s">
        <v>1356</v>
      </c>
      <c r="BC677" s="56" t="s">
        <v>1356</v>
      </c>
      <c r="BD677" s="56" t="s">
        <v>1356</v>
      </c>
      <c r="BG677" s="56" t="s">
        <v>1356</v>
      </c>
      <c r="BH677" s="56" t="s">
        <v>1356</v>
      </c>
      <c r="BI677" s="56" t="s">
        <v>1356</v>
      </c>
      <c r="BJ677" s="67" t="s">
        <v>1356</v>
      </c>
    </row>
    <row r="678" spans="1:62" x14ac:dyDescent="0.35">
      <c r="A678" s="1" t="s">
        <v>6005</v>
      </c>
      <c r="B678" s="15" t="s">
        <v>1353</v>
      </c>
      <c r="C678" s="4" t="s">
        <v>4385</v>
      </c>
      <c r="D678" s="82" t="s">
        <v>4386</v>
      </c>
      <c r="E678" s="59" t="e">
        <f>VLOOKUP(A678,#REF!,2,FALSE)</f>
        <v>#REF!</v>
      </c>
      <c r="F678" s="4" t="s">
        <v>1006</v>
      </c>
      <c r="G678" s="4" t="s">
        <v>1006</v>
      </c>
      <c r="H678" s="4" t="s">
        <v>1006</v>
      </c>
      <c r="I678" s="4" t="s">
        <v>1006</v>
      </c>
      <c r="J678" s="4" t="s">
        <v>1006</v>
      </c>
      <c r="K678" s="4" t="s">
        <v>1005</v>
      </c>
      <c r="L678" s="4" t="s">
        <v>1005</v>
      </c>
      <c r="M678" s="5" t="s">
        <v>20</v>
      </c>
      <c r="N678" s="6" t="s">
        <v>22</v>
      </c>
      <c r="P678" s="4" t="s">
        <v>4387</v>
      </c>
      <c r="Q678" s="4">
        <v>6</v>
      </c>
      <c r="R678" s="7">
        <v>129</v>
      </c>
      <c r="S678" s="14" t="s">
        <v>1006</v>
      </c>
      <c r="T678" s="14" t="s">
        <v>1006</v>
      </c>
      <c r="U678" s="4" t="s">
        <v>1341</v>
      </c>
      <c r="V678" s="14" t="s">
        <v>1006</v>
      </c>
      <c r="W678" s="4" t="s">
        <v>4388</v>
      </c>
      <c r="X678" s="14" t="s">
        <v>1006</v>
      </c>
      <c r="Y678" s="4"/>
      <c r="Z678" s="49" t="s">
        <v>4389</v>
      </c>
      <c r="AA678" s="10" t="s">
        <v>22</v>
      </c>
      <c r="AB678" s="10" t="s">
        <v>1356</v>
      </c>
      <c r="AC678" s="10" t="s">
        <v>4390</v>
      </c>
      <c r="AD678" s="11" t="s">
        <v>4391</v>
      </c>
      <c r="AE678" s="10" t="s">
        <v>4392</v>
      </c>
      <c r="AF678" s="10" t="s">
        <v>101</v>
      </c>
      <c r="AG678" s="10" t="s">
        <v>7</v>
      </c>
      <c r="AH678" s="10" t="s">
        <v>4393</v>
      </c>
      <c r="AI678" s="10" t="s">
        <v>1005</v>
      </c>
      <c r="AJ678" s="10" t="s">
        <v>1005</v>
      </c>
      <c r="AK678" s="10" t="s">
        <v>1005</v>
      </c>
      <c r="AL678" s="51" t="s">
        <v>1005</v>
      </c>
      <c r="AM678" s="52">
        <v>0</v>
      </c>
      <c r="AN678" s="51" t="s">
        <v>57</v>
      </c>
      <c r="AO678" s="51" t="s">
        <v>1361</v>
      </c>
      <c r="AX678" s="51"/>
      <c r="AY678" s="51"/>
      <c r="BA678" s="56" t="s">
        <v>1356</v>
      </c>
      <c r="BB678" s="56" t="s">
        <v>1356</v>
      </c>
      <c r="BC678" s="56" t="s">
        <v>1356</v>
      </c>
      <c r="BD678" s="56" t="s">
        <v>1356</v>
      </c>
      <c r="BG678" s="56" t="s">
        <v>1356</v>
      </c>
      <c r="BH678" s="56" t="s">
        <v>1356</v>
      </c>
      <c r="BI678" s="56" t="s">
        <v>1356</v>
      </c>
      <c r="BJ678" s="67" t="s">
        <v>1356</v>
      </c>
    </row>
    <row r="679" spans="1:62" x14ac:dyDescent="0.35">
      <c r="A679" s="1" t="s">
        <v>6006</v>
      </c>
      <c r="B679" s="15" t="s">
        <v>1353</v>
      </c>
      <c r="C679" s="4" t="s">
        <v>2853</v>
      </c>
      <c r="D679" s="82" t="s">
        <v>6754</v>
      </c>
      <c r="E679" s="59" t="e">
        <f>VLOOKUP(A679,#REF!,2,FALSE)</f>
        <v>#REF!</v>
      </c>
      <c r="F679" s="4" t="s">
        <v>1005</v>
      </c>
      <c r="G679" s="4" t="s">
        <v>1006</v>
      </c>
      <c r="H679" s="4" t="s">
        <v>1005</v>
      </c>
      <c r="I679" s="4" t="s">
        <v>1005</v>
      </c>
      <c r="J679" s="4" t="s">
        <v>1005</v>
      </c>
      <c r="K679" s="4" t="s">
        <v>1005</v>
      </c>
      <c r="L679" s="4" t="s">
        <v>1005</v>
      </c>
      <c r="M679" s="5" t="s">
        <v>20</v>
      </c>
      <c r="P679" s="4" t="s">
        <v>2854</v>
      </c>
      <c r="Q679" s="4">
        <v>4</v>
      </c>
      <c r="R679" s="7">
        <v>99</v>
      </c>
      <c r="S679" s="14" t="s">
        <v>1006</v>
      </c>
      <c r="T679" s="14" t="s">
        <v>1006</v>
      </c>
      <c r="U679" s="4" t="s">
        <v>1364</v>
      </c>
      <c r="V679" s="14" t="s">
        <v>1006</v>
      </c>
      <c r="W679" s="4" t="s">
        <v>2855</v>
      </c>
      <c r="X679" s="14" t="s">
        <v>1005</v>
      </c>
      <c r="Y679" s="4"/>
      <c r="Z679" s="49" t="s">
        <v>2856</v>
      </c>
      <c r="AA679" s="10" t="s">
        <v>44</v>
      </c>
      <c r="AB679" s="10" t="s">
        <v>1356</v>
      </c>
      <c r="AC679" s="10" t="s">
        <v>2857</v>
      </c>
      <c r="AD679" s="11" t="s">
        <v>1223</v>
      </c>
      <c r="AE679" s="10" t="s">
        <v>2858</v>
      </c>
      <c r="AF679" s="10" t="s">
        <v>101</v>
      </c>
      <c r="AG679" s="10" t="s">
        <v>40</v>
      </c>
      <c r="AH679" s="10" t="s">
        <v>2859</v>
      </c>
      <c r="AI679" s="10" t="s">
        <v>1006</v>
      </c>
      <c r="AJ679" s="10" t="s">
        <v>1005</v>
      </c>
      <c r="AK679" s="10" t="s">
        <v>1006</v>
      </c>
      <c r="AL679" s="51" t="s">
        <v>1006</v>
      </c>
      <c r="AM679" s="52">
        <v>4</v>
      </c>
      <c r="AN679" s="51" t="s">
        <v>1348</v>
      </c>
      <c r="AO679" s="51" t="s">
        <v>66</v>
      </c>
      <c r="AX679" s="51"/>
      <c r="AY679" s="51"/>
      <c r="BA679" s="56" t="s">
        <v>1356</v>
      </c>
      <c r="BB679" s="56" t="s">
        <v>1356</v>
      </c>
      <c r="BC679" s="56" t="s">
        <v>1356</v>
      </c>
      <c r="BD679" s="56" t="s">
        <v>1356</v>
      </c>
      <c r="BG679" s="56" t="s">
        <v>1356</v>
      </c>
      <c r="BH679" s="56" t="s">
        <v>1356</v>
      </c>
      <c r="BI679" s="56" t="s">
        <v>1356</v>
      </c>
      <c r="BJ679" s="67" t="s">
        <v>1356</v>
      </c>
    </row>
    <row r="680" spans="1:62" x14ac:dyDescent="0.35">
      <c r="A680" s="1" t="s">
        <v>6007</v>
      </c>
      <c r="B680" s="15" t="s">
        <v>1353</v>
      </c>
      <c r="C680" s="4" t="s">
        <v>1538</v>
      </c>
      <c r="D680" s="82" t="s">
        <v>6753</v>
      </c>
      <c r="E680" s="59" t="e">
        <f>VLOOKUP(A680,#REF!,2,FALSE)</f>
        <v>#REF!</v>
      </c>
      <c r="F680" s="4" t="s">
        <v>1006</v>
      </c>
      <c r="G680" s="4" t="s">
        <v>1006</v>
      </c>
      <c r="H680" s="4" t="s">
        <v>1006</v>
      </c>
      <c r="I680" s="4" t="s">
        <v>1006</v>
      </c>
      <c r="J680" s="4" t="s">
        <v>1006</v>
      </c>
      <c r="K680" s="4" t="s">
        <v>1005</v>
      </c>
      <c r="L680" s="4" t="s">
        <v>1005</v>
      </c>
      <c r="M680" s="5" t="s">
        <v>26</v>
      </c>
      <c r="P680" s="4" t="s">
        <v>1539</v>
      </c>
      <c r="Q680" s="4">
        <v>16</v>
      </c>
      <c r="R680" s="7">
        <v>343</v>
      </c>
      <c r="S680" s="14" t="s">
        <v>1006</v>
      </c>
      <c r="T680" s="14" t="s">
        <v>1006</v>
      </c>
      <c r="U680" s="4" t="s">
        <v>1341</v>
      </c>
      <c r="V680" s="14" t="s">
        <v>1006</v>
      </c>
      <c r="W680" s="4" t="s">
        <v>1540</v>
      </c>
      <c r="X680" s="14" t="s">
        <v>1006</v>
      </c>
      <c r="Y680" s="4" t="s">
        <v>1541</v>
      </c>
      <c r="Z680" s="49" t="s">
        <v>812</v>
      </c>
      <c r="AA680" s="10" t="s">
        <v>26</v>
      </c>
      <c r="AB680" s="10" t="s">
        <v>1356</v>
      </c>
      <c r="AC680" s="10" t="s">
        <v>813</v>
      </c>
      <c r="AD680" s="11" t="s">
        <v>814</v>
      </c>
      <c r="AE680" s="10" t="s">
        <v>815</v>
      </c>
      <c r="AF680" s="10" t="s">
        <v>101</v>
      </c>
      <c r="AG680" s="10" t="s">
        <v>13</v>
      </c>
      <c r="AH680" s="10" t="s">
        <v>816</v>
      </c>
      <c r="AI680" s="10" t="s">
        <v>1006</v>
      </c>
      <c r="AJ680" s="10" t="s">
        <v>1005</v>
      </c>
      <c r="AK680" s="10" t="s">
        <v>1006</v>
      </c>
      <c r="AL680" s="51" t="s">
        <v>1005</v>
      </c>
      <c r="AM680" s="52">
        <v>0</v>
      </c>
      <c r="AN680" s="51" t="s">
        <v>59</v>
      </c>
      <c r="AO680" s="51" t="s">
        <v>69</v>
      </c>
      <c r="AP680" s="51" t="s">
        <v>128</v>
      </c>
      <c r="AX680" s="51"/>
      <c r="AY680" s="51"/>
      <c r="BA680" s="56" t="s">
        <v>1356</v>
      </c>
      <c r="BB680" s="56" t="s">
        <v>1356</v>
      </c>
      <c r="BC680" s="56" t="s">
        <v>1356</v>
      </c>
      <c r="BD680" s="56" t="s">
        <v>1356</v>
      </c>
      <c r="BG680" s="56" t="s">
        <v>1356</v>
      </c>
      <c r="BH680" s="56" t="s">
        <v>1356</v>
      </c>
      <c r="BI680" s="56" t="s">
        <v>1356</v>
      </c>
      <c r="BJ680" s="67" t="s">
        <v>1356</v>
      </c>
    </row>
    <row r="681" spans="1:62" x14ac:dyDescent="0.35">
      <c r="A681" s="1" t="s">
        <v>6008</v>
      </c>
      <c r="B681" s="15" t="s">
        <v>1380</v>
      </c>
      <c r="C681" s="4" t="s">
        <v>2923</v>
      </c>
      <c r="D681" s="82" t="s">
        <v>6694</v>
      </c>
      <c r="E681" s="59" t="e">
        <f>VLOOKUP(A681,#REF!,2,FALSE)</f>
        <v>#REF!</v>
      </c>
      <c r="F681" s="4" t="s">
        <v>1006</v>
      </c>
      <c r="G681" s="4" t="s">
        <v>1006</v>
      </c>
      <c r="H681" s="4" t="s">
        <v>1005</v>
      </c>
      <c r="I681" s="4" t="s">
        <v>1006</v>
      </c>
      <c r="J681" s="4" t="s">
        <v>1006</v>
      </c>
      <c r="K681" s="4" t="s">
        <v>1005</v>
      </c>
      <c r="L681" s="4" t="s">
        <v>1005</v>
      </c>
      <c r="M681" s="5" t="s">
        <v>22</v>
      </c>
      <c r="N681" s="6" t="s">
        <v>20</v>
      </c>
      <c r="P681" s="4" t="s">
        <v>2924</v>
      </c>
      <c r="Q681" s="4">
        <v>13</v>
      </c>
      <c r="R681" s="7">
        <v>344</v>
      </c>
      <c r="S681" s="14" t="s">
        <v>1005</v>
      </c>
      <c r="T681" s="14" t="s">
        <v>1006</v>
      </c>
      <c r="U681" s="4" t="s">
        <v>1341</v>
      </c>
      <c r="V681" s="14" t="s">
        <v>1005</v>
      </c>
      <c r="W681" s="4" t="s">
        <v>2925</v>
      </c>
      <c r="X681" s="14" t="s">
        <v>1005</v>
      </c>
      <c r="Y681" s="4"/>
      <c r="Z681" s="49" t="s">
        <v>140</v>
      </c>
      <c r="AA681" s="10" t="s">
        <v>22</v>
      </c>
      <c r="AB681" s="10" t="s">
        <v>1356</v>
      </c>
      <c r="AC681" s="10" t="s">
        <v>141</v>
      </c>
      <c r="AD681" s="11" t="s">
        <v>142</v>
      </c>
      <c r="AE681" s="10" t="s">
        <v>143</v>
      </c>
      <c r="AF681" s="10" t="s">
        <v>101</v>
      </c>
      <c r="AG681" s="10" t="s">
        <v>5</v>
      </c>
      <c r="AH681" s="10" t="s">
        <v>144</v>
      </c>
      <c r="AI681" s="10" t="s">
        <v>1005</v>
      </c>
      <c r="AJ681" s="10" t="s">
        <v>1005</v>
      </c>
      <c r="AK681" s="10" t="s">
        <v>1006</v>
      </c>
      <c r="AL681" s="51" t="s">
        <v>1006</v>
      </c>
      <c r="AM681" s="52">
        <v>1</v>
      </c>
      <c r="AN681" s="51" t="s">
        <v>1348</v>
      </c>
      <c r="AO681" s="51" t="s">
        <v>1361</v>
      </c>
      <c r="AX681" s="51"/>
      <c r="AY681" s="51"/>
      <c r="AZ681" s="56" t="s">
        <v>1349</v>
      </c>
      <c r="BA681" s="56" t="s">
        <v>2926</v>
      </c>
      <c r="BB681" s="56" t="s">
        <v>44</v>
      </c>
      <c r="BC681" s="56" t="s">
        <v>5</v>
      </c>
      <c r="BD681" s="56" t="s">
        <v>2927</v>
      </c>
      <c r="BE681" s="56" t="s">
        <v>1005</v>
      </c>
      <c r="BF681" s="56" t="s">
        <v>1005</v>
      </c>
      <c r="BG681" s="56" t="s">
        <v>2928</v>
      </c>
      <c r="BH681" s="56" t="s">
        <v>142</v>
      </c>
      <c r="BI681" s="56" t="s">
        <v>143</v>
      </c>
      <c r="BJ681" s="67" t="s">
        <v>101</v>
      </c>
    </row>
    <row r="682" spans="1:62" x14ac:dyDescent="0.35">
      <c r="A682" s="1" t="s">
        <v>6009</v>
      </c>
      <c r="B682" s="15" t="s">
        <v>1380</v>
      </c>
      <c r="C682" s="4" t="s">
        <v>1735</v>
      </c>
      <c r="D682" s="82" t="s">
        <v>6692</v>
      </c>
      <c r="E682" s="59" t="e">
        <f>VLOOKUP(A682,#REF!,2,FALSE)</f>
        <v>#REF!</v>
      </c>
      <c r="F682" s="4" t="s">
        <v>1006</v>
      </c>
      <c r="G682" s="4" t="s">
        <v>1006</v>
      </c>
      <c r="H682" s="4" t="s">
        <v>1006</v>
      </c>
      <c r="I682" s="4" t="s">
        <v>1006</v>
      </c>
      <c r="J682" s="4" t="s">
        <v>1006</v>
      </c>
      <c r="K682" s="4" t="s">
        <v>1006</v>
      </c>
      <c r="L682" s="4" t="s">
        <v>1006</v>
      </c>
      <c r="M682" s="5" t="s">
        <v>22</v>
      </c>
      <c r="P682" s="4" t="s">
        <v>297</v>
      </c>
      <c r="Q682" s="4">
        <v>6</v>
      </c>
      <c r="R682" s="7">
        <v>100</v>
      </c>
      <c r="S682" s="14" t="s">
        <v>1006</v>
      </c>
      <c r="T682" s="14" t="s">
        <v>1005</v>
      </c>
      <c r="U682" s="4" t="s">
        <v>1341</v>
      </c>
      <c r="V682" s="14" t="s">
        <v>1005</v>
      </c>
      <c r="W682" s="4" t="s">
        <v>1736</v>
      </c>
      <c r="X682" s="14" t="s">
        <v>1006</v>
      </c>
      <c r="Y682" s="4"/>
      <c r="Z682" s="49" t="s">
        <v>1737</v>
      </c>
      <c r="AA682" s="10" t="s">
        <v>44</v>
      </c>
      <c r="AB682" s="10" t="s">
        <v>1356</v>
      </c>
      <c r="AC682" s="10" t="s">
        <v>1738</v>
      </c>
      <c r="AD682" s="11" t="s">
        <v>1739</v>
      </c>
      <c r="AE682" s="10" t="s">
        <v>1740</v>
      </c>
      <c r="AF682" s="10" t="s">
        <v>101</v>
      </c>
      <c r="AG682" s="10" t="s">
        <v>19</v>
      </c>
      <c r="AH682" s="10" t="s">
        <v>1741</v>
      </c>
      <c r="AI682" s="10" t="s">
        <v>1006</v>
      </c>
      <c r="AJ682" s="10" t="s">
        <v>1005</v>
      </c>
      <c r="AK682" s="10" t="s">
        <v>1005</v>
      </c>
      <c r="AL682" s="51" t="s">
        <v>1006</v>
      </c>
      <c r="AM682" s="52">
        <v>1</v>
      </c>
      <c r="AN682" s="51" t="s">
        <v>1348</v>
      </c>
      <c r="AO682" s="51" t="s">
        <v>69</v>
      </c>
      <c r="AP682" s="51" t="s">
        <v>184</v>
      </c>
      <c r="AX682" s="51"/>
      <c r="AY682" s="51"/>
      <c r="AZ682" s="56" t="s">
        <v>1349</v>
      </c>
      <c r="BA682" s="56" t="s">
        <v>1742</v>
      </c>
      <c r="BB682" s="56" t="s">
        <v>22</v>
      </c>
      <c r="BC682" s="56" t="s">
        <v>19</v>
      </c>
      <c r="BD682" s="56" t="s">
        <v>1743</v>
      </c>
      <c r="BE682" s="56" t="s">
        <v>1005</v>
      </c>
      <c r="BF682" s="56" t="s">
        <v>1005</v>
      </c>
      <c r="BG682" s="56" t="s">
        <v>397</v>
      </c>
      <c r="BH682" s="56" t="s">
        <v>1739</v>
      </c>
      <c r="BI682" s="56" t="s">
        <v>1740</v>
      </c>
      <c r="BJ682" s="67" t="s">
        <v>101</v>
      </c>
    </row>
    <row r="683" spans="1:62" x14ac:dyDescent="0.35">
      <c r="A683" s="1" t="s">
        <v>6010</v>
      </c>
      <c r="B683" s="15" t="s">
        <v>1380</v>
      </c>
      <c r="C683" s="4" t="s">
        <v>2073</v>
      </c>
      <c r="D683" s="82" t="s">
        <v>6693</v>
      </c>
      <c r="E683" s="59" t="e">
        <f>VLOOKUP(A683,#REF!,2,FALSE)</f>
        <v>#REF!</v>
      </c>
      <c r="F683" s="4" t="s">
        <v>1006</v>
      </c>
      <c r="G683" s="4" t="s">
        <v>1006</v>
      </c>
      <c r="H683" s="4" t="s">
        <v>1006</v>
      </c>
      <c r="I683" s="4" t="s">
        <v>1006</v>
      </c>
      <c r="J683" s="4" t="s">
        <v>1006</v>
      </c>
      <c r="K683" s="4" t="s">
        <v>1005</v>
      </c>
      <c r="L683" s="4" t="s">
        <v>1006</v>
      </c>
      <c r="M683" s="5" t="s">
        <v>22</v>
      </c>
      <c r="N683" s="6" t="s">
        <v>20</v>
      </c>
      <c r="P683" s="4" t="s">
        <v>2074</v>
      </c>
      <c r="Q683" s="4">
        <v>17</v>
      </c>
      <c r="R683" s="7">
        <v>450</v>
      </c>
      <c r="S683" s="14" t="s">
        <v>1006</v>
      </c>
      <c r="T683" s="14" t="s">
        <v>1006</v>
      </c>
      <c r="U683" s="4" t="s">
        <v>1364</v>
      </c>
      <c r="V683" s="14" t="s">
        <v>1005</v>
      </c>
      <c r="W683" s="4" t="s">
        <v>2075</v>
      </c>
      <c r="X683" s="14" t="s">
        <v>1005</v>
      </c>
      <c r="Y683" s="4"/>
      <c r="Z683" s="49" t="s">
        <v>2076</v>
      </c>
      <c r="AA683" s="10" t="s">
        <v>22</v>
      </c>
      <c r="AB683" s="10" t="s">
        <v>1356</v>
      </c>
      <c r="AC683" s="10" t="s">
        <v>2077</v>
      </c>
      <c r="AD683" s="11" t="s">
        <v>671</v>
      </c>
      <c r="AE683" s="10" t="s">
        <v>672</v>
      </c>
      <c r="AF683" s="10" t="s">
        <v>101</v>
      </c>
      <c r="AG683" s="10" t="s">
        <v>18</v>
      </c>
      <c r="AH683" s="10" t="s">
        <v>2078</v>
      </c>
      <c r="AI683" s="10" t="s">
        <v>1005</v>
      </c>
      <c r="AJ683" s="10" t="s">
        <v>1005</v>
      </c>
      <c r="AK683" s="10" t="s">
        <v>1005</v>
      </c>
      <c r="AL683" s="51" t="s">
        <v>1006</v>
      </c>
      <c r="AM683" s="52">
        <v>1</v>
      </c>
      <c r="AN683" s="51" t="s">
        <v>1348</v>
      </c>
      <c r="AO683" s="51" t="s">
        <v>61</v>
      </c>
      <c r="AX683" s="51"/>
      <c r="AY683" s="51"/>
      <c r="AZ683" s="56" t="s">
        <v>1349</v>
      </c>
      <c r="BA683" s="56" t="s">
        <v>2079</v>
      </c>
      <c r="BB683" s="56" t="s">
        <v>1624</v>
      </c>
      <c r="BC683" s="56" t="s">
        <v>18</v>
      </c>
      <c r="BD683" s="56" t="s">
        <v>2080</v>
      </c>
      <c r="BE683" s="56" t="s">
        <v>1005</v>
      </c>
      <c r="BF683" s="56" t="s">
        <v>1005</v>
      </c>
      <c r="BG683" s="56" t="s">
        <v>2081</v>
      </c>
      <c r="BH683" s="56" t="s">
        <v>2082</v>
      </c>
      <c r="BI683" s="56" t="s">
        <v>2083</v>
      </c>
      <c r="BJ683" s="67" t="s">
        <v>101</v>
      </c>
    </row>
    <row r="684" spans="1:62" x14ac:dyDescent="0.35">
      <c r="A684" s="1" t="s">
        <v>6011</v>
      </c>
      <c r="B684" s="15" t="s">
        <v>1380</v>
      </c>
      <c r="C684" s="4" t="s">
        <v>586</v>
      </c>
      <c r="D684" s="82" t="s">
        <v>6689</v>
      </c>
      <c r="E684" s="59" t="e">
        <f>VLOOKUP(A684,#REF!,2,FALSE)</f>
        <v>#REF!</v>
      </c>
      <c r="F684" s="4" t="s">
        <v>1006</v>
      </c>
      <c r="G684" s="4" t="s">
        <v>1006</v>
      </c>
      <c r="H684" s="4" t="s">
        <v>1005</v>
      </c>
      <c r="I684" s="4" t="s">
        <v>1006</v>
      </c>
      <c r="J684" s="4" t="s">
        <v>1006</v>
      </c>
      <c r="K684" s="4" t="s">
        <v>1005</v>
      </c>
      <c r="L684" s="4" t="s">
        <v>1005</v>
      </c>
      <c r="M684" s="5" t="s">
        <v>22</v>
      </c>
      <c r="N684" s="6" t="s">
        <v>20</v>
      </c>
      <c r="P684" s="4" t="s">
        <v>1728</v>
      </c>
      <c r="Q684" s="4">
        <v>10</v>
      </c>
      <c r="R684" s="7">
        <v>216</v>
      </c>
      <c r="S684" s="14" t="s">
        <v>1006</v>
      </c>
      <c r="T684" s="14" t="s">
        <v>1006</v>
      </c>
      <c r="U684" s="4" t="s">
        <v>1341</v>
      </c>
      <c r="V684" s="14" t="s">
        <v>1005</v>
      </c>
      <c r="W684" s="4" t="s">
        <v>1729</v>
      </c>
      <c r="X684" s="14" t="s">
        <v>1006</v>
      </c>
      <c r="Y684" s="4" t="s">
        <v>1730</v>
      </c>
      <c r="Z684" s="49" t="s">
        <v>138</v>
      </c>
      <c r="AA684" s="10" t="s">
        <v>22</v>
      </c>
      <c r="AB684" s="10" t="s">
        <v>1356</v>
      </c>
      <c r="AC684" s="10" t="s">
        <v>1731</v>
      </c>
      <c r="AD684" s="11" t="s">
        <v>1732</v>
      </c>
      <c r="AE684" s="10" t="s">
        <v>1733</v>
      </c>
      <c r="AF684" s="10" t="s">
        <v>101</v>
      </c>
      <c r="AG684" s="10" t="s">
        <v>21</v>
      </c>
      <c r="AH684" s="10" t="s">
        <v>1734</v>
      </c>
      <c r="AI684" s="10" t="s">
        <v>1005</v>
      </c>
      <c r="AJ684" s="10" t="s">
        <v>1005</v>
      </c>
      <c r="AK684" s="10" t="s">
        <v>1005</v>
      </c>
      <c r="AL684" s="51" t="s">
        <v>1005</v>
      </c>
      <c r="AM684" s="52">
        <v>0</v>
      </c>
      <c r="AN684" s="51" t="s">
        <v>57</v>
      </c>
      <c r="AO684" s="51" t="s">
        <v>68</v>
      </c>
      <c r="AP684" s="51" t="s">
        <v>139</v>
      </c>
      <c r="AQ684" s="51" t="s">
        <v>119</v>
      </c>
      <c r="AX684" s="51"/>
      <c r="AY684" s="51"/>
      <c r="BA684" s="56" t="s">
        <v>1356</v>
      </c>
      <c r="BB684" s="56" t="s">
        <v>1356</v>
      </c>
      <c r="BC684" s="56" t="s">
        <v>1356</v>
      </c>
      <c r="BD684" s="56" t="s">
        <v>1356</v>
      </c>
      <c r="BG684" s="56" t="s">
        <v>1356</v>
      </c>
      <c r="BH684" s="56" t="s">
        <v>1356</v>
      </c>
      <c r="BI684" s="56" t="s">
        <v>1356</v>
      </c>
      <c r="BJ684" s="67" t="s">
        <v>1356</v>
      </c>
    </row>
    <row r="685" spans="1:62" x14ac:dyDescent="0.35">
      <c r="A685" s="1" t="s">
        <v>6012</v>
      </c>
      <c r="B685" s="15" t="s">
        <v>1380</v>
      </c>
      <c r="C685" s="4" t="s">
        <v>3620</v>
      </c>
      <c r="D685" s="82" t="s">
        <v>3621</v>
      </c>
      <c r="E685" s="59" t="e">
        <f>VLOOKUP(A685,#REF!,2,FALSE)</f>
        <v>#REF!</v>
      </c>
      <c r="F685" s="4" t="s">
        <v>1006</v>
      </c>
      <c r="G685" s="4" t="s">
        <v>1005</v>
      </c>
      <c r="H685" s="4" t="s">
        <v>1005</v>
      </c>
      <c r="I685" s="4" t="s">
        <v>1005</v>
      </c>
      <c r="J685" s="4" t="s">
        <v>1005</v>
      </c>
      <c r="K685" s="4" t="s">
        <v>1005</v>
      </c>
      <c r="L685" s="4" t="s">
        <v>1005</v>
      </c>
      <c r="M685" s="5" t="s">
        <v>22</v>
      </c>
      <c r="N685" s="6" t="s">
        <v>24</v>
      </c>
      <c r="P685" s="4" t="s">
        <v>3622</v>
      </c>
      <c r="Q685" s="4">
        <v>4</v>
      </c>
      <c r="R685" s="7">
        <v>100</v>
      </c>
      <c r="S685" s="14" t="s">
        <v>1006</v>
      </c>
      <c r="T685" s="14" t="s">
        <v>1006</v>
      </c>
      <c r="U685" s="4" t="s">
        <v>1341</v>
      </c>
      <c r="V685" s="14" t="s">
        <v>1006</v>
      </c>
      <c r="W685" s="4" t="s">
        <v>108</v>
      </c>
      <c r="X685" s="14" t="s">
        <v>1005</v>
      </c>
      <c r="Y685" s="4"/>
      <c r="Z685" s="49" t="s">
        <v>2314</v>
      </c>
      <c r="AA685" s="10" t="s">
        <v>44</v>
      </c>
      <c r="AB685" s="10" t="s">
        <v>1356</v>
      </c>
      <c r="AC685" s="10" t="s">
        <v>2315</v>
      </c>
      <c r="AD685" s="11" t="s">
        <v>1074</v>
      </c>
      <c r="AE685" s="10" t="s">
        <v>1075</v>
      </c>
      <c r="AF685" s="10" t="s">
        <v>101</v>
      </c>
      <c r="AG685" s="10" t="s">
        <v>47</v>
      </c>
      <c r="AH685" s="10" t="s">
        <v>3623</v>
      </c>
      <c r="AI685" s="10" t="s">
        <v>1006</v>
      </c>
      <c r="AJ685" s="10" t="s">
        <v>1006</v>
      </c>
      <c r="AK685" s="10" t="s">
        <v>1006</v>
      </c>
      <c r="AL685" s="51" t="s">
        <v>1006</v>
      </c>
      <c r="AM685" s="52">
        <v>1</v>
      </c>
      <c r="AN685" s="51" t="s">
        <v>1480</v>
      </c>
      <c r="AO685" s="51" t="s">
        <v>63</v>
      </c>
      <c r="AP685" s="51" t="s">
        <v>104</v>
      </c>
      <c r="AQ685" s="51" t="s">
        <v>184</v>
      </c>
      <c r="AR685" s="51" t="s">
        <v>185</v>
      </c>
      <c r="AX685" s="51"/>
      <c r="AY685" s="51"/>
      <c r="AZ685" s="56" t="s">
        <v>1349</v>
      </c>
      <c r="BA685" s="56" t="s">
        <v>3624</v>
      </c>
      <c r="BB685" s="56" t="s">
        <v>24</v>
      </c>
      <c r="BC685" s="56" t="s">
        <v>47</v>
      </c>
      <c r="BD685" s="56" t="s">
        <v>3625</v>
      </c>
      <c r="BE685" s="56" t="s">
        <v>1005</v>
      </c>
      <c r="BF685" s="56" t="s">
        <v>1005</v>
      </c>
      <c r="BG685" s="56" t="s">
        <v>3626</v>
      </c>
      <c r="BH685" s="56" t="s">
        <v>3627</v>
      </c>
      <c r="BI685" s="56" t="s">
        <v>3628</v>
      </c>
      <c r="BJ685" s="67" t="s">
        <v>101</v>
      </c>
    </row>
    <row r="686" spans="1:62" x14ac:dyDescent="0.35">
      <c r="A686" s="1" t="s">
        <v>6013</v>
      </c>
      <c r="B686" s="15" t="s">
        <v>1380</v>
      </c>
      <c r="C686" s="4" t="s">
        <v>3005</v>
      </c>
      <c r="D686" s="82" t="s">
        <v>6686</v>
      </c>
      <c r="E686" s="59" t="e">
        <f>VLOOKUP(A686,#REF!,2,FALSE)</f>
        <v>#REF!</v>
      </c>
      <c r="F686" s="4" t="s">
        <v>1006</v>
      </c>
      <c r="G686" s="4" t="s">
        <v>1006</v>
      </c>
      <c r="H686" s="4" t="s">
        <v>1006</v>
      </c>
      <c r="I686" s="4" t="s">
        <v>1006</v>
      </c>
      <c r="J686" s="4" t="s">
        <v>1006</v>
      </c>
      <c r="K686" s="4" t="s">
        <v>1006</v>
      </c>
      <c r="L686" s="4" t="s">
        <v>1006</v>
      </c>
      <c r="M686" s="5" t="s">
        <v>22</v>
      </c>
      <c r="P686" s="4" t="s">
        <v>107</v>
      </c>
      <c r="Q686" s="4">
        <v>23</v>
      </c>
      <c r="R686" s="7">
        <v>395</v>
      </c>
      <c r="S686" s="14" t="s">
        <v>1006</v>
      </c>
      <c r="T686" s="14" t="s">
        <v>1006</v>
      </c>
      <c r="U686" s="4" t="s">
        <v>1341</v>
      </c>
      <c r="V686" s="14" t="s">
        <v>1006</v>
      </c>
      <c r="W686" s="4" t="s">
        <v>3006</v>
      </c>
      <c r="X686" s="14" t="s">
        <v>1006</v>
      </c>
      <c r="Y686" s="4"/>
      <c r="Z686" s="49" t="s">
        <v>288</v>
      </c>
      <c r="AA686" s="10" t="s">
        <v>22</v>
      </c>
      <c r="AB686" s="10" t="s">
        <v>1356</v>
      </c>
      <c r="AC686" s="10" t="s">
        <v>106</v>
      </c>
      <c r="AD686" s="11" t="s">
        <v>3007</v>
      </c>
      <c r="AE686" s="10" t="s">
        <v>3008</v>
      </c>
      <c r="AF686" s="10" t="s">
        <v>101</v>
      </c>
      <c r="AG686" s="10" t="s">
        <v>9</v>
      </c>
      <c r="AH686" s="10" t="s">
        <v>3009</v>
      </c>
      <c r="AI686" s="10" t="s">
        <v>1006</v>
      </c>
      <c r="AJ686" s="10" t="s">
        <v>1005</v>
      </c>
      <c r="AK686" s="10" t="s">
        <v>1005</v>
      </c>
      <c r="AL686" s="51" t="s">
        <v>1005</v>
      </c>
      <c r="AM686" s="52">
        <v>0</v>
      </c>
      <c r="AN686" s="51" t="s">
        <v>1348</v>
      </c>
      <c r="AO686" s="51" t="s">
        <v>1361</v>
      </c>
      <c r="AX686" s="51"/>
      <c r="AY686" s="51"/>
      <c r="BA686" s="56" t="s">
        <v>1356</v>
      </c>
      <c r="BB686" s="56" t="s">
        <v>1356</v>
      </c>
      <c r="BC686" s="56" t="s">
        <v>1356</v>
      </c>
      <c r="BD686" s="56" t="s">
        <v>1356</v>
      </c>
      <c r="BG686" s="56" t="s">
        <v>1356</v>
      </c>
      <c r="BH686" s="56" t="s">
        <v>1356</v>
      </c>
      <c r="BI686" s="56" t="s">
        <v>1356</v>
      </c>
      <c r="BJ686" s="67" t="s">
        <v>1356</v>
      </c>
    </row>
    <row r="687" spans="1:62" x14ac:dyDescent="0.35">
      <c r="A687" s="1" t="s">
        <v>6014</v>
      </c>
      <c r="B687" s="15" t="s">
        <v>1380</v>
      </c>
      <c r="C687" s="4" t="s">
        <v>2408</v>
      </c>
      <c r="D687" s="82" t="s">
        <v>6684</v>
      </c>
      <c r="E687" s="59" t="e">
        <f>VLOOKUP(A687,#REF!,2,FALSE)</f>
        <v>#REF!</v>
      </c>
      <c r="F687" s="4" t="s">
        <v>1006</v>
      </c>
      <c r="G687" s="4" t="s">
        <v>1005</v>
      </c>
      <c r="H687" s="4" t="s">
        <v>1005</v>
      </c>
      <c r="I687" s="4" t="s">
        <v>1005</v>
      </c>
      <c r="J687" s="4" t="s">
        <v>1005</v>
      </c>
      <c r="K687" s="4" t="s">
        <v>1005</v>
      </c>
      <c r="L687" s="4" t="s">
        <v>1005</v>
      </c>
      <c r="M687" s="5" t="s">
        <v>22</v>
      </c>
      <c r="N687" s="6" t="s">
        <v>24</v>
      </c>
      <c r="O687" s="6" t="s">
        <v>1351</v>
      </c>
      <c r="P687" s="4" t="s">
        <v>2409</v>
      </c>
      <c r="Q687" s="4">
        <v>10</v>
      </c>
      <c r="R687" s="7">
        <v>275</v>
      </c>
      <c r="S687" s="14" t="s">
        <v>1006</v>
      </c>
      <c r="T687" s="14" t="s">
        <v>1006</v>
      </c>
      <c r="U687" s="4" t="s">
        <v>1341</v>
      </c>
      <c r="V687" s="14" t="s">
        <v>1005</v>
      </c>
      <c r="W687" s="4" t="s">
        <v>353</v>
      </c>
      <c r="X687" s="14" t="s">
        <v>1006</v>
      </c>
      <c r="Y687" s="4"/>
      <c r="Z687" s="49" t="s">
        <v>897</v>
      </c>
      <c r="AA687" s="10" t="s">
        <v>24</v>
      </c>
      <c r="AB687" s="10" t="s">
        <v>1356</v>
      </c>
      <c r="AC687" s="10" t="s">
        <v>898</v>
      </c>
      <c r="AD687" s="11" t="s">
        <v>899</v>
      </c>
      <c r="AE687" s="10" t="s">
        <v>900</v>
      </c>
      <c r="AF687" s="10" t="s">
        <v>101</v>
      </c>
      <c r="AG687" s="10" t="s">
        <v>10</v>
      </c>
      <c r="AH687" s="10" t="s">
        <v>901</v>
      </c>
      <c r="AI687" s="10" t="s">
        <v>1006</v>
      </c>
      <c r="AJ687" s="10" t="s">
        <v>1006</v>
      </c>
      <c r="AK687" s="10" t="s">
        <v>1006</v>
      </c>
      <c r="AL687" s="51" t="s">
        <v>1006</v>
      </c>
      <c r="AM687" s="52">
        <v>2</v>
      </c>
      <c r="AN687" s="51" t="s">
        <v>1480</v>
      </c>
      <c r="AO687" s="51" t="s">
        <v>68</v>
      </c>
      <c r="AP687" s="51" t="s">
        <v>189</v>
      </c>
      <c r="AQ687" s="51" t="s">
        <v>128</v>
      </c>
      <c r="AR687" s="51" t="s">
        <v>104</v>
      </c>
      <c r="AS687" s="51" t="s">
        <v>184</v>
      </c>
      <c r="AT687" s="51" t="s">
        <v>187</v>
      </c>
      <c r="AX687" s="51"/>
      <c r="AY687" s="51"/>
      <c r="AZ687" s="56" t="s">
        <v>1349</v>
      </c>
      <c r="BA687" s="56" t="s">
        <v>2410</v>
      </c>
      <c r="BB687" s="56" t="s">
        <v>22</v>
      </c>
      <c r="BC687" s="56" t="s">
        <v>25</v>
      </c>
      <c r="BD687" s="56" t="s">
        <v>2411</v>
      </c>
      <c r="BE687" s="56" t="s">
        <v>1005</v>
      </c>
      <c r="BF687" s="56" t="s">
        <v>1005</v>
      </c>
      <c r="BG687" s="56" t="s">
        <v>2412</v>
      </c>
      <c r="BH687" s="56" t="s">
        <v>899</v>
      </c>
      <c r="BI687" s="56" t="s">
        <v>900</v>
      </c>
      <c r="BJ687" s="67" t="s">
        <v>101</v>
      </c>
    </row>
    <row r="688" spans="1:62" x14ac:dyDescent="0.35">
      <c r="A688" s="1"/>
      <c r="B688" s="15"/>
      <c r="C688" s="4"/>
      <c r="D688" s="82"/>
      <c r="E688" s="59" t="e">
        <f>VLOOKUP(A688,#REF!,2,FALSE)</f>
        <v>#REF!</v>
      </c>
      <c r="M688" s="5"/>
      <c r="R688" s="7"/>
      <c r="Y688" s="4"/>
      <c r="Z688" s="49"/>
      <c r="AD688" s="11"/>
      <c r="AK688" s="10"/>
      <c r="AL688" s="51"/>
      <c r="AX688" s="51"/>
      <c r="AY688" s="51"/>
      <c r="AZ688" s="56" t="s">
        <v>1349</v>
      </c>
      <c r="BA688" s="56" t="s">
        <v>2413</v>
      </c>
      <c r="BB688" s="56" t="s">
        <v>1351</v>
      </c>
      <c r="BC688" s="56" t="s">
        <v>10</v>
      </c>
      <c r="BD688" s="56" t="s">
        <v>2414</v>
      </c>
      <c r="BE688" s="56" t="s">
        <v>1005</v>
      </c>
      <c r="BF688" s="56" t="s">
        <v>1005</v>
      </c>
      <c r="BG688" s="56" t="s">
        <v>2415</v>
      </c>
      <c r="BH688" s="56" t="s">
        <v>2416</v>
      </c>
      <c r="BI688" s="56" t="s">
        <v>2417</v>
      </c>
      <c r="BJ688" s="67" t="s">
        <v>101</v>
      </c>
    </row>
    <row r="689" spans="1:62" x14ac:dyDescent="0.35">
      <c r="A689" s="1" t="s">
        <v>6015</v>
      </c>
      <c r="B689" s="15" t="s">
        <v>1380</v>
      </c>
      <c r="C689" s="4" t="s">
        <v>3476</v>
      </c>
      <c r="D689" s="82" t="s">
        <v>6691</v>
      </c>
      <c r="E689" s="59" t="e">
        <f>VLOOKUP(A689,#REF!,2,FALSE)</f>
        <v>#REF!</v>
      </c>
      <c r="F689" s="4" t="s">
        <v>1006</v>
      </c>
      <c r="G689" s="4" t="s">
        <v>1006</v>
      </c>
      <c r="H689" s="4" t="s">
        <v>1005</v>
      </c>
      <c r="I689" s="4" t="s">
        <v>1006</v>
      </c>
      <c r="J689" s="4" t="s">
        <v>1006</v>
      </c>
      <c r="K689" s="4" t="s">
        <v>1005</v>
      </c>
      <c r="L689" s="4" t="s">
        <v>1005</v>
      </c>
      <c r="M689" s="5" t="s">
        <v>22</v>
      </c>
      <c r="P689" s="4" t="s">
        <v>3477</v>
      </c>
      <c r="Q689" s="4">
        <v>8</v>
      </c>
      <c r="R689" s="7">
        <v>170</v>
      </c>
      <c r="S689" s="14" t="s">
        <v>1006</v>
      </c>
      <c r="T689" s="14" t="s">
        <v>1006</v>
      </c>
      <c r="U689" s="4" t="s">
        <v>1364</v>
      </c>
      <c r="V689" s="14" t="s">
        <v>1005</v>
      </c>
      <c r="W689" s="4" t="s">
        <v>3478</v>
      </c>
      <c r="X689" s="14" t="s">
        <v>1005</v>
      </c>
      <c r="Y689" s="4"/>
      <c r="Z689" s="49" t="s">
        <v>3479</v>
      </c>
      <c r="AA689" s="10" t="s">
        <v>22</v>
      </c>
      <c r="AB689" s="10" t="s">
        <v>1356</v>
      </c>
      <c r="AC689" s="10" t="s">
        <v>3480</v>
      </c>
      <c r="AD689" s="11" t="s">
        <v>611</v>
      </c>
      <c r="AE689" s="10" t="s">
        <v>612</v>
      </c>
      <c r="AF689" s="10" t="s">
        <v>101</v>
      </c>
      <c r="AG689" s="10" t="s">
        <v>23</v>
      </c>
      <c r="AH689" s="10" t="s">
        <v>3481</v>
      </c>
      <c r="AI689" s="10" t="s">
        <v>1005</v>
      </c>
      <c r="AJ689" s="10" t="s">
        <v>1005</v>
      </c>
      <c r="AK689" s="10" t="s">
        <v>1005</v>
      </c>
      <c r="AL689" s="51" t="s">
        <v>1005</v>
      </c>
      <c r="AM689" s="52">
        <v>0</v>
      </c>
      <c r="AN689" s="51" t="s">
        <v>1348</v>
      </c>
      <c r="AO689" s="51" t="s">
        <v>68</v>
      </c>
      <c r="AX689" s="51"/>
      <c r="AY689" s="51"/>
      <c r="BA689" s="56" t="s">
        <v>1356</v>
      </c>
      <c r="BB689" s="56" t="s">
        <v>1356</v>
      </c>
      <c r="BC689" s="56" t="s">
        <v>1356</v>
      </c>
      <c r="BD689" s="56" t="s">
        <v>1356</v>
      </c>
      <c r="BG689" s="56" t="s">
        <v>1356</v>
      </c>
      <c r="BH689" s="56" t="s">
        <v>1356</v>
      </c>
      <c r="BI689" s="56" t="s">
        <v>1356</v>
      </c>
      <c r="BJ689" s="67" t="s">
        <v>1356</v>
      </c>
    </row>
    <row r="690" spans="1:62" x14ac:dyDescent="0.35">
      <c r="A690" s="1" t="s">
        <v>6016</v>
      </c>
      <c r="B690" s="15" t="s">
        <v>1380</v>
      </c>
      <c r="C690" s="4" t="s">
        <v>3869</v>
      </c>
      <c r="D690" s="82" t="s">
        <v>6690</v>
      </c>
      <c r="E690" s="59" t="e">
        <f>VLOOKUP(A690,#REF!,2,FALSE)</f>
        <v>#REF!</v>
      </c>
      <c r="F690" s="4" t="s">
        <v>1005</v>
      </c>
      <c r="G690" s="4" t="s">
        <v>1006</v>
      </c>
      <c r="H690" s="4" t="s">
        <v>1005</v>
      </c>
      <c r="I690" s="4" t="s">
        <v>1005</v>
      </c>
      <c r="J690" s="4" t="s">
        <v>1005</v>
      </c>
      <c r="K690" s="4" t="s">
        <v>1005</v>
      </c>
      <c r="L690" s="4" t="s">
        <v>1005</v>
      </c>
      <c r="M690" s="5" t="s">
        <v>26</v>
      </c>
      <c r="N690" s="6" t="s">
        <v>24</v>
      </c>
      <c r="O690" s="6" t="s">
        <v>31</v>
      </c>
      <c r="P690" s="4" t="s">
        <v>3870</v>
      </c>
      <c r="Q690" s="4">
        <v>3</v>
      </c>
      <c r="R690" s="7">
        <v>90</v>
      </c>
      <c r="S690" s="14" t="s">
        <v>1006</v>
      </c>
      <c r="T690" s="14" t="s">
        <v>1005</v>
      </c>
      <c r="U690" s="4" t="s">
        <v>1341</v>
      </c>
      <c r="V690" s="14" t="s">
        <v>1005</v>
      </c>
      <c r="W690" s="4" t="s">
        <v>163</v>
      </c>
      <c r="X690" s="14" t="s">
        <v>1006</v>
      </c>
      <c r="Y690" s="4" t="s">
        <v>3871</v>
      </c>
      <c r="Z690" s="49" t="s">
        <v>2956</v>
      </c>
      <c r="AA690" s="10" t="s">
        <v>26</v>
      </c>
      <c r="AB690" s="10" t="s">
        <v>1356</v>
      </c>
      <c r="AC690" s="10" t="s">
        <v>3872</v>
      </c>
      <c r="AD690" s="11" t="s">
        <v>299</v>
      </c>
      <c r="AE690" s="10" t="s">
        <v>300</v>
      </c>
      <c r="AF690" s="10" t="s">
        <v>101</v>
      </c>
      <c r="AG690" s="10" t="s">
        <v>10</v>
      </c>
      <c r="AH690" s="10" t="s">
        <v>3873</v>
      </c>
      <c r="AI690" s="10" t="s">
        <v>1005</v>
      </c>
      <c r="AJ690" s="10" t="s">
        <v>1005</v>
      </c>
      <c r="AK690" s="10" t="s">
        <v>1005</v>
      </c>
      <c r="AL690" s="51" t="s">
        <v>1005</v>
      </c>
      <c r="AM690" s="52">
        <v>0</v>
      </c>
      <c r="AN690" s="51" t="s">
        <v>59</v>
      </c>
      <c r="AO690" s="51" t="s">
        <v>1361</v>
      </c>
      <c r="AX690" s="51"/>
      <c r="AY690" s="51"/>
      <c r="BA690" s="56" t="s">
        <v>1356</v>
      </c>
      <c r="BB690" s="56" t="s">
        <v>1356</v>
      </c>
      <c r="BC690" s="56" t="s">
        <v>1356</v>
      </c>
      <c r="BD690" s="56" t="s">
        <v>1356</v>
      </c>
      <c r="BG690" s="56" t="s">
        <v>1356</v>
      </c>
      <c r="BH690" s="56" t="s">
        <v>1356</v>
      </c>
      <c r="BI690" s="56" t="s">
        <v>1356</v>
      </c>
      <c r="BJ690" s="67" t="s">
        <v>1356</v>
      </c>
    </row>
    <row r="691" spans="1:62" x14ac:dyDescent="0.35">
      <c r="A691" s="1" t="s">
        <v>6017</v>
      </c>
      <c r="B691" s="15" t="s">
        <v>1380</v>
      </c>
      <c r="C691" s="4" t="s">
        <v>4888</v>
      </c>
      <c r="D691" s="82" t="s">
        <v>6688</v>
      </c>
      <c r="E691" s="59" t="e">
        <f>VLOOKUP(A691,#REF!,2,FALSE)</f>
        <v>#REF!</v>
      </c>
      <c r="F691" s="4" t="s">
        <v>1006</v>
      </c>
      <c r="G691" s="4" t="s">
        <v>1006</v>
      </c>
      <c r="H691" s="4" t="s">
        <v>1005</v>
      </c>
      <c r="I691" s="4" t="s">
        <v>1006</v>
      </c>
      <c r="J691" s="4" t="s">
        <v>1006</v>
      </c>
      <c r="K691" s="4" t="s">
        <v>1005</v>
      </c>
      <c r="L691" s="4" t="s">
        <v>1005</v>
      </c>
      <c r="M691" s="5" t="s">
        <v>20</v>
      </c>
      <c r="N691" s="6" t="s">
        <v>22</v>
      </c>
      <c r="P691" s="4" t="s">
        <v>4889</v>
      </c>
      <c r="Q691" s="4">
        <v>3</v>
      </c>
      <c r="R691" s="7">
        <v>75</v>
      </c>
      <c r="S691" s="14" t="s">
        <v>1006</v>
      </c>
      <c r="T691" s="14" t="s">
        <v>1006</v>
      </c>
      <c r="U691" s="4" t="s">
        <v>1341</v>
      </c>
      <c r="V691" s="14" t="s">
        <v>1006</v>
      </c>
      <c r="W691" s="4" t="s">
        <v>4890</v>
      </c>
      <c r="X691" s="14" t="s">
        <v>1006</v>
      </c>
      <c r="Y691" s="4" t="s">
        <v>4891</v>
      </c>
      <c r="Z691" s="49" t="s">
        <v>4892</v>
      </c>
      <c r="AA691" s="10" t="s">
        <v>22</v>
      </c>
      <c r="AB691" s="10" t="s">
        <v>1356</v>
      </c>
      <c r="AC691" s="10" t="s">
        <v>4893</v>
      </c>
      <c r="AD691" s="11" t="s">
        <v>4894</v>
      </c>
      <c r="AE691" s="10" t="s">
        <v>4895</v>
      </c>
      <c r="AF691" s="10" t="s">
        <v>101</v>
      </c>
      <c r="AG691" s="10" t="s">
        <v>7</v>
      </c>
      <c r="AH691" s="10" t="s">
        <v>4896</v>
      </c>
      <c r="AI691" s="10" t="s">
        <v>1006</v>
      </c>
      <c r="AJ691" s="10" t="s">
        <v>1005</v>
      </c>
      <c r="AK691" s="10" t="s">
        <v>1006</v>
      </c>
      <c r="AL691" s="51" t="s">
        <v>1005</v>
      </c>
      <c r="AM691" s="52">
        <v>0</v>
      </c>
      <c r="AN691" s="51" t="s">
        <v>57</v>
      </c>
      <c r="AO691" s="51" t="s">
        <v>67</v>
      </c>
      <c r="AP691" s="51" t="s">
        <v>104</v>
      </c>
      <c r="AX691" s="51"/>
      <c r="AY691" s="51"/>
      <c r="BA691" s="56" t="s">
        <v>1356</v>
      </c>
      <c r="BB691" s="56" t="s">
        <v>1356</v>
      </c>
      <c r="BC691" s="56" t="s">
        <v>1356</v>
      </c>
      <c r="BD691" s="56" t="s">
        <v>1356</v>
      </c>
      <c r="BG691" s="56" t="s">
        <v>1356</v>
      </c>
      <c r="BH691" s="56" t="s">
        <v>1356</v>
      </c>
      <c r="BI691" s="56" t="s">
        <v>1356</v>
      </c>
      <c r="BJ691" s="67" t="s">
        <v>1356</v>
      </c>
    </row>
    <row r="692" spans="1:62" x14ac:dyDescent="0.35">
      <c r="A692" s="1" t="s">
        <v>6018</v>
      </c>
      <c r="B692" s="15" t="s">
        <v>1380</v>
      </c>
      <c r="C692" s="4" t="s">
        <v>4566</v>
      </c>
      <c r="D692" s="82" t="s">
        <v>6685</v>
      </c>
      <c r="E692" s="59" t="e">
        <f>VLOOKUP(A692,#REF!,2,FALSE)</f>
        <v>#REF!</v>
      </c>
      <c r="F692" s="4" t="s">
        <v>1006</v>
      </c>
      <c r="G692" s="4" t="s">
        <v>1006</v>
      </c>
      <c r="H692" s="4" t="s">
        <v>1005</v>
      </c>
      <c r="I692" s="4" t="s">
        <v>1006</v>
      </c>
      <c r="J692" s="4" t="s">
        <v>1006</v>
      </c>
      <c r="K692" s="4" t="s">
        <v>1005</v>
      </c>
      <c r="L692" s="4" t="s">
        <v>1005</v>
      </c>
      <c r="M692" s="5" t="s">
        <v>20</v>
      </c>
      <c r="P692" s="4" t="s">
        <v>4567</v>
      </c>
      <c r="Q692" s="4">
        <v>5</v>
      </c>
      <c r="R692" s="7">
        <v>78</v>
      </c>
      <c r="S692" s="14" t="s">
        <v>1006</v>
      </c>
      <c r="T692" s="14" t="s">
        <v>1005</v>
      </c>
      <c r="U692" s="4" t="s">
        <v>1411</v>
      </c>
      <c r="V692" s="14" t="s">
        <v>1006</v>
      </c>
      <c r="W692" s="4" t="s">
        <v>4568</v>
      </c>
      <c r="X692" s="14" t="s">
        <v>1005</v>
      </c>
      <c r="Y692" s="4"/>
      <c r="Z692" s="49" t="s">
        <v>4569</v>
      </c>
      <c r="AA692" s="10" t="s">
        <v>20</v>
      </c>
      <c r="AB692" s="10" t="s">
        <v>1356</v>
      </c>
      <c r="AC692" s="10" t="s">
        <v>4570</v>
      </c>
      <c r="AD692" s="11" t="s">
        <v>4571</v>
      </c>
      <c r="AE692" s="10" t="s">
        <v>808</v>
      </c>
      <c r="AF692" s="10" t="s">
        <v>101</v>
      </c>
      <c r="AG692" s="10" t="s">
        <v>23</v>
      </c>
      <c r="AH692" s="10" t="s">
        <v>4572</v>
      </c>
      <c r="AI692" s="10" t="s">
        <v>1006</v>
      </c>
      <c r="AJ692" s="10" t="s">
        <v>1005</v>
      </c>
      <c r="AK692" s="10" t="s">
        <v>1006</v>
      </c>
      <c r="AL692" s="51" t="s">
        <v>1005</v>
      </c>
      <c r="AM692" s="52">
        <v>0</v>
      </c>
      <c r="AN692" s="51" t="s">
        <v>57</v>
      </c>
      <c r="AO692" s="51" t="s">
        <v>68</v>
      </c>
      <c r="AX692" s="51"/>
      <c r="AY692" s="51"/>
      <c r="BA692" s="56" t="s">
        <v>1356</v>
      </c>
      <c r="BB692" s="56" t="s">
        <v>1356</v>
      </c>
      <c r="BC692" s="56" t="s">
        <v>1356</v>
      </c>
      <c r="BD692" s="56" t="s">
        <v>1356</v>
      </c>
      <c r="BG692" s="56" t="s">
        <v>1356</v>
      </c>
      <c r="BH692" s="56" t="s">
        <v>1356</v>
      </c>
      <c r="BI692" s="56" t="s">
        <v>1356</v>
      </c>
      <c r="BJ692" s="67" t="s">
        <v>1356</v>
      </c>
    </row>
    <row r="693" spans="1:62" x14ac:dyDescent="0.35">
      <c r="A693" s="1" t="s">
        <v>6019</v>
      </c>
      <c r="B693" s="15" t="s">
        <v>1380</v>
      </c>
      <c r="C693" s="4" t="s">
        <v>2451</v>
      </c>
      <c r="D693" s="82" t="s">
        <v>6863</v>
      </c>
      <c r="E693" s="59" t="e">
        <f>VLOOKUP(A693,#REF!,2,FALSE)</f>
        <v>#REF!</v>
      </c>
      <c r="F693" s="4" t="s">
        <v>1006</v>
      </c>
      <c r="G693" s="4" t="s">
        <v>1005</v>
      </c>
      <c r="H693" s="4" t="s">
        <v>1005</v>
      </c>
      <c r="I693" s="4" t="s">
        <v>1005</v>
      </c>
      <c r="J693" s="4" t="s">
        <v>1005</v>
      </c>
      <c r="K693" s="4" t="s">
        <v>1005</v>
      </c>
      <c r="L693" s="4" t="s">
        <v>1005</v>
      </c>
      <c r="M693" s="5" t="s">
        <v>20</v>
      </c>
      <c r="N693" s="6" t="s">
        <v>22</v>
      </c>
      <c r="P693" s="4" t="s">
        <v>2452</v>
      </c>
      <c r="Q693" s="4">
        <v>6</v>
      </c>
      <c r="R693" s="7">
        <v>129</v>
      </c>
      <c r="S693" s="14" t="s">
        <v>1006</v>
      </c>
      <c r="T693" s="14" t="s">
        <v>1006</v>
      </c>
      <c r="U693" s="4" t="s">
        <v>2391</v>
      </c>
      <c r="V693" s="14" t="s">
        <v>1005</v>
      </c>
      <c r="W693" s="4" t="s">
        <v>2453</v>
      </c>
      <c r="X693" s="14" t="s">
        <v>1005</v>
      </c>
      <c r="Y693" s="4"/>
      <c r="Z693" s="49" t="s">
        <v>395</v>
      </c>
      <c r="AA693" s="10" t="s">
        <v>1624</v>
      </c>
      <c r="AB693" s="10" t="s">
        <v>1356</v>
      </c>
      <c r="AC693" s="10" t="s">
        <v>2454</v>
      </c>
      <c r="AD693" s="11" t="s">
        <v>396</v>
      </c>
      <c r="AE693" s="10" t="s">
        <v>1057</v>
      </c>
      <c r="AF693" s="10" t="s">
        <v>101</v>
      </c>
      <c r="AG693" s="10" t="s">
        <v>16</v>
      </c>
      <c r="AH693" s="10" t="s">
        <v>2455</v>
      </c>
      <c r="AI693" s="10" t="s">
        <v>1006</v>
      </c>
      <c r="AJ693" s="10" t="s">
        <v>1006</v>
      </c>
      <c r="AK693" s="10" t="s">
        <v>1006</v>
      </c>
      <c r="AL693" s="51" t="s">
        <v>1005</v>
      </c>
      <c r="AM693" s="52">
        <v>0</v>
      </c>
      <c r="AN693" s="51" t="s">
        <v>57</v>
      </c>
      <c r="AO693" s="51" t="s">
        <v>69</v>
      </c>
      <c r="AP693" s="51" t="s">
        <v>139</v>
      </c>
      <c r="AQ693" s="51" t="s">
        <v>119</v>
      </c>
      <c r="AR693" s="51" t="s">
        <v>104</v>
      </c>
      <c r="AS693" s="51" t="s">
        <v>184</v>
      </c>
      <c r="AX693" s="51"/>
      <c r="AY693" s="51"/>
      <c r="BA693" s="56" t="s">
        <v>1356</v>
      </c>
      <c r="BB693" s="56" t="s">
        <v>1356</v>
      </c>
      <c r="BC693" s="56" t="s">
        <v>1356</v>
      </c>
      <c r="BD693" s="56" t="s">
        <v>1356</v>
      </c>
      <c r="BG693" s="56" t="s">
        <v>1356</v>
      </c>
      <c r="BH693" s="56" t="s">
        <v>1356</v>
      </c>
      <c r="BI693" s="56" t="s">
        <v>1356</v>
      </c>
      <c r="BJ693" s="67" t="s">
        <v>1356</v>
      </c>
    </row>
    <row r="694" spans="1:62" x14ac:dyDescent="0.35">
      <c r="A694" s="1" t="s">
        <v>6020</v>
      </c>
      <c r="B694" s="15" t="s">
        <v>1380</v>
      </c>
      <c r="C694" s="4" t="s">
        <v>2055</v>
      </c>
      <c r="D694" s="82" t="s">
        <v>6861</v>
      </c>
      <c r="E694" s="59" t="e">
        <f>VLOOKUP(A694,#REF!,2,FALSE)</f>
        <v>#REF!</v>
      </c>
      <c r="F694" s="4" t="s">
        <v>1006</v>
      </c>
      <c r="G694" s="4" t="s">
        <v>1006</v>
      </c>
      <c r="H694" s="4" t="s">
        <v>1005</v>
      </c>
      <c r="I694" s="4" t="s">
        <v>1006</v>
      </c>
      <c r="J694" s="4" t="s">
        <v>1006</v>
      </c>
      <c r="K694" s="4" t="s">
        <v>1005</v>
      </c>
      <c r="L694" s="4" t="s">
        <v>1005</v>
      </c>
      <c r="M694" s="5" t="s">
        <v>24</v>
      </c>
      <c r="P694" s="4" t="s">
        <v>232</v>
      </c>
      <c r="Q694" s="4">
        <v>4</v>
      </c>
      <c r="R694" s="7">
        <v>120</v>
      </c>
      <c r="S694" s="14" t="s">
        <v>1006</v>
      </c>
      <c r="T694" s="14" t="s">
        <v>1006</v>
      </c>
      <c r="U694" s="4" t="s">
        <v>1341</v>
      </c>
      <c r="V694" s="14" t="s">
        <v>1005</v>
      </c>
      <c r="W694" s="4" t="s">
        <v>105</v>
      </c>
      <c r="X694" s="14" t="s">
        <v>1006</v>
      </c>
      <c r="Y694" s="4" t="s">
        <v>2056</v>
      </c>
      <c r="Z694" s="49" t="s">
        <v>930</v>
      </c>
      <c r="AA694" s="10" t="s">
        <v>24</v>
      </c>
      <c r="AB694" s="10" t="s">
        <v>1356</v>
      </c>
      <c r="AC694" s="10" t="s">
        <v>2057</v>
      </c>
      <c r="AD694" s="11" t="s">
        <v>2058</v>
      </c>
      <c r="AE694" s="10" t="s">
        <v>2059</v>
      </c>
      <c r="AF694" s="10" t="s">
        <v>101</v>
      </c>
      <c r="AG694" s="10" t="s">
        <v>35</v>
      </c>
      <c r="AH694" s="10" t="s">
        <v>2060</v>
      </c>
      <c r="AI694" s="10" t="s">
        <v>1006</v>
      </c>
      <c r="AJ694" s="10" t="s">
        <v>1006</v>
      </c>
      <c r="AK694" s="10" t="s">
        <v>1005</v>
      </c>
      <c r="AL694" s="51" t="s">
        <v>1005</v>
      </c>
      <c r="AM694" s="52">
        <v>0</v>
      </c>
      <c r="AN694" s="51" t="s">
        <v>1348</v>
      </c>
      <c r="AO694" s="51" t="s">
        <v>69</v>
      </c>
      <c r="AP694" s="51" t="s">
        <v>104</v>
      </c>
      <c r="AQ694" s="51" t="s">
        <v>187</v>
      </c>
      <c r="AX694" s="51"/>
      <c r="AY694" s="51"/>
      <c r="BA694" s="56" t="s">
        <v>1356</v>
      </c>
      <c r="BB694" s="56" t="s">
        <v>1356</v>
      </c>
      <c r="BC694" s="56" t="s">
        <v>1356</v>
      </c>
      <c r="BD694" s="56" t="s">
        <v>1356</v>
      </c>
      <c r="BG694" s="56" t="s">
        <v>1356</v>
      </c>
      <c r="BH694" s="56" t="s">
        <v>1356</v>
      </c>
      <c r="BI694" s="56" t="s">
        <v>1356</v>
      </c>
      <c r="BJ694" s="67" t="s">
        <v>1356</v>
      </c>
    </row>
    <row r="695" spans="1:62" x14ac:dyDescent="0.35">
      <c r="A695" s="1" t="s">
        <v>6021</v>
      </c>
      <c r="B695" s="15" t="s">
        <v>1380</v>
      </c>
      <c r="C695" s="4" t="s">
        <v>1654</v>
      </c>
      <c r="D695" s="82" t="s">
        <v>6687</v>
      </c>
      <c r="E695" s="59" t="e">
        <f>VLOOKUP(A695,#REF!,2,FALSE)</f>
        <v>#REF!</v>
      </c>
      <c r="F695" s="4" t="s">
        <v>1005</v>
      </c>
      <c r="G695" s="4" t="s">
        <v>1006</v>
      </c>
      <c r="H695" s="4" t="s">
        <v>1006</v>
      </c>
      <c r="I695" s="4" t="s">
        <v>1006</v>
      </c>
      <c r="J695" s="4" t="s">
        <v>1006</v>
      </c>
      <c r="K695" s="4" t="s">
        <v>1005</v>
      </c>
      <c r="L695" s="4" t="s">
        <v>1005</v>
      </c>
      <c r="M695" s="5" t="s">
        <v>24</v>
      </c>
      <c r="P695" s="4" t="s">
        <v>1655</v>
      </c>
      <c r="Q695" s="4">
        <v>4</v>
      </c>
      <c r="R695" s="7">
        <v>150</v>
      </c>
      <c r="S695" s="14" t="s">
        <v>1005</v>
      </c>
      <c r="T695" s="14" t="s">
        <v>1006</v>
      </c>
      <c r="U695" s="4" t="s">
        <v>1411</v>
      </c>
      <c r="V695" s="14" t="s">
        <v>1005</v>
      </c>
      <c r="W695" s="4" t="s">
        <v>609</v>
      </c>
      <c r="X695" s="14" t="s">
        <v>1005</v>
      </c>
      <c r="Y695" s="4"/>
      <c r="Z695" s="49" t="s">
        <v>1656</v>
      </c>
      <c r="AA695" s="10" t="s">
        <v>24</v>
      </c>
      <c r="AB695" s="10" t="s">
        <v>1356</v>
      </c>
      <c r="AC695" s="10" t="s">
        <v>1657</v>
      </c>
      <c r="AD695" s="11" t="s">
        <v>146</v>
      </c>
      <c r="AE695" s="10" t="s">
        <v>1658</v>
      </c>
      <c r="AF695" s="10" t="s">
        <v>101</v>
      </c>
      <c r="AG695" s="10" t="s">
        <v>27</v>
      </c>
      <c r="AH695" s="10" t="s">
        <v>1659</v>
      </c>
      <c r="AI695" s="10" t="s">
        <v>1005</v>
      </c>
      <c r="AJ695" s="10" t="s">
        <v>1005</v>
      </c>
      <c r="AK695" s="10" t="s">
        <v>1005</v>
      </c>
      <c r="AL695" s="51" t="s">
        <v>1005</v>
      </c>
      <c r="AM695" s="52">
        <v>0</v>
      </c>
      <c r="AN695" s="51" t="s">
        <v>1348</v>
      </c>
      <c r="AO695" s="51" t="s">
        <v>1361</v>
      </c>
      <c r="AX695" s="51"/>
      <c r="AY695" s="51"/>
      <c r="BA695" s="56" t="s">
        <v>1356</v>
      </c>
      <c r="BB695" s="56" t="s">
        <v>1356</v>
      </c>
      <c r="BC695" s="56" t="s">
        <v>1356</v>
      </c>
      <c r="BD695" s="56" t="s">
        <v>1356</v>
      </c>
      <c r="BG695" s="56" t="s">
        <v>1356</v>
      </c>
      <c r="BH695" s="56" t="s">
        <v>1356</v>
      </c>
      <c r="BI695" s="56" t="s">
        <v>1356</v>
      </c>
      <c r="BJ695" s="67" t="s">
        <v>1356</v>
      </c>
    </row>
    <row r="696" spans="1:62" x14ac:dyDescent="0.35">
      <c r="A696" s="1" t="s">
        <v>6022</v>
      </c>
      <c r="B696" s="15" t="s">
        <v>1380</v>
      </c>
      <c r="C696" s="4" t="s">
        <v>4869</v>
      </c>
      <c r="D696" s="82" t="s">
        <v>6862</v>
      </c>
      <c r="E696" s="59" t="e">
        <f>VLOOKUP(A696,#REF!,2,FALSE)</f>
        <v>#REF!</v>
      </c>
      <c r="F696" s="4" t="s">
        <v>1006</v>
      </c>
      <c r="G696" s="4" t="s">
        <v>1006</v>
      </c>
      <c r="H696" s="4" t="s">
        <v>1006</v>
      </c>
      <c r="I696" s="4" t="s">
        <v>1006</v>
      </c>
      <c r="J696" s="4" t="s">
        <v>1006</v>
      </c>
      <c r="K696" s="4" t="s">
        <v>1005</v>
      </c>
      <c r="L696" s="4" t="s">
        <v>1005</v>
      </c>
      <c r="M696" s="5" t="s">
        <v>24</v>
      </c>
      <c r="N696" s="6" t="s">
        <v>26</v>
      </c>
      <c r="O696" s="6" t="s">
        <v>1351</v>
      </c>
      <c r="P696" s="4" t="s">
        <v>4870</v>
      </c>
      <c r="Q696" s="4">
        <v>6</v>
      </c>
      <c r="R696" s="7">
        <v>120</v>
      </c>
      <c r="S696" s="14" t="s">
        <v>1006</v>
      </c>
      <c r="T696" s="14" t="s">
        <v>1006</v>
      </c>
      <c r="U696" s="4" t="s">
        <v>1341</v>
      </c>
      <c r="V696" s="14" t="s">
        <v>1006</v>
      </c>
      <c r="W696" s="4" t="s">
        <v>4871</v>
      </c>
      <c r="X696" s="14" t="s">
        <v>1006</v>
      </c>
      <c r="Y696" s="4" t="s">
        <v>4872</v>
      </c>
      <c r="Z696" s="49" t="s">
        <v>4873</v>
      </c>
      <c r="AA696" s="10" t="s">
        <v>26</v>
      </c>
      <c r="AB696" s="10" t="s">
        <v>1356</v>
      </c>
      <c r="AC696" s="10" t="s">
        <v>4874</v>
      </c>
      <c r="AD696" s="11" t="s">
        <v>1001</v>
      </c>
      <c r="AE696" s="10" t="s">
        <v>1002</v>
      </c>
      <c r="AF696" s="10" t="s">
        <v>101</v>
      </c>
      <c r="AG696" s="10" t="s">
        <v>12</v>
      </c>
      <c r="AH696" s="10" t="s">
        <v>4875</v>
      </c>
      <c r="AI696" s="10" t="s">
        <v>1005</v>
      </c>
      <c r="AJ696" s="10" t="s">
        <v>1005</v>
      </c>
      <c r="AK696" s="10" t="s">
        <v>1006</v>
      </c>
      <c r="AL696" s="51" t="s">
        <v>1006</v>
      </c>
      <c r="AM696" s="52">
        <v>1</v>
      </c>
      <c r="AN696" s="51" t="s">
        <v>1348</v>
      </c>
      <c r="AO696" s="51" t="s">
        <v>66</v>
      </c>
      <c r="AX696" s="51"/>
      <c r="AY696" s="51"/>
      <c r="BA696" s="56" t="s">
        <v>1356</v>
      </c>
      <c r="BB696" s="56" t="s">
        <v>1356</v>
      </c>
      <c r="BC696" s="56" t="s">
        <v>1356</v>
      </c>
      <c r="BD696" s="56" t="s">
        <v>1356</v>
      </c>
      <c r="BG696" s="56" t="s">
        <v>1356</v>
      </c>
      <c r="BH696" s="56" t="s">
        <v>1356</v>
      </c>
      <c r="BI696" s="56" t="s">
        <v>1356</v>
      </c>
      <c r="BJ696" s="67" t="s">
        <v>1356</v>
      </c>
    </row>
    <row r="697" spans="1:62" x14ac:dyDescent="0.35">
      <c r="A697" s="1" t="s">
        <v>6023</v>
      </c>
      <c r="B697" s="15" t="s">
        <v>1380</v>
      </c>
      <c r="C697" s="4" t="s">
        <v>4424</v>
      </c>
      <c r="D697" s="82" t="s">
        <v>6860</v>
      </c>
      <c r="E697" s="59" t="e">
        <f>VLOOKUP(A697,#REF!,2,FALSE)</f>
        <v>#REF!</v>
      </c>
      <c r="F697" s="4" t="s">
        <v>1006</v>
      </c>
      <c r="G697" s="4" t="s">
        <v>1006</v>
      </c>
      <c r="H697" s="4" t="s">
        <v>1006</v>
      </c>
      <c r="I697" s="4" t="s">
        <v>1006</v>
      </c>
      <c r="J697" s="4" t="s">
        <v>1006</v>
      </c>
      <c r="K697" s="4" t="s">
        <v>1006</v>
      </c>
      <c r="L697" s="4" t="s">
        <v>1006</v>
      </c>
      <c r="M697" s="5" t="s">
        <v>20</v>
      </c>
      <c r="N697" s="6" t="s">
        <v>22</v>
      </c>
      <c r="P697" s="4" t="s">
        <v>4425</v>
      </c>
      <c r="Q697" s="4">
        <v>9</v>
      </c>
      <c r="R697" s="7">
        <v>195</v>
      </c>
      <c r="S697" s="14" t="s">
        <v>1006</v>
      </c>
      <c r="T697" s="14" t="s">
        <v>1005</v>
      </c>
      <c r="U697" s="4" t="s">
        <v>1341</v>
      </c>
      <c r="V697" s="14" t="s">
        <v>1005</v>
      </c>
      <c r="W697" s="4" t="s">
        <v>4426</v>
      </c>
      <c r="X697" s="14" t="s">
        <v>1005</v>
      </c>
      <c r="Y697" s="4"/>
      <c r="Z697" s="49" t="s">
        <v>4427</v>
      </c>
      <c r="AA697" s="10" t="s">
        <v>44</v>
      </c>
      <c r="AB697" s="10" t="s">
        <v>1356</v>
      </c>
      <c r="AC697" s="10" t="s">
        <v>4428</v>
      </c>
      <c r="AD697" s="11" t="s">
        <v>4429</v>
      </c>
      <c r="AE697" s="10" t="s">
        <v>4430</v>
      </c>
      <c r="AF697" s="10" t="s">
        <v>101</v>
      </c>
      <c r="AG697" s="10" t="s">
        <v>9</v>
      </c>
      <c r="AH697" s="10" t="s">
        <v>4431</v>
      </c>
      <c r="AI697" s="10" t="s">
        <v>1005</v>
      </c>
      <c r="AJ697" s="10" t="s">
        <v>1005</v>
      </c>
      <c r="AK697" s="10" t="s">
        <v>1005</v>
      </c>
      <c r="AL697" s="51" t="s">
        <v>1005</v>
      </c>
      <c r="AM697" s="52">
        <v>0</v>
      </c>
      <c r="AN697" s="51" t="s">
        <v>1348</v>
      </c>
      <c r="AO697" s="51" t="s">
        <v>67</v>
      </c>
      <c r="AX697" s="51"/>
      <c r="AY697" s="51"/>
      <c r="BA697" s="56" t="s">
        <v>1356</v>
      </c>
      <c r="BB697" s="56" t="s">
        <v>1356</v>
      </c>
      <c r="BC697" s="56" t="s">
        <v>1356</v>
      </c>
      <c r="BD697" s="56" t="s">
        <v>1356</v>
      </c>
      <c r="BG697" s="56" t="s">
        <v>1356</v>
      </c>
      <c r="BH697" s="56" t="s">
        <v>1356</v>
      </c>
      <c r="BI697" s="56" t="s">
        <v>1356</v>
      </c>
      <c r="BJ697" s="67" t="s">
        <v>1356</v>
      </c>
    </row>
    <row r="698" spans="1:62" x14ac:dyDescent="0.35">
      <c r="A698" s="1" t="s">
        <v>6024</v>
      </c>
      <c r="B698" s="15" t="s">
        <v>1380</v>
      </c>
      <c r="C698" s="4" t="s">
        <v>5319</v>
      </c>
      <c r="D698" s="82" t="s">
        <v>6859</v>
      </c>
      <c r="E698" s="59" t="e">
        <f>VLOOKUP(A698,#REF!,2,FALSE)</f>
        <v>#REF!</v>
      </c>
      <c r="F698" s="4" t="s">
        <v>1006</v>
      </c>
      <c r="G698" s="4" t="s">
        <v>1006</v>
      </c>
      <c r="H698" s="4" t="s">
        <v>1005</v>
      </c>
      <c r="I698" s="4" t="s">
        <v>1006</v>
      </c>
      <c r="J698" s="4" t="s">
        <v>1006</v>
      </c>
      <c r="K698" s="4" t="s">
        <v>1005</v>
      </c>
      <c r="L698" s="4" t="s">
        <v>1005</v>
      </c>
      <c r="M698" s="5" t="s">
        <v>22</v>
      </c>
      <c r="N698" s="6" t="s">
        <v>20</v>
      </c>
      <c r="P698" s="4" t="s">
        <v>5320</v>
      </c>
      <c r="Q698" s="4">
        <v>6</v>
      </c>
      <c r="R698" s="7">
        <v>135</v>
      </c>
      <c r="S698" s="14" t="s">
        <v>1006</v>
      </c>
      <c r="T698" s="14" t="s">
        <v>1005</v>
      </c>
      <c r="U698" s="4" t="s">
        <v>1341</v>
      </c>
      <c r="V698" s="14" t="s">
        <v>1005</v>
      </c>
      <c r="W698" s="4" t="s">
        <v>5321</v>
      </c>
      <c r="X698" s="14" t="s">
        <v>1005</v>
      </c>
      <c r="Y698" s="4"/>
      <c r="Z698" s="49" t="s">
        <v>504</v>
      </c>
      <c r="AA698" s="10" t="s">
        <v>22</v>
      </c>
      <c r="AB698" s="10" t="s">
        <v>1356</v>
      </c>
      <c r="AC698" s="10" t="s">
        <v>1183</v>
      </c>
      <c r="AD698" s="11" t="s">
        <v>1184</v>
      </c>
      <c r="AE698" s="10" t="s">
        <v>1185</v>
      </c>
      <c r="AF698" s="10" t="s">
        <v>101</v>
      </c>
      <c r="AG698" s="10" t="s">
        <v>11</v>
      </c>
      <c r="AH698" s="10" t="s">
        <v>1186</v>
      </c>
      <c r="AI698" s="10" t="s">
        <v>1006</v>
      </c>
      <c r="AJ698" s="10" t="s">
        <v>1005</v>
      </c>
      <c r="AK698" s="10" t="s">
        <v>1006</v>
      </c>
      <c r="AL698" s="51" t="s">
        <v>1006</v>
      </c>
      <c r="AM698" s="52">
        <v>0</v>
      </c>
      <c r="AN698" s="51" t="s">
        <v>57</v>
      </c>
      <c r="AO698" s="51" t="s">
        <v>69</v>
      </c>
      <c r="AX698" s="51"/>
      <c r="AY698" s="51"/>
      <c r="BA698" s="56" t="s">
        <v>1356</v>
      </c>
      <c r="BB698" s="56" t="s">
        <v>1356</v>
      </c>
      <c r="BC698" s="56" t="s">
        <v>1356</v>
      </c>
      <c r="BD698" s="56" t="s">
        <v>1356</v>
      </c>
      <c r="BG698" s="56" t="s">
        <v>1356</v>
      </c>
      <c r="BH698" s="56" t="s">
        <v>1356</v>
      </c>
      <c r="BI698" s="56" t="s">
        <v>1356</v>
      </c>
      <c r="BJ698" s="67" t="s">
        <v>1356</v>
      </c>
    </row>
    <row r="699" spans="1:62" x14ac:dyDescent="0.35">
      <c r="A699" s="1" t="s">
        <v>6025</v>
      </c>
      <c r="B699" s="15" t="s">
        <v>1380</v>
      </c>
      <c r="C699" s="4" t="s">
        <v>4931</v>
      </c>
      <c r="D699" s="82" t="s">
        <v>6858</v>
      </c>
      <c r="E699" s="59" t="e">
        <f>VLOOKUP(A699,#REF!,2,FALSE)</f>
        <v>#REF!</v>
      </c>
      <c r="F699" s="4" t="s">
        <v>1006</v>
      </c>
      <c r="G699" s="4" t="s">
        <v>1006</v>
      </c>
      <c r="H699" s="4" t="s">
        <v>1005</v>
      </c>
      <c r="I699" s="4" t="s">
        <v>1006</v>
      </c>
      <c r="J699" s="4" t="s">
        <v>1006</v>
      </c>
      <c r="K699" s="4" t="s">
        <v>1005</v>
      </c>
      <c r="L699" s="4" t="s">
        <v>1005</v>
      </c>
      <c r="M699" s="5" t="s">
        <v>22</v>
      </c>
      <c r="P699" s="4" t="s">
        <v>4932</v>
      </c>
      <c r="Q699" s="4">
        <v>50</v>
      </c>
      <c r="R699" s="7">
        <v>1250</v>
      </c>
      <c r="S699" s="14" t="s">
        <v>1006</v>
      </c>
      <c r="T699" s="14" t="s">
        <v>1005</v>
      </c>
      <c r="U699" s="4" t="s">
        <v>1364</v>
      </c>
      <c r="V699" s="14" t="s">
        <v>1006</v>
      </c>
      <c r="W699" s="4" t="s">
        <v>4933</v>
      </c>
      <c r="X699" s="14" t="s">
        <v>1005</v>
      </c>
      <c r="Y699" s="4"/>
      <c r="Z699" s="49" t="s">
        <v>4934</v>
      </c>
      <c r="AA699" s="10" t="s">
        <v>44</v>
      </c>
      <c r="AB699" s="10" t="s">
        <v>1356</v>
      </c>
      <c r="AC699" s="10" t="s">
        <v>4935</v>
      </c>
      <c r="AD699" s="11" t="s">
        <v>4936</v>
      </c>
      <c r="AE699" s="10" t="s">
        <v>4937</v>
      </c>
      <c r="AF699" s="10" t="s">
        <v>101</v>
      </c>
      <c r="AG699" s="10" t="s">
        <v>10</v>
      </c>
      <c r="AH699" s="10" t="s">
        <v>4938</v>
      </c>
      <c r="AI699" s="10" t="s">
        <v>1006</v>
      </c>
      <c r="AJ699" s="10" t="s">
        <v>1006</v>
      </c>
      <c r="AK699" s="10" t="s">
        <v>1006</v>
      </c>
      <c r="AL699" s="51" t="s">
        <v>1006</v>
      </c>
      <c r="AM699" s="52">
        <v>5</v>
      </c>
      <c r="AN699" s="51" t="s">
        <v>57</v>
      </c>
      <c r="AO699" s="51" t="s">
        <v>69</v>
      </c>
      <c r="AP699" s="51" t="s">
        <v>104</v>
      </c>
      <c r="AX699" s="51"/>
      <c r="AY699" s="51"/>
      <c r="AZ699" s="56" t="s">
        <v>1349</v>
      </c>
      <c r="BA699" s="56" t="s">
        <v>4939</v>
      </c>
      <c r="BB699" s="56" t="s">
        <v>22</v>
      </c>
      <c r="BC699" s="56" t="s">
        <v>25</v>
      </c>
      <c r="BD699" s="56" t="s">
        <v>4940</v>
      </c>
      <c r="BE699" s="56" t="s">
        <v>1006</v>
      </c>
      <c r="BF699" s="56" t="s">
        <v>1005</v>
      </c>
      <c r="BG699" s="56" t="s">
        <v>4941</v>
      </c>
      <c r="BH699" s="56" t="s">
        <v>4936</v>
      </c>
      <c r="BI699" s="56" t="s">
        <v>4937</v>
      </c>
      <c r="BJ699" s="67" t="s">
        <v>101</v>
      </c>
    </row>
    <row r="700" spans="1:62" x14ac:dyDescent="0.35">
      <c r="A700" s="1"/>
      <c r="B700" s="15"/>
      <c r="C700" s="4"/>
      <c r="D700" s="82"/>
      <c r="E700" s="59" t="e">
        <f>VLOOKUP(A700,#REF!,2,FALSE)</f>
        <v>#REF!</v>
      </c>
      <c r="M700" s="5"/>
      <c r="R700" s="7"/>
      <c r="Y700" s="4"/>
      <c r="Z700" s="49"/>
      <c r="AD700" s="11"/>
      <c r="AK700" s="10"/>
      <c r="AL700" s="51"/>
      <c r="AX700" s="51"/>
      <c r="AY700" s="51"/>
      <c r="AZ700" s="56" t="s">
        <v>1349</v>
      </c>
      <c r="BA700" s="56" t="s">
        <v>4942</v>
      </c>
      <c r="BB700" s="56" t="s">
        <v>22</v>
      </c>
      <c r="BC700" s="56" t="s">
        <v>25</v>
      </c>
      <c r="BD700" s="56" t="s">
        <v>4943</v>
      </c>
      <c r="BE700" s="56" t="s">
        <v>1005</v>
      </c>
      <c r="BF700" s="56" t="s">
        <v>1005</v>
      </c>
      <c r="BG700" s="56" t="s">
        <v>4944</v>
      </c>
      <c r="BH700" s="56" t="s">
        <v>4936</v>
      </c>
      <c r="BI700" s="56" t="s">
        <v>4937</v>
      </c>
      <c r="BJ700" s="67" t="s">
        <v>101</v>
      </c>
    </row>
    <row r="701" spans="1:62" x14ac:dyDescent="0.35">
      <c r="A701" s="1"/>
      <c r="B701" s="15"/>
      <c r="C701" s="4"/>
      <c r="D701" s="82"/>
      <c r="E701" s="59" t="e">
        <f>VLOOKUP(A701,#REF!,2,FALSE)</f>
        <v>#REF!</v>
      </c>
      <c r="M701" s="5"/>
      <c r="R701" s="7"/>
      <c r="Y701" s="4"/>
      <c r="Z701" s="49"/>
      <c r="AD701" s="11"/>
      <c r="AK701" s="10"/>
      <c r="AL701" s="51"/>
      <c r="AX701" s="51"/>
      <c r="AY701" s="51"/>
      <c r="AZ701" s="56" t="s">
        <v>1349</v>
      </c>
      <c r="BA701" s="56" t="s">
        <v>4945</v>
      </c>
      <c r="BB701" s="56" t="s">
        <v>22</v>
      </c>
      <c r="BC701" s="56" t="s">
        <v>25</v>
      </c>
      <c r="BD701" s="56" t="s">
        <v>4946</v>
      </c>
      <c r="BE701" s="56" t="s">
        <v>1005</v>
      </c>
      <c r="BF701" s="56" t="s">
        <v>1005</v>
      </c>
      <c r="BG701" s="56" t="s">
        <v>4947</v>
      </c>
      <c r="BH701" s="56" t="s">
        <v>4936</v>
      </c>
      <c r="BI701" s="56" t="s">
        <v>4937</v>
      </c>
      <c r="BJ701" s="67" t="s">
        <v>101</v>
      </c>
    </row>
    <row r="702" spans="1:62" x14ac:dyDescent="0.35">
      <c r="A702" s="1"/>
      <c r="B702" s="15"/>
      <c r="C702" s="4"/>
      <c r="D702" s="82"/>
      <c r="E702" s="59" t="e">
        <f>VLOOKUP(A702,#REF!,2,FALSE)</f>
        <v>#REF!</v>
      </c>
      <c r="M702" s="5"/>
      <c r="R702" s="7"/>
      <c r="Y702" s="4"/>
      <c r="Z702" s="49"/>
      <c r="AD702" s="11"/>
      <c r="AK702" s="10"/>
      <c r="AL702" s="51"/>
      <c r="AX702" s="51"/>
      <c r="AY702" s="51"/>
      <c r="AZ702" s="56" t="s">
        <v>1349</v>
      </c>
      <c r="BA702" s="56" t="s">
        <v>4948</v>
      </c>
      <c r="BB702" s="56" t="s">
        <v>22</v>
      </c>
      <c r="BC702" s="56" t="s">
        <v>25</v>
      </c>
      <c r="BD702" s="56" t="s">
        <v>4949</v>
      </c>
      <c r="BE702" s="56" t="s">
        <v>1005</v>
      </c>
      <c r="BF702" s="56" t="s">
        <v>1005</v>
      </c>
      <c r="BG702" s="56" t="s">
        <v>4950</v>
      </c>
      <c r="BH702" s="56" t="s">
        <v>4936</v>
      </c>
      <c r="BI702" s="56" t="s">
        <v>4937</v>
      </c>
      <c r="BJ702" s="67" t="s">
        <v>101</v>
      </c>
    </row>
    <row r="703" spans="1:62" x14ac:dyDescent="0.35">
      <c r="A703" s="1"/>
      <c r="B703" s="15"/>
      <c r="C703" s="4"/>
      <c r="D703" s="82"/>
      <c r="E703" s="59" t="e">
        <f>VLOOKUP(A703,#REF!,2,FALSE)</f>
        <v>#REF!</v>
      </c>
      <c r="M703" s="5"/>
      <c r="R703" s="7"/>
      <c r="Y703" s="4"/>
      <c r="Z703" s="49"/>
      <c r="AD703" s="11"/>
      <c r="AK703" s="10"/>
      <c r="AL703" s="51"/>
      <c r="AX703" s="51"/>
      <c r="AY703" s="51"/>
      <c r="AZ703" s="56" t="s">
        <v>1349</v>
      </c>
      <c r="BA703" s="56" t="s">
        <v>4951</v>
      </c>
      <c r="BB703" s="56" t="s">
        <v>22</v>
      </c>
      <c r="BC703" s="56" t="s">
        <v>25</v>
      </c>
      <c r="BD703" s="56" t="s">
        <v>4952</v>
      </c>
      <c r="BE703" s="56" t="s">
        <v>1005</v>
      </c>
      <c r="BF703" s="56" t="s">
        <v>1005</v>
      </c>
      <c r="BG703" s="56" t="s">
        <v>4953</v>
      </c>
      <c r="BH703" s="56" t="s">
        <v>4936</v>
      </c>
      <c r="BI703" s="56" t="s">
        <v>4937</v>
      </c>
      <c r="BJ703" s="67" t="s">
        <v>101</v>
      </c>
    </row>
    <row r="704" spans="1:62" x14ac:dyDescent="0.35">
      <c r="A704" s="1" t="s">
        <v>6026</v>
      </c>
      <c r="B704" s="15" t="s">
        <v>1380</v>
      </c>
      <c r="C704" s="4" t="s">
        <v>3221</v>
      </c>
      <c r="D704" s="82" t="s">
        <v>3222</v>
      </c>
      <c r="E704" s="59" t="e">
        <f>VLOOKUP(A704,#REF!,2,FALSE)</f>
        <v>#REF!</v>
      </c>
      <c r="F704" s="4" t="s">
        <v>1005</v>
      </c>
      <c r="G704" s="4" t="s">
        <v>1005</v>
      </c>
      <c r="H704" s="4" t="s">
        <v>1006</v>
      </c>
      <c r="I704" s="4" t="s">
        <v>1005</v>
      </c>
      <c r="J704" s="4" t="s">
        <v>1005</v>
      </c>
      <c r="K704" s="4" t="s">
        <v>1005</v>
      </c>
      <c r="L704" s="4" t="s">
        <v>1005</v>
      </c>
      <c r="M704" s="5" t="s">
        <v>24</v>
      </c>
      <c r="N704" s="6" t="s">
        <v>26</v>
      </c>
      <c r="P704" s="4" t="s">
        <v>3223</v>
      </c>
      <c r="Q704" s="4">
        <v>10</v>
      </c>
      <c r="R704" s="7">
        <v>150</v>
      </c>
      <c r="S704" s="14" t="s">
        <v>1006</v>
      </c>
      <c r="T704" s="14" t="s">
        <v>1005</v>
      </c>
      <c r="U704" s="4" t="s">
        <v>1411</v>
      </c>
      <c r="V704" s="14" t="s">
        <v>1005</v>
      </c>
      <c r="W704" s="4" t="s">
        <v>3224</v>
      </c>
      <c r="X704" s="14" t="s">
        <v>1005</v>
      </c>
      <c r="Y704" s="4"/>
      <c r="Z704" s="49" t="s">
        <v>3225</v>
      </c>
      <c r="AA704" s="10" t="s">
        <v>1435</v>
      </c>
      <c r="AB704" s="10" t="s">
        <v>1356</v>
      </c>
      <c r="AC704" s="10" t="s">
        <v>2700</v>
      </c>
      <c r="AD704" s="11" t="s">
        <v>435</v>
      </c>
      <c r="AE704" s="10" t="s">
        <v>1793</v>
      </c>
      <c r="AF704" s="10" t="s">
        <v>101</v>
      </c>
      <c r="AG704" s="10" t="s">
        <v>36</v>
      </c>
      <c r="AH704" s="10" t="s">
        <v>3226</v>
      </c>
      <c r="AI704" s="10" t="s">
        <v>1006</v>
      </c>
      <c r="AJ704" s="10" t="s">
        <v>1005</v>
      </c>
      <c r="AK704" s="10" t="s">
        <v>1006</v>
      </c>
      <c r="AL704" s="51" t="s">
        <v>1005</v>
      </c>
      <c r="AM704" s="52">
        <v>0</v>
      </c>
      <c r="AN704" s="51" t="s">
        <v>59</v>
      </c>
      <c r="AO704" s="51" t="s">
        <v>69</v>
      </c>
      <c r="AP704" s="51" t="s">
        <v>184</v>
      </c>
      <c r="AX704" s="51"/>
      <c r="AY704" s="51"/>
      <c r="BA704" s="56" t="s">
        <v>1356</v>
      </c>
      <c r="BB704" s="56" t="s">
        <v>1356</v>
      </c>
      <c r="BC704" s="56" t="s">
        <v>1356</v>
      </c>
      <c r="BD704" s="56" t="s">
        <v>1356</v>
      </c>
      <c r="BG704" s="56" t="s">
        <v>1356</v>
      </c>
      <c r="BH704" s="56" t="s">
        <v>1356</v>
      </c>
      <c r="BI704" s="56" t="s">
        <v>1356</v>
      </c>
      <c r="BJ704" s="67" t="s">
        <v>1356</v>
      </c>
    </row>
    <row r="705" spans="1:62" x14ac:dyDescent="0.35">
      <c r="A705" s="1" t="s">
        <v>6027</v>
      </c>
      <c r="B705" s="15" t="s">
        <v>1380</v>
      </c>
      <c r="C705" s="4" t="s">
        <v>2003</v>
      </c>
      <c r="D705" s="82" t="s">
        <v>6880</v>
      </c>
      <c r="E705" s="59" t="e">
        <f>VLOOKUP(A705,#REF!,2,FALSE)</f>
        <v>#REF!</v>
      </c>
      <c r="F705" s="4" t="s">
        <v>1006</v>
      </c>
      <c r="G705" s="4" t="s">
        <v>1006</v>
      </c>
      <c r="H705" s="4" t="s">
        <v>1006</v>
      </c>
      <c r="I705" s="4" t="s">
        <v>1006</v>
      </c>
      <c r="J705" s="4" t="s">
        <v>1006</v>
      </c>
      <c r="K705" s="4" t="s">
        <v>1005</v>
      </c>
      <c r="L705" s="4" t="s">
        <v>1006</v>
      </c>
      <c r="M705" s="5" t="s">
        <v>24</v>
      </c>
      <c r="N705" s="6" t="s">
        <v>22</v>
      </c>
      <c r="O705" s="6" t="s">
        <v>26</v>
      </c>
      <c r="P705" s="4" t="s">
        <v>2004</v>
      </c>
      <c r="Q705" s="4">
        <v>33</v>
      </c>
      <c r="R705" s="7">
        <v>957</v>
      </c>
      <c r="S705" s="14" t="s">
        <v>1006</v>
      </c>
      <c r="T705" s="14" t="s">
        <v>1006</v>
      </c>
      <c r="U705" s="4" t="s">
        <v>1411</v>
      </c>
      <c r="V705" s="14" t="s">
        <v>1005</v>
      </c>
      <c r="W705" s="4" t="s">
        <v>990</v>
      </c>
      <c r="X705" s="14" t="s">
        <v>1006</v>
      </c>
      <c r="Y705" s="4" t="s">
        <v>2005</v>
      </c>
      <c r="Z705" s="49" t="s">
        <v>1165</v>
      </c>
      <c r="AA705" s="10" t="s">
        <v>24</v>
      </c>
      <c r="AB705" s="10" t="s">
        <v>1356</v>
      </c>
      <c r="AC705" s="10" t="s">
        <v>1166</v>
      </c>
      <c r="AD705" s="11" t="s">
        <v>1167</v>
      </c>
      <c r="AE705" s="10" t="s">
        <v>1168</v>
      </c>
      <c r="AF705" s="10" t="s">
        <v>101</v>
      </c>
      <c r="AG705" s="10" t="s">
        <v>15</v>
      </c>
      <c r="AH705" s="10" t="s">
        <v>1169</v>
      </c>
      <c r="AI705" s="10" t="s">
        <v>1006</v>
      </c>
      <c r="AJ705" s="10" t="s">
        <v>1005</v>
      </c>
      <c r="AK705" s="10" t="s">
        <v>1006</v>
      </c>
      <c r="AL705" s="51" t="s">
        <v>1006</v>
      </c>
      <c r="AM705" s="52">
        <v>2</v>
      </c>
      <c r="AN705" s="51" t="s">
        <v>58</v>
      </c>
      <c r="AO705" s="51" t="s">
        <v>62</v>
      </c>
      <c r="AX705" s="51"/>
      <c r="AY705" s="51"/>
      <c r="AZ705" s="56" t="s">
        <v>1349</v>
      </c>
      <c r="BA705" s="56" t="s">
        <v>2006</v>
      </c>
      <c r="BB705" s="56" t="s">
        <v>26</v>
      </c>
      <c r="BC705" s="56" t="s">
        <v>15</v>
      </c>
      <c r="BD705" s="56" t="s">
        <v>2007</v>
      </c>
      <c r="BE705" s="56" t="s">
        <v>1006</v>
      </c>
      <c r="BF705" s="56" t="s">
        <v>1005</v>
      </c>
      <c r="BG705" s="56" t="s">
        <v>2008</v>
      </c>
      <c r="BH705" s="56" t="s">
        <v>1167</v>
      </c>
      <c r="BI705" s="56" t="s">
        <v>1168</v>
      </c>
      <c r="BJ705" s="67" t="s">
        <v>101</v>
      </c>
    </row>
    <row r="706" spans="1:62" x14ac:dyDescent="0.35">
      <c r="A706" s="1"/>
      <c r="B706" s="15"/>
      <c r="C706" s="4"/>
      <c r="D706" s="82"/>
      <c r="E706" s="59" t="e">
        <f>VLOOKUP(A706,#REF!,2,FALSE)</f>
        <v>#REF!</v>
      </c>
      <c r="M706" s="5"/>
      <c r="R706" s="7"/>
      <c r="Y706" s="4"/>
      <c r="Z706" s="49"/>
      <c r="AD706" s="11"/>
      <c r="AK706" s="10"/>
      <c r="AL706" s="51"/>
      <c r="AX706" s="51"/>
      <c r="AY706" s="51"/>
      <c r="AZ706" s="56" t="s">
        <v>1349</v>
      </c>
      <c r="BA706" s="56" t="s">
        <v>2009</v>
      </c>
      <c r="BB706" s="56" t="s">
        <v>22</v>
      </c>
      <c r="BC706" s="56" t="s">
        <v>15</v>
      </c>
      <c r="BD706" s="56" t="s">
        <v>2010</v>
      </c>
      <c r="BE706" s="56" t="s">
        <v>1005</v>
      </c>
      <c r="BF706" s="56" t="s">
        <v>1005</v>
      </c>
      <c r="BG706" s="56" t="s">
        <v>2008</v>
      </c>
      <c r="BH706" s="56" t="s">
        <v>1167</v>
      </c>
      <c r="BI706" s="56" t="s">
        <v>1168</v>
      </c>
      <c r="BJ706" s="67" t="s">
        <v>101</v>
      </c>
    </row>
    <row r="707" spans="1:62" x14ac:dyDescent="0.35">
      <c r="A707" s="1" t="s">
        <v>6028</v>
      </c>
      <c r="B707" s="15" t="s">
        <v>1380</v>
      </c>
      <c r="C707" s="4" t="s">
        <v>3588</v>
      </c>
      <c r="D707" s="82" t="s">
        <v>6879</v>
      </c>
      <c r="E707" s="59" t="e">
        <f>VLOOKUP(A707,#REF!,2,FALSE)</f>
        <v>#REF!</v>
      </c>
      <c r="F707" s="4" t="s">
        <v>1005</v>
      </c>
      <c r="G707" s="4" t="s">
        <v>1006</v>
      </c>
      <c r="H707" s="4" t="s">
        <v>1005</v>
      </c>
      <c r="I707" s="4" t="s">
        <v>1005</v>
      </c>
      <c r="J707" s="4" t="s">
        <v>1006</v>
      </c>
      <c r="K707" s="4" t="s">
        <v>1005</v>
      </c>
      <c r="L707" s="4" t="s">
        <v>1005</v>
      </c>
      <c r="M707" s="5" t="s">
        <v>22</v>
      </c>
      <c r="P707" s="4" t="s">
        <v>3589</v>
      </c>
      <c r="Q707" s="4">
        <v>7</v>
      </c>
      <c r="R707" s="7">
        <v>166</v>
      </c>
      <c r="S707" s="14" t="s">
        <v>1006</v>
      </c>
      <c r="T707" s="14" t="s">
        <v>1005</v>
      </c>
      <c r="U707" s="4" t="s">
        <v>1364</v>
      </c>
      <c r="V707" s="14" t="s">
        <v>1005</v>
      </c>
      <c r="W707" s="4" t="s">
        <v>3590</v>
      </c>
      <c r="X707" s="14" t="s">
        <v>1006</v>
      </c>
      <c r="Y707" s="4" t="s">
        <v>3591</v>
      </c>
      <c r="Z707" s="49" t="s">
        <v>3592</v>
      </c>
      <c r="AA707" s="10" t="s">
        <v>22</v>
      </c>
      <c r="AB707" s="10" t="s">
        <v>1356</v>
      </c>
      <c r="AC707" s="10" t="s">
        <v>3593</v>
      </c>
      <c r="AD707" s="11" t="s">
        <v>3594</v>
      </c>
      <c r="AE707" s="10" t="s">
        <v>3595</v>
      </c>
      <c r="AF707" s="10" t="s">
        <v>101</v>
      </c>
      <c r="AG707" s="10" t="s">
        <v>18</v>
      </c>
      <c r="AH707" s="10" t="s">
        <v>3596</v>
      </c>
      <c r="AI707" s="10" t="s">
        <v>1005</v>
      </c>
      <c r="AJ707" s="10" t="s">
        <v>1005</v>
      </c>
      <c r="AK707" s="10" t="s">
        <v>1005</v>
      </c>
      <c r="AL707" s="51" t="s">
        <v>1005</v>
      </c>
      <c r="AM707" s="52">
        <v>0</v>
      </c>
      <c r="AN707" s="51" t="s">
        <v>1348</v>
      </c>
      <c r="AO707" s="51" t="s">
        <v>68</v>
      </c>
      <c r="AP707" s="51" t="s">
        <v>104</v>
      </c>
      <c r="AX707" s="51"/>
      <c r="AY707" s="51"/>
      <c r="BA707" s="56" t="s">
        <v>1356</v>
      </c>
      <c r="BB707" s="56" t="s">
        <v>1356</v>
      </c>
      <c r="BC707" s="56" t="s">
        <v>1356</v>
      </c>
      <c r="BD707" s="56" t="s">
        <v>1356</v>
      </c>
      <c r="BG707" s="56" t="s">
        <v>1356</v>
      </c>
      <c r="BH707" s="56" t="s">
        <v>1356</v>
      </c>
      <c r="BI707" s="56" t="s">
        <v>1356</v>
      </c>
      <c r="BJ707" s="67" t="s">
        <v>1356</v>
      </c>
    </row>
    <row r="708" spans="1:62" x14ac:dyDescent="0.35">
      <c r="A708" s="1" t="s">
        <v>6029</v>
      </c>
      <c r="B708" s="15" t="s">
        <v>1380</v>
      </c>
      <c r="C708" s="4" t="s">
        <v>5075</v>
      </c>
      <c r="D708" s="82" t="s">
        <v>6878</v>
      </c>
      <c r="E708" s="59" t="e">
        <f>VLOOKUP(A708,#REF!,2,FALSE)</f>
        <v>#REF!</v>
      </c>
      <c r="F708" s="4" t="s">
        <v>1006</v>
      </c>
      <c r="G708" s="4" t="s">
        <v>1006</v>
      </c>
      <c r="H708" s="4" t="s">
        <v>1005</v>
      </c>
      <c r="I708" s="4" t="s">
        <v>1006</v>
      </c>
      <c r="J708" s="4" t="s">
        <v>1006</v>
      </c>
      <c r="K708" s="4" t="s">
        <v>1005</v>
      </c>
      <c r="L708" s="4" t="s">
        <v>1005</v>
      </c>
      <c r="M708" s="5" t="s">
        <v>22</v>
      </c>
      <c r="N708" s="6" t="s">
        <v>1351</v>
      </c>
      <c r="P708" s="4" t="s">
        <v>5076</v>
      </c>
      <c r="Q708" s="4">
        <v>6</v>
      </c>
      <c r="R708" s="7">
        <v>110</v>
      </c>
      <c r="S708" s="14" t="s">
        <v>1006</v>
      </c>
      <c r="T708" s="14" t="s">
        <v>1006</v>
      </c>
      <c r="U708" s="4" t="s">
        <v>1341</v>
      </c>
      <c r="V708" s="14" t="s">
        <v>1005</v>
      </c>
      <c r="W708" s="4" t="s">
        <v>5077</v>
      </c>
      <c r="X708" s="14" t="s">
        <v>1006</v>
      </c>
      <c r="Y708" s="4"/>
      <c r="Z708" s="49" t="s">
        <v>5078</v>
      </c>
      <c r="AA708" s="10" t="s">
        <v>22</v>
      </c>
      <c r="AB708" s="10" t="s">
        <v>1356</v>
      </c>
      <c r="AC708" s="10" t="s">
        <v>1269</v>
      </c>
      <c r="AD708" s="11" t="s">
        <v>1268</v>
      </c>
      <c r="AE708" s="10" t="s">
        <v>1270</v>
      </c>
      <c r="AF708" s="10" t="s">
        <v>101</v>
      </c>
      <c r="AG708" s="10" t="s">
        <v>9</v>
      </c>
      <c r="AH708" s="10" t="s">
        <v>1271</v>
      </c>
      <c r="AI708" s="10" t="s">
        <v>1006</v>
      </c>
      <c r="AJ708" s="10" t="s">
        <v>1005</v>
      </c>
      <c r="AK708" s="10" t="s">
        <v>1006</v>
      </c>
      <c r="AL708" s="51" t="s">
        <v>1006</v>
      </c>
      <c r="AM708" s="52">
        <v>3</v>
      </c>
      <c r="AN708" s="51" t="s">
        <v>57</v>
      </c>
      <c r="AO708" s="51" t="s">
        <v>68</v>
      </c>
      <c r="AP708" s="51" t="s">
        <v>189</v>
      </c>
      <c r="AQ708" s="51" t="s">
        <v>139</v>
      </c>
      <c r="AR708" s="51" t="s">
        <v>172</v>
      </c>
      <c r="AS708" s="51" t="s">
        <v>120</v>
      </c>
      <c r="AX708" s="51"/>
      <c r="AY708" s="51" t="s">
        <v>5079</v>
      </c>
      <c r="AZ708" s="56" t="s">
        <v>1349</v>
      </c>
      <c r="BA708" s="56" t="s">
        <v>5080</v>
      </c>
      <c r="BB708" s="56" t="s">
        <v>1351</v>
      </c>
      <c r="BC708" s="56" t="s">
        <v>9</v>
      </c>
      <c r="BD708" s="56" t="s">
        <v>5081</v>
      </c>
      <c r="BE708" s="56" t="s">
        <v>1005</v>
      </c>
      <c r="BF708" s="56" t="s">
        <v>1005</v>
      </c>
      <c r="BG708" s="56" t="s">
        <v>5082</v>
      </c>
      <c r="BH708" s="56" t="s">
        <v>1268</v>
      </c>
      <c r="BI708" s="56" t="s">
        <v>1270</v>
      </c>
      <c r="BJ708" s="67" t="s">
        <v>101</v>
      </c>
    </row>
    <row r="709" spans="1:62" x14ac:dyDescent="0.35">
      <c r="A709" s="1"/>
      <c r="B709" s="15"/>
      <c r="C709" s="4"/>
      <c r="D709" s="82"/>
      <c r="E709" s="59" t="e">
        <f>VLOOKUP(A709,#REF!,2,FALSE)</f>
        <v>#REF!</v>
      </c>
      <c r="M709" s="5"/>
      <c r="R709" s="7"/>
      <c r="Y709" s="4"/>
      <c r="Z709" s="49"/>
      <c r="AD709" s="11"/>
      <c r="AK709" s="10"/>
      <c r="AL709" s="51"/>
      <c r="AX709" s="51"/>
      <c r="AY709" s="51"/>
      <c r="AZ709" s="56" t="s">
        <v>1349</v>
      </c>
      <c r="BA709" s="56" t="s">
        <v>5083</v>
      </c>
      <c r="BB709" s="56" t="s">
        <v>31</v>
      </c>
      <c r="BC709" s="56" t="s">
        <v>9</v>
      </c>
      <c r="BD709" s="56" t="s">
        <v>5084</v>
      </c>
      <c r="BE709" s="56" t="s">
        <v>1005</v>
      </c>
      <c r="BF709" s="56" t="s">
        <v>1005</v>
      </c>
      <c r="BG709" s="56" t="s">
        <v>5085</v>
      </c>
      <c r="BH709" s="56" t="s">
        <v>1280</v>
      </c>
      <c r="BI709" s="56" t="s">
        <v>1281</v>
      </c>
      <c r="BJ709" s="67" t="s">
        <v>101</v>
      </c>
    </row>
    <row r="710" spans="1:62" x14ac:dyDescent="0.35">
      <c r="A710" s="1"/>
      <c r="B710" s="15"/>
      <c r="C710" s="4"/>
      <c r="D710" s="82"/>
      <c r="E710" s="59" t="e">
        <f>VLOOKUP(A710,#REF!,2,FALSE)</f>
        <v>#REF!</v>
      </c>
      <c r="M710" s="5"/>
      <c r="R710" s="7"/>
      <c r="Y710" s="4"/>
      <c r="Z710" s="49"/>
      <c r="AD710" s="11"/>
      <c r="AK710" s="10"/>
      <c r="AL710" s="51"/>
      <c r="AX710" s="51"/>
      <c r="AY710" s="51"/>
      <c r="AZ710" s="56" t="s">
        <v>1349</v>
      </c>
      <c r="BA710" s="56" t="s">
        <v>5086</v>
      </c>
      <c r="BB710" s="56" t="s">
        <v>31</v>
      </c>
      <c r="BC710" s="56" t="s">
        <v>9</v>
      </c>
      <c r="BD710" s="56" t="s">
        <v>5087</v>
      </c>
      <c r="BE710" s="56" t="s">
        <v>1005</v>
      </c>
      <c r="BF710" s="56" t="s">
        <v>1005</v>
      </c>
      <c r="BG710" s="56" t="s">
        <v>5088</v>
      </c>
      <c r="BH710" s="56" t="s">
        <v>1272</v>
      </c>
      <c r="BI710" s="56" t="s">
        <v>1273</v>
      </c>
      <c r="BJ710" s="67" t="s">
        <v>101</v>
      </c>
    </row>
    <row r="711" spans="1:62" x14ac:dyDescent="0.35">
      <c r="A711" s="1" t="s">
        <v>6030</v>
      </c>
      <c r="B711" s="15" t="s">
        <v>1380</v>
      </c>
      <c r="C711" s="4" t="s">
        <v>190</v>
      </c>
      <c r="D711" s="82" t="s">
        <v>6877</v>
      </c>
      <c r="E711" s="59" t="e">
        <f>VLOOKUP(A711,#REF!,2,FALSE)</f>
        <v>#REF!</v>
      </c>
      <c r="F711" s="4" t="s">
        <v>1006</v>
      </c>
      <c r="G711" s="4" t="s">
        <v>1005</v>
      </c>
      <c r="H711" s="4" t="s">
        <v>1005</v>
      </c>
      <c r="I711" s="4" t="s">
        <v>1005</v>
      </c>
      <c r="J711" s="4" t="s">
        <v>1005</v>
      </c>
      <c r="K711" s="4" t="s">
        <v>1005</v>
      </c>
      <c r="L711" s="4" t="s">
        <v>1005</v>
      </c>
      <c r="M711" s="5" t="s">
        <v>20</v>
      </c>
      <c r="N711" s="6" t="s">
        <v>22</v>
      </c>
      <c r="O711" s="6" t="s">
        <v>31</v>
      </c>
      <c r="P711" s="4" t="s">
        <v>245</v>
      </c>
      <c r="Q711" s="4">
        <v>7</v>
      </c>
      <c r="R711" s="7">
        <v>153</v>
      </c>
      <c r="S711" s="14" t="s">
        <v>1006</v>
      </c>
      <c r="T711" s="14" t="s">
        <v>1006</v>
      </c>
      <c r="U711" s="4" t="s">
        <v>1411</v>
      </c>
      <c r="V711" s="14" t="s">
        <v>1006</v>
      </c>
      <c r="W711" s="4" t="s">
        <v>1770</v>
      </c>
      <c r="X711" s="14" t="s">
        <v>1005</v>
      </c>
      <c r="Y711" s="4"/>
      <c r="Z711" s="49" t="s">
        <v>138</v>
      </c>
      <c r="AA711" s="10" t="s">
        <v>22</v>
      </c>
      <c r="AB711" s="10" t="s">
        <v>1356</v>
      </c>
      <c r="AC711" s="10" t="s">
        <v>4073</v>
      </c>
      <c r="AD711" s="11" t="s">
        <v>4074</v>
      </c>
      <c r="AE711" s="10" t="s">
        <v>4075</v>
      </c>
      <c r="AF711" s="10" t="s">
        <v>101</v>
      </c>
      <c r="AG711" s="10" t="s">
        <v>9</v>
      </c>
      <c r="AH711" s="10" t="s">
        <v>4076</v>
      </c>
      <c r="AI711" s="10" t="s">
        <v>1006</v>
      </c>
      <c r="AJ711" s="10" t="s">
        <v>1005</v>
      </c>
      <c r="AK711" s="10" t="s">
        <v>1005</v>
      </c>
      <c r="AL711" s="51" t="s">
        <v>1005</v>
      </c>
      <c r="AM711" s="52">
        <v>0</v>
      </c>
      <c r="AN711" s="51" t="s">
        <v>57</v>
      </c>
      <c r="AO711" s="51" t="s">
        <v>1361</v>
      </c>
      <c r="AX711" s="51"/>
      <c r="AY711" s="51"/>
      <c r="BA711" s="56" t="s">
        <v>1356</v>
      </c>
      <c r="BB711" s="56" t="s">
        <v>1356</v>
      </c>
      <c r="BC711" s="56" t="s">
        <v>1356</v>
      </c>
      <c r="BD711" s="56" t="s">
        <v>1356</v>
      </c>
      <c r="BG711" s="56" t="s">
        <v>1356</v>
      </c>
      <c r="BH711" s="56" t="s">
        <v>1356</v>
      </c>
      <c r="BI711" s="56" t="s">
        <v>1356</v>
      </c>
      <c r="BJ711" s="67" t="s">
        <v>1356</v>
      </c>
    </row>
    <row r="712" spans="1:62" x14ac:dyDescent="0.35">
      <c r="A712" s="1" t="s">
        <v>6031</v>
      </c>
      <c r="B712" s="15" t="s">
        <v>1380</v>
      </c>
      <c r="C712" s="4" t="s">
        <v>5212</v>
      </c>
      <c r="D712" s="82" t="s">
        <v>6875</v>
      </c>
      <c r="E712" s="59" t="e">
        <f>VLOOKUP(A712,#REF!,2,FALSE)</f>
        <v>#REF!</v>
      </c>
      <c r="F712" s="4" t="s">
        <v>1006</v>
      </c>
      <c r="G712" s="4" t="s">
        <v>1006</v>
      </c>
      <c r="H712" s="4" t="s">
        <v>1006</v>
      </c>
      <c r="I712" s="4" t="s">
        <v>1006</v>
      </c>
      <c r="J712" s="4" t="s">
        <v>1006</v>
      </c>
      <c r="K712" s="4" t="s">
        <v>1006</v>
      </c>
      <c r="L712" s="4" t="s">
        <v>1006</v>
      </c>
      <c r="M712" s="5" t="s">
        <v>24</v>
      </c>
      <c r="N712" s="6" t="s">
        <v>22</v>
      </c>
      <c r="P712" s="4" t="s">
        <v>5213</v>
      </c>
      <c r="Q712" s="4">
        <v>150</v>
      </c>
      <c r="R712" s="7">
        <v>5000</v>
      </c>
      <c r="S712" s="14" t="s">
        <v>1006</v>
      </c>
      <c r="T712" s="14" t="s">
        <v>1006</v>
      </c>
      <c r="U712" s="4" t="s">
        <v>2391</v>
      </c>
      <c r="V712" s="14" t="s">
        <v>1005</v>
      </c>
      <c r="W712" s="4" t="s">
        <v>5214</v>
      </c>
      <c r="X712" s="14" t="s">
        <v>1006</v>
      </c>
      <c r="Y712" s="4"/>
      <c r="Z712" s="49" t="s">
        <v>5215</v>
      </c>
      <c r="AA712" s="10" t="s">
        <v>31</v>
      </c>
      <c r="AB712" s="10" t="s">
        <v>5216</v>
      </c>
      <c r="AC712" s="10" t="s">
        <v>5217</v>
      </c>
      <c r="AD712" s="11" t="s">
        <v>5218</v>
      </c>
      <c r="AE712" s="10" t="s">
        <v>5219</v>
      </c>
      <c r="AF712" s="10" t="s">
        <v>1254</v>
      </c>
      <c r="AG712" s="10" t="s">
        <v>49</v>
      </c>
      <c r="AH712" s="10" t="s">
        <v>5220</v>
      </c>
      <c r="AI712" s="10" t="s">
        <v>1006</v>
      </c>
      <c r="AJ712" s="10" t="s">
        <v>1005</v>
      </c>
      <c r="AK712" s="10" t="s">
        <v>1006</v>
      </c>
      <c r="AL712" s="51" t="s">
        <v>1005</v>
      </c>
      <c r="AM712" s="52">
        <v>0</v>
      </c>
      <c r="AN712" s="51" t="s">
        <v>1348</v>
      </c>
      <c r="AO712" s="51" t="s">
        <v>1361</v>
      </c>
      <c r="AX712" s="51"/>
      <c r="AY712" s="51"/>
      <c r="BA712" s="56" t="s">
        <v>1356</v>
      </c>
      <c r="BB712" s="56" t="s">
        <v>1356</v>
      </c>
      <c r="BC712" s="56" t="s">
        <v>1356</v>
      </c>
      <c r="BD712" s="56" t="s">
        <v>1356</v>
      </c>
      <c r="BG712" s="56" t="s">
        <v>1356</v>
      </c>
      <c r="BH712" s="56" t="s">
        <v>1356</v>
      </c>
      <c r="BI712" s="56" t="s">
        <v>1356</v>
      </c>
      <c r="BJ712" s="67" t="s">
        <v>1356</v>
      </c>
    </row>
    <row r="713" spans="1:62" x14ac:dyDescent="0.35">
      <c r="A713" s="1" t="s">
        <v>6032</v>
      </c>
      <c r="B713" s="15" t="s">
        <v>1380</v>
      </c>
      <c r="C713" s="4" t="s">
        <v>4440</v>
      </c>
      <c r="D713" s="82" t="s">
        <v>6876</v>
      </c>
      <c r="E713" s="59" t="e">
        <f>VLOOKUP(A713,#REF!,2,FALSE)</f>
        <v>#REF!</v>
      </c>
      <c r="F713" s="4" t="s">
        <v>1006</v>
      </c>
      <c r="G713" s="4" t="s">
        <v>1006</v>
      </c>
      <c r="H713" s="4" t="s">
        <v>1006</v>
      </c>
      <c r="I713" s="4" t="s">
        <v>1006</v>
      </c>
      <c r="J713" s="4" t="s">
        <v>1006</v>
      </c>
      <c r="K713" s="4" t="s">
        <v>1005</v>
      </c>
      <c r="L713" s="4" t="s">
        <v>1005</v>
      </c>
      <c r="M713" s="5" t="s">
        <v>20</v>
      </c>
      <c r="N713" s="6" t="s">
        <v>22</v>
      </c>
      <c r="P713" s="4" t="s">
        <v>4441</v>
      </c>
      <c r="Q713" s="4">
        <v>9</v>
      </c>
      <c r="R713" s="7">
        <v>216</v>
      </c>
      <c r="S713" s="14" t="s">
        <v>1006</v>
      </c>
      <c r="T713" s="14" t="s">
        <v>1006</v>
      </c>
      <c r="U713" s="4" t="s">
        <v>1341</v>
      </c>
      <c r="V713" s="14" t="s">
        <v>1005</v>
      </c>
      <c r="W713" s="4" t="s">
        <v>31</v>
      </c>
      <c r="X713" s="14" t="s">
        <v>1005</v>
      </c>
      <c r="Y713" s="4"/>
      <c r="Z713" s="49" t="s">
        <v>4442</v>
      </c>
      <c r="AA713" s="10" t="s">
        <v>44</v>
      </c>
      <c r="AB713" s="10" t="s">
        <v>1356</v>
      </c>
      <c r="AC713" s="10" t="s">
        <v>4443</v>
      </c>
      <c r="AD713" s="11" t="s">
        <v>2202</v>
      </c>
      <c r="AE713" s="10" t="s">
        <v>4444</v>
      </c>
      <c r="AF713" s="10" t="s">
        <v>101</v>
      </c>
      <c r="AG713" s="10" t="s">
        <v>16</v>
      </c>
      <c r="AH713" s="10" t="s">
        <v>4445</v>
      </c>
      <c r="AI713" s="10" t="s">
        <v>1005</v>
      </c>
      <c r="AJ713" s="10" t="s">
        <v>1005</v>
      </c>
      <c r="AK713" s="10" t="s">
        <v>1005</v>
      </c>
      <c r="AL713" s="51" t="s">
        <v>1006</v>
      </c>
      <c r="AM713" s="52">
        <v>3</v>
      </c>
      <c r="AN713" s="51" t="s">
        <v>1348</v>
      </c>
      <c r="AO713" s="51" t="s">
        <v>67</v>
      </c>
      <c r="AX713" s="51"/>
      <c r="AY713" s="51"/>
      <c r="AZ713" s="56" t="s">
        <v>1349</v>
      </c>
      <c r="BA713" s="56" t="s">
        <v>4446</v>
      </c>
      <c r="BB713" s="56" t="s">
        <v>22</v>
      </c>
      <c r="BC713" s="56" t="s">
        <v>16</v>
      </c>
      <c r="BD713" s="56" t="s">
        <v>4447</v>
      </c>
      <c r="BE713" s="56" t="s">
        <v>1006</v>
      </c>
      <c r="BF713" s="56" t="s">
        <v>1005</v>
      </c>
      <c r="BG713" s="56" t="s">
        <v>106</v>
      </c>
      <c r="BH713" s="56" t="s">
        <v>2202</v>
      </c>
      <c r="BI713" s="56" t="s">
        <v>4444</v>
      </c>
      <c r="BJ713" s="67" t="s">
        <v>101</v>
      </c>
    </row>
    <row r="714" spans="1:62" x14ac:dyDescent="0.35">
      <c r="A714" s="1"/>
      <c r="B714" s="15"/>
      <c r="C714" s="4"/>
      <c r="D714" s="82"/>
      <c r="E714" s="59" t="e">
        <f>VLOOKUP(A714,#REF!,2,FALSE)</f>
        <v>#REF!</v>
      </c>
      <c r="M714" s="5"/>
      <c r="R714" s="7"/>
      <c r="Y714" s="4"/>
      <c r="Z714" s="49"/>
      <c r="AD714" s="11"/>
      <c r="AK714" s="10"/>
      <c r="AL714" s="51"/>
      <c r="AX714" s="51"/>
      <c r="AY714" s="51"/>
      <c r="AZ714" s="56" t="s">
        <v>1349</v>
      </c>
      <c r="BA714" s="56" t="s">
        <v>4451</v>
      </c>
      <c r="BB714" s="56" t="s">
        <v>20</v>
      </c>
      <c r="BC714" s="56" t="s">
        <v>16</v>
      </c>
      <c r="BD714" s="56" t="s">
        <v>4452</v>
      </c>
      <c r="BE714" s="56" t="s">
        <v>1005</v>
      </c>
      <c r="BF714" s="56" t="s">
        <v>1005</v>
      </c>
      <c r="BG714" s="56" t="s">
        <v>4453</v>
      </c>
      <c r="BH714" s="56" t="s">
        <v>2202</v>
      </c>
      <c r="BI714" s="56" t="s">
        <v>4444</v>
      </c>
      <c r="BJ714" s="67" t="s">
        <v>101</v>
      </c>
    </row>
    <row r="715" spans="1:62" x14ac:dyDescent="0.35">
      <c r="A715" s="1"/>
      <c r="B715" s="15"/>
      <c r="C715" s="4"/>
      <c r="D715" s="82"/>
      <c r="E715" s="59" t="e">
        <f>VLOOKUP(A715,#REF!,2,FALSE)</f>
        <v>#REF!</v>
      </c>
      <c r="M715" s="5"/>
      <c r="R715" s="7"/>
      <c r="Y715" s="4"/>
      <c r="Z715" s="49"/>
      <c r="AD715" s="11"/>
      <c r="AK715" s="10"/>
      <c r="AL715" s="51"/>
      <c r="AX715" s="51"/>
      <c r="AY715" s="51"/>
      <c r="AZ715" s="56" t="s">
        <v>1349</v>
      </c>
      <c r="BA715" s="56" t="s">
        <v>4446</v>
      </c>
      <c r="BB715" s="56" t="s">
        <v>22</v>
      </c>
      <c r="BC715" s="56" t="s">
        <v>16</v>
      </c>
      <c r="BD715" s="56" t="s">
        <v>4447</v>
      </c>
      <c r="BE715" s="56" t="s">
        <v>1006</v>
      </c>
      <c r="BF715" s="56" t="s">
        <v>1005</v>
      </c>
      <c r="BG715" s="56" t="s">
        <v>106</v>
      </c>
      <c r="BH715" s="56" t="s">
        <v>2202</v>
      </c>
      <c r="BI715" s="56" t="s">
        <v>4444</v>
      </c>
      <c r="BJ715" s="67" t="s">
        <v>101</v>
      </c>
    </row>
    <row r="716" spans="1:62" x14ac:dyDescent="0.35">
      <c r="A716" s="1"/>
      <c r="B716" s="15"/>
      <c r="C716" s="4"/>
      <c r="D716" s="82"/>
      <c r="E716" s="59" t="e">
        <f>VLOOKUP(A716,#REF!,2,FALSE)</f>
        <v>#REF!</v>
      </c>
      <c r="M716" s="5"/>
      <c r="R716" s="7"/>
      <c r="Y716" s="4"/>
      <c r="Z716" s="49"/>
      <c r="AD716" s="11"/>
      <c r="AK716" s="10"/>
      <c r="AL716" s="51"/>
      <c r="AX716" s="51"/>
      <c r="AY716" s="51"/>
      <c r="AZ716" s="56" t="s">
        <v>1349</v>
      </c>
      <c r="BA716" s="56" t="s">
        <v>4448</v>
      </c>
      <c r="BB716" s="56" t="s">
        <v>31</v>
      </c>
      <c r="BC716" s="56" t="s">
        <v>16</v>
      </c>
      <c r="BD716" s="56" t="s">
        <v>4449</v>
      </c>
      <c r="BE716" s="56" t="s">
        <v>1005</v>
      </c>
      <c r="BF716" s="56" t="s">
        <v>1005</v>
      </c>
      <c r="BG716" s="56" t="s">
        <v>4450</v>
      </c>
      <c r="BH716" s="56" t="s">
        <v>2202</v>
      </c>
      <c r="BI716" s="56" t="s">
        <v>4444</v>
      </c>
      <c r="BJ716" s="67" t="s">
        <v>101</v>
      </c>
    </row>
    <row r="717" spans="1:62" x14ac:dyDescent="0.35">
      <c r="A717" s="1" t="s">
        <v>6033</v>
      </c>
      <c r="B717" s="15" t="s">
        <v>1380</v>
      </c>
      <c r="C717" s="4" t="s">
        <v>5089</v>
      </c>
      <c r="D717" s="82" t="s">
        <v>6871</v>
      </c>
      <c r="E717" s="59" t="e">
        <f>VLOOKUP(A717,#REF!,2,FALSE)</f>
        <v>#REF!</v>
      </c>
      <c r="F717" s="4" t="s">
        <v>1006</v>
      </c>
      <c r="G717" s="4" t="s">
        <v>1006</v>
      </c>
      <c r="H717" s="4" t="s">
        <v>1006</v>
      </c>
      <c r="I717" s="4" t="s">
        <v>1006</v>
      </c>
      <c r="J717" s="4" t="s">
        <v>1006</v>
      </c>
      <c r="K717" s="4" t="s">
        <v>1005</v>
      </c>
      <c r="L717" s="4" t="s">
        <v>1006</v>
      </c>
      <c r="M717" s="5" t="s">
        <v>20</v>
      </c>
      <c r="P717" s="4" t="s">
        <v>5090</v>
      </c>
      <c r="Q717" s="4">
        <v>8</v>
      </c>
      <c r="R717" s="7">
        <v>125</v>
      </c>
      <c r="S717" s="14" t="s">
        <v>1006</v>
      </c>
      <c r="T717" s="14" t="s">
        <v>1005</v>
      </c>
      <c r="U717" s="4" t="s">
        <v>1341</v>
      </c>
      <c r="V717" s="14" t="s">
        <v>1006</v>
      </c>
      <c r="W717" s="4" t="s">
        <v>31</v>
      </c>
      <c r="X717" s="14" t="s">
        <v>1005</v>
      </c>
      <c r="Y717" s="4"/>
      <c r="Z717" s="49" t="s">
        <v>5091</v>
      </c>
      <c r="AA717" s="10" t="s">
        <v>20</v>
      </c>
      <c r="AB717" s="10" t="s">
        <v>1356</v>
      </c>
      <c r="AC717" s="10" t="s">
        <v>5092</v>
      </c>
      <c r="AD717" s="11" t="s">
        <v>458</v>
      </c>
      <c r="AE717" s="10" t="s">
        <v>7</v>
      </c>
      <c r="AF717" s="10" t="s">
        <v>101</v>
      </c>
      <c r="AG717" s="10" t="s">
        <v>7</v>
      </c>
      <c r="AH717" s="10" t="s">
        <v>5093</v>
      </c>
      <c r="AI717" s="10" t="s">
        <v>1005</v>
      </c>
      <c r="AJ717" s="10" t="s">
        <v>1005</v>
      </c>
      <c r="AK717" s="10" t="s">
        <v>1005</v>
      </c>
      <c r="AL717" s="51" t="s">
        <v>1005</v>
      </c>
      <c r="AM717" s="52">
        <v>0</v>
      </c>
      <c r="AN717" s="51" t="s">
        <v>1348</v>
      </c>
      <c r="AO717" s="51" t="s">
        <v>67</v>
      </c>
      <c r="AP717" s="51" t="s">
        <v>128</v>
      </c>
      <c r="AX717" s="51"/>
      <c r="AY717" s="51"/>
      <c r="BA717" s="56" t="s">
        <v>1356</v>
      </c>
      <c r="BB717" s="56" t="s">
        <v>1356</v>
      </c>
      <c r="BC717" s="56" t="s">
        <v>1356</v>
      </c>
      <c r="BD717" s="56" t="s">
        <v>1356</v>
      </c>
      <c r="BG717" s="56" t="s">
        <v>1356</v>
      </c>
      <c r="BH717" s="56" t="s">
        <v>1356</v>
      </c>
      <c r="BI717" s="56" t="s">
        <v>1356</v>
      </c>
      <c r="BJ717" s="67" t="s">
        <v>1356</v>
      </c>
    </row>
    <row r="718" spans="1:62" x14ac:dyDescent="0.35">
      <c r="A718" s="1" t="s">
        <v>6034</v>
      </c>
      <c r="B718" s="15" t="s">
        <v>1380</v>
      </c>
      <c r="C718" s="4" t="s">
        <v>720</v>
      </c>
      <c r="D718" s="82" t="s">
        <v>6849</v>
      </c>
      <c r="E718" s="59" t="e">
        <f>VLOOKUP(A718,#REF!,2,FALSE)</f>
        <v>#REF!</v>
      </c>
      <c r="F718" s="4" t="s">
        <v>1006</v>
      </c>
      <c r="G718" s="4" t="s">
        <v>1006</v>
      </c>
      <c r="H718" s="4" t="s">
        <v>1005</v>
      </c>
      <c r="I718" s="4" t="s">
        <v>1006</v>
      </c>
      <c r="J718" s="4" t="s">
        <v>1006</v>
      </c>
      <c r="K718" s="4" t="s">
        <v>1005</v>
      </c>
      <c r="L718" s="4" t="s">
        <v>1005</v>
      </c>
      <c r="M718" s="5" t="s">
        <v>20</v>
      </c>
      <c r="N718" s="6" t="s">
        <v>22</v>
      </c>
      <c r="P718" s="4" t="s">
        <v>4766</v>
      </c>
      <c r="Q718" s="4">
        <v>4</v>
      </c>
      <c r="R718" s="7">
        <v>85</v>
      </c>
      <c r="S718" s="14" t="s">
        <v>1006</v>
      </c>
      <c r="T718" s="14" t="s">
        <v>1005</v>
      </c>
      <c r="U718" s="4" t="s">
        <v>1341</v>
      </c>
      <c r="V718" s="14" t="s">
        <v>1005</v>
      </c>
      <c r="W718" s="4" t="s">
        <v>4767</v>
      </c>
      <c r="X718" s="14" t="s">
        <v>1005</v>
      </c>
      <c r="Y718" s="4"/>
      <c r="Z718" s="49" t="s">
        <v>4768</v>
      </c>
      <c r="AA718" s="10" t="s">
        <v>31</v>
      </c>
      <c r="AB718" s="10" t="s">
        <v>138</v>
      </c>
      <c r="AC718" s="10" t="s">
        <v>4769</v>
      </c>
      <c r="AD718" s="11" t="s">
        <v>4770</v>
      </c>
      <c r="AE718" s="10" t="s">
        <v>4771</v>
      </c>
      <c r="AF718" s="10" t="s">
        <v>101</v>
      </c>
      <c r="AG718" s="10" t="s">
        <v>34</v>
      </c>
      <c r="AH718" s="10" t="s">
        <v>4772</v>
      </c>
      <c r="AI718" s="10" t="s">
        <v>1005</v>
      </c>
      <c r="AJ718" s="10" t="s">
        <v>1005</v>
      </c>
      <c r="AK718" s="10" t="s">
        <v>1005</v>
      </c>
      <c r="AL718" s="51" t="s">
        <v>1005</v>
      </c>
      <c r="AM718" s="52">
        <v>0</v>
      </c>
      <c r="AN718" s="51" t="s">
        <v>57</v>
      </c>
      <c r="AO718" s="51" t="s">
        <v>223</v>
      </c>
      <c r="AP718" s="51" t="s">
        <v>104</v>
      </c>
      <c r="AX718" s="51"/>
      <c r="AY718" s="51"/>
      <c r="BA718" s="56" t="s">
        <v>1356</v>
      </c>
      <c r="BB718" s="56" t="s">
        <v>1356</v>
      </c>
      <c r="BC718" s="56" t="s">
        <v>1356</v>
      </c>
      <c r="BD718" s="56" t="s">
        <v>1356</v>
      </c>
      <c r="BG718" s="56" t="s">
        <v>1356</v>
      </c>
      <c r="BH718" s="56" t="s">
        <v>1356</v>
      </c>
      <c r="BI718" s="56" t="s">
        <v>1356</v>
      </c>
      <c r="BJ718" s="67" t="s">
        <v>1356</v>
      </c>
    </row>
    <row r="719" spans="1:62" x14ac:dyDescent="0.35">
      <c r="A719" s="1" t="s">
        <v>6035</v>
      </c>
      <c r="B719" s="15" t="s">
        <v>1380</v>
      </c>
      <c r="C719" s="4" t="s">
        <v>190</v>
      </c>
      <c r="D719" s="82" t="s">
        <v>6848</v>
      </c>
      <c r="E719" s="59" t="e">
        <f>VLOOKUP(A719,#REF!,2,FALSE)</f>
        <v>#REF!</v>
      </c>
      <c r="F719" s="4" t="s">
        <v>1006</v>
      </c>
      <c r="G719" s="4" t="s">
        <v>1005</v>
      </c>
      <c r="H719" s="4" t="s">
        <v>1006</v>
      </c>
      <c r="I719" s="4" t="s">
        <v>1005</v>
      </c>
      <c r="J719" s="4" t="s">
        <v>1006</v>
      </c>
      <c r="K719" s="4" t="s">
        <v>1005</v>
      </c>
      <c r="L719" s="4" t="s">
        <v>1005</v>
      </c>
      <c r="M719" s="5" t="s">
        <v>24</v>
      </c>
      <c r="P719" s="4" t="s">
        <v>4125</v>
      </c>
      <c r="Q719" s="4">
        <v>24</v>
      </c>
      <c r="R719" s="7">
        <v>550</v>
      </c>
      <c r="S719" s="14" t="s">
        <v>1006</v>
      </c>
      <c r="T719" s="14" t="s">
        <v>1005</v>
      </c>
      <c r="U719" s="4" t="s">
        <v>1341</v>
      </c>
      <c r="V719" s="14" t="s">
        <v>1005</v>
      </c>
      <c r="W719" s="4" t="s">
        <v>4126</v>
      </c>
      <c r="X719" s="14" t="s">
        <v>1006</v>
      </c>
      <c r="Y719" s="4" t="s">
        <v>4127</v>
      </c>
      <c r="Z719" s="49" t="s">
        <v>1311</v>
      </c>
      <c r="AA719" s="10" t="s">
        <v>24</v>
      </c>
      <c r="AB719" s="10" t="s">
        <v>1356</v>
      </c>
      <c r="AC719" s="10" t="s">
        <v>4128</v>
      </c>
      <c r="AD719" s="11" t="s">
        <v>651</v>
      </c>
      <c r="AE719" s="10" t="s">
        <v>652</v>
      </c>
      <c r="AF719" s="10" t="s">
        <v>101</v>
      </c>
      <c r="AG719" s="10" t="s">
        <v>36</v>
      </c>
      <c r="AH719" s="10" t="s">
        <v>4129</v>
      </c>
      <c r="AI719" s="10" t="s">
        <v>1006</v>
      </c>
      <c r="AJ719" s="10" t="s">
        <v>1005</v>
      </c>
      <c r="AK719" s="10" t="s">
        <v>1005</v>
      </c>
      <c r="AL719" s="51" t="s">
        <v>1005</v>
      </c>
      <c r="AM719" s="52">
        <v>0</v>
      </c>
      <c r="AN719" s="51" t="s">
        <v>59</v>
      </c>
      <c r="AO719" s="51" t="s">
        <v>66</v>
      </c>
      <c r="AX719" s="51"/>
      <c r="AY719" s="51"/>
      <c r="BA719" s="56" t="s">
        <v>1356</v>
      </c>
      <c r="BB719" s="56" t="s">
        <v>1356</v>
      </c>
      <c r="BC719" s="56" t="s">
        <v>1356</v>
      </c>
      <c r="BD719" s="56" t="s">
        <v>1356</v>
      </c>
      <c r="BG719" s="56" t="s">
        <v>1356</v>
      </c>
      <c r="BH719" s="56" t="s">
        <v>1356</v>
      </c>
      <c r="BI719" s="56" t="s">
        <v>1356</v>
      </c>
      <c r="BJ719" s="67" t="s">
        <v>1356</v>
      </c>
    </row>
    <row r="720" spans="1:62" x14ac:dyDescent="0.35">
      <c r="A720" s="1" t="s">
        <v>6036</v>
      </c>
      <c r="B720" s="15" t="s">
        <v>1380</v>
      </c>
      <c r="C720" s="4" t="s">
        <v>4189</v>
      </c>
      <c r="D720" s="82" t="s">
        <v>6846</v>
      </c>
      <c r="E720" s="59" t="e">
        <f>VLOOKUP(A720,#REF!,2,FALSE)</f>
        <v>#REF!</v>
      </c>
      <c r="F720" s="4" t="s">
        <v>1006</v>
      </c>
      <c r="G720" s="4" t="s">
        <v>1006</v>
      </c>
      <c r="H720" s="4" t="s">
        <v>1005</v>
      </c>
      <c r="I720" s="4" t="s">
        <v>1006</v>
      </c>
      <c r="J720" s="4" t="s">
        <v>1006</v>
      </c>
      <c r="K720" s="4" t="s">
        <v>1005</v>
      </c>
      <c r="L720" s="4" t="s">
        <v>1005</v>
      </c>
      <c r="M720" s="5" t="s">
        <v>22</v>
      </c>
      <c r="P720" s="4" t="s">
        <v>4238</v>
      </c>
      <c r="Q720" s="4">
        <v>16</v>
      </c>
      <c r="R720" s="7">
        <v>443</v>
      </c>
      <c r="S720" s="14" t="s">
        <v>1006</v>
      </c>
      <c r="T720" s="14" t="s">
        <v>1006</v>
      </c>
      <c r="U720" s="4" t="s">
        <v>1824</v>
      </c>
      <c r="V720" s="14" t="s">
        <v>1006</v>
      </c>
      <c r="W720" s="4" t="s">
        <v>4239</v>
      </c>
      <c r="X720" s="14" t="s">
        <v>1005</v>
      </c>
      <c r="Y720" s="4"/>
      <c r="Z720" s="49" t="s">
        <v>4240</v>
      </c>
      <c r="AA720" s="10" t="s">
        <v>31</v>
      </c>
      <c r="AB720" s="10" t="s">
        <v>4241</v>
      </c>
      <c r="AC720" s="10" t="s">
        <v>4242</v>
      </c>
      <c r="AD720" s="11" t="s">
        <v>1060</v>
      </c>
      <c r="AE720" s="10" t="s">
        <v>1061</v>
      </c>
      <c r="AF720" s="10" t="s">
        <v>101</v>
      </c>
      <c r="AG720" s="10" t="s">
        <v>10</v>
      </c>
      <c r="AH720" s="10" t="s">
        <v>4243</v>
      </c>
      <c r="AI720" s="10" t="s">
        <v>1005</v>
      </c>
      <c r="AJ720" s="10" t="s">
        <v>1005</v>
      </c>
      <c r="AK720" s="10" t="s">
        <v>1006</v>
      </c>
      <c r="AL720" s="51" t="s">
        <v>1005</v>
      </c>
      <c r="AM720" s="52">
        <v>0</v>
      </c>
      <c r="AN720" s="51" t="s">
        <v>1348</v>
      </c>
      <c r="AO720" s="51" t="s">
        <v>68</v>
      </c>
      <c r="AX720" s="51"/>
      <c r="AY720" s="51"/>
      <c r="BA720" s="56" t="s">
        <v>1356</v>
      </c>
      <c r="BB720" s="56" t="s">
        <v>1356</v>
      </c>
      <c r="BC720" s="56" t="s">
        <v>1356</v>
      </c>
      <c r="BD720" s="56" t="s">
        <v>1356</v>
      </c>
      <c r="BG720" s="56" t="s">
        <v>1356</v>
      </c>
      <c r="BH720" s="56" t="s">
        <v>1356</v>
      </c>
      <c r="BI720" s="56" t="s">
        <v>1356</v>
      </c>
      <c r="BJ720" s="67" t="s">
        <v>1356</v>
      </c>
    </row>
    <row r="721" spans="1:62" x14ac:dyDescent="0.35">
      <c r="A721" s="1" t="s">
        <v>6037</v>
      </c>
      <c r="B721" s="15" t="s">
        <v>1380</v>
      </c>
      <c r="C721" s="4" t="s">
        <v>1401</v>
      </c>
      <c r="D721" s="82" t="s">
        <v>1402</v>
      </c>
      <c r="E721" s="59" t="e">
        <f>VLOOKUP(A721,#REF!,2,FALSE)</f>
        <v>#REF!</v>
      </c>
      <c r="F721" s="4" t="s">
        <v>1006</v>
      </c>
      <c r="G721" s="4" t="s">
        <v>1006</v>
      </c>
      <c r="H721" s="4" t="s">
        <v>1006</v>
      </c>
      <c r="I721" s="4" t="s">
        <v>1006</v>
      </c>
      <c r="J721" s="4" t="s">
        <v>1006</v>
      </c>
      <c r="K721" s="4" t="s">
        <v>1006</v>
      </c>
      <c r="L721" s="4" t="s">
        <v>1006</v>
      </c>
      <c r="M721" s="5" t="s">
        <v>22</v>
      </c>
      <c r="P721" s="4" t="s">
        <v>202</v>
      </c>
      <c r="Q721" s="4">
        <v>6</v>
      </c>
      <c r="R721" s="7">
        <v>175</v>
      </c>
      <c r="S721" s="14" t="s">
        <v>1006</v>
      </c>
      <c r="T721" s="14" t="s">
        <v>1005</v>
      </c>
      <c r="U721" s="4" t="s">
        <v>1341</v>
      </c>
      <c r="V721" s="14" t="s">
        <v>1006</v>
      </c>
      <c r="W721" s="4" t="s">
        <v>1403</v>
      </c>
      <c r="X721" s="14" t="s">
        <v>1005</v>
      </c>
      <c r="Y721" s="4"/>
      <c r="Z721" s="49" t="s">
        <v>1404</v>
      </c>
      <c r="AA721" s="10" t="s">
        <v>22</v>
      </c>
      <c r="AB721" s="10" t="s">
        <v>1356</v>
      </c>
      <c r="AC721" s="10" t="s">
        <v>445</v>
      </c>
      <c r="AD721" s="11" t="s">
        <v>1405</v>
      </c>
      <c r="AE721" s="10" t="s">
        <v>1406</v>
      </c>
      <c r="AF721" s="10" t="s">
        <v>101</v>
      </c>
      <c r="AG721" s="10" t="s">
        <v>15</v>
      </c>
      <c r="AH721" s="10" t="s">
        <v>1407</v>
      </c>
      <c r="AI721" s="10" t="s">
        <v>1005</v>
      </c>
      <c r="AJ721" s="10" t="s">
        <v>1005</v>
      </c>
      <c r="AK721" s="10" t="s">
        <v>1005</v>
      </c>
      <c r="AL721" s="51" t="s">
        <v>1005</v>
      </c>
      <c r="AM721" s="52">
        <v>0</v>
      </c>
      <c r="AN721" s="51" t="s">
        <v>1348</v>
      </c>
      <c r="AO721" s="51" t="s">
        <v>69</v>
      </c>
      <c r="AP721" s="51" t="s">
        <v>128</v>
      </c>
      <c r="AQ721" s="51" t="s">
        <v>104</v>
      </c>
      <c r="AX721" s="51"/>
      <c r="AY721" s="51"/>
      <c r="BA721" s="56" t="s">
        <v>1356</v>
      </c>
      <c r="BB721" s="56" t="s">
        <v>1356</v>
      </c>
      <c r="BC721" s="56" t="s">
        <v>1356</v>
      </c>
      <c r="BD721" s="56" t="s">
        <v>1356</v>
      </c>
      <c r="BG721" s="56" t="s">
        <v>1356</v>
      </c>
      <c r="BH721" s="56" t="s">
        <v>1356</v>
      </c>
      <c r="BI721" s="56" t="s">
        <v>1356</v>
      </c>
      <c r="BJ721" s="67" t="s">
        <v>1356</v>
      </c>
    </row>
    <row r="722" spans="1:62" x14ac:dyDescent="0.35">
      <c r="A722" s="1" t="s">
        <v>6038</v>
      </c>
      <c r="B722" s="15" t="s">
        <v>1380</v>
      </c>
      <c r="C722" s="4" t="s">
        <v>2628</v>
      </c>
      <c r="D722" s="82" t="s">
        <v>6762</v>
      </c>
      <c r="E722" s="59" t="e">
        <f>VLOOKUP(A722,#REF!,2,FALSE)</f>
        <v>#REF!</v>
      </c>
      <c r="F722" s="4" t="s">
        <v>1006</v>
      </c>
      <c r="G722" s="4" t="s">
        <v>1006</v>
      </c>
      <c r="H722" s="4" t="s">
        <v>1005</v>
      </c>
      <c r="I722" s="4" t="s">
        <v>1006</v>
      </c>
      <c r="J722" s="4" t="s">
        <v>1006</v>
      </c>
      <c r="K722" s="4" t="s">
        <v>1005</v>
      </c>
      <c r="L722" s="4" t="s">
        <v>1005</v>
      </c>
      <c r="M722" s="5" t="s">
        <v>20</v>
      </c>
      <c r="N722" s="6" t="s">
        <v>22</v>
      </c>
      <c r="P722" s="4" t="s">
        <v>2629</v>
      </c>
      <c r="Q722" s="4">
        <v>12</v>
      </c>
      <c r="R722" s="7">
        <v>239</v>
      </c>
      <c r="S722" s="14" t="s">
        <v>1006</v>
      </c>
      <c r="T722" s="14" t="s">
        <v>1006</v>
      </c>
      <c r="U722" s="4" t="s">
        <v>1341</v>
      </c>
      <c r="V722" s="14" t="s">
        <v>1005</v>
      </c>
      <c r="W722" s="4" t="s">
        <v>2630</v>
      </c>
      <c r="X722" s="14" t="s">
        <v>1005</v>
      </c>
      <c r="Y722" s="4"/>
      <c r="Z722" s="49" t="s">
        <v>2631</v>
      </c>
      <c r="AA722" s="10" t="s">
        <v>22</v>
      </c>
      <c r="AB722" s="10" t="s">
        <v>1356</v>
      </c>
      <c r="AC722" s="10" t="s">
        <v>2632</v>
      </c>
      <c r="AD722" s="11" t="s">
        <v>1095</v>
      </c>
      <c r="AE722" s="10" t="s">
        <v>2633</v>
      </c>
      <c r="AF722" s="10" t="s">
        <v>101</v>
      </c>
      <c r="AG722" s="10" t="s">
        <v>23</v>
      </c>
      <c r="AH722" s="10" t="s">
        <v>2634</v>
      </c>
      <c r="AI722" s="10" t="s">
        <v>1005</v>
      </c>
      <c r="AJ722" s="10" t="s">
        <v>1005</v>
      </c>
      <c r="AK722" s="10" t="s">
        <v>1005</v>
      </c>
      <c r="AL722" s="51" t="s">
        <v>1005</v>
      </c>
      <c r="AM722" s="52">
        <v>0</v>
      </c>
      <c r="AN722" s="51" t="s">
        <v>57</v>
      </c>
      <c r="AO722" s="51" t="s">
        <v>31</v>
      </c>
      <c r="AX722" s="51"/>
      <c r="AY722" s="51" t="s">
        <v>1022</v>
      </c>
      <c r="BA722" s="56" t="s">
        <v>1356</v>
      </c>
      <c r="BB722" s="56" t="s">
        <v>1356</v>
      </c>
      <c r="BC722" s="56" t="s">
        <v>1356</v>
      </c>
      <c r="BD722" s="56" t="s">
        <v>1356</v>
      </c>
      <c r="BG722" s="56" t="s">
        <v>1356</v>
      </c>
      <c r="BH722" s="56" t="s">
        <v>1356</v>
      </c>
      <c r="BI722" s="56" t="s">
        <v>1356</v>
      </c>
      <c r="BJ722" s="67" t="s">
        <v>1356</v>
      </c>
    </row>
    <row r="723" spans="1:62" x14ac:dyDescent="0.35">
      <c r="A723" s="1" t="s">
        <v>6039</v>
      </c>
      <c r="B723" s="15" t="s">
        <v>1380</v>
      </c>
      <c r="C723" s="4" t="s">
        <v>720</v>
      </c>
      <c r="D723" s="82" t="s">
        <v>4763</v>
      </c>
      <c r="E723" s="59" t="e">
        <f>VLOOKUP(A723,#REF!,2,FALSE)</f>
        <v>#REF!</v>
      </c>
      <c r="F723" s="4" t="s">
        <v>1005</v>
      </c>
      <c r="G723" s="4" t="s">
        <v>1005</v>
      </c>
      <c r="H723" s="4" t="s">
        <v>1005</v>
      </c>
      <c r="I723" s="4" t="s">
        <v>1006</v>
      </c>
      <c r="J723" s="4" t="s">
        <v>1005</v>
      </c>
      <c r="K723" s="4" t="s">
        <v>1005</v>
      </c>
      <c r="L723" s="4" t="s">
        <v>1005</v>
      </c>
      <c r="M723" s="5" t="s">
        <v>22</v>
      </c>
      <c r="P723" s="4" t="s">
        <v>4764</v>
      </c>
      <c r="Q723" s="4">
        <v>7</v>
      </c>
      <c r="R723" s="7">
        <v>150</v>
      </c>
      <c r="S723" s="14" t="s">
        <v>1006</v>
      </c>
      <c r="T723" s="14" t="s">
        <v>1006</v>
      </c>
      <c r="U723" s="4" t="s">
        <v>1341</v>
      </c>
      <c r="V723" s="14" t="s">
        <v>1006</v>
      </c>
      <c r="W723" s="4" t="s">
        <v>31</v>
      </c>
      <c r="X723" s="14" t="s">
        <v>1005</v>
      </c>
      <c r="Y723" s="4"/>
      <c r="Z723" s="49" t="s">
        <v>3585</v>
      </c>
      <c r="AA723" s="10" t="s">
        <v>44</v>
      </c>
      <c r="AB723" s="10" t="s">
        <v>1356</v>
      </c>
      <c r="AC723" s="10" t="s">
        <v>3586</v>
      </c>
      <c r="AD723" s="11" t="s">
        <v>1034</v>
      </c>
      <c r="AE723" s="10" t="s">
        <v>1035</v>
      </c>
      <c r="AF723" s="10" t="s">
        <v>101</v>
      </c>
      <c r="AG723" s="10" t="s">
        <v>11</v>
      </c>
      <c r="AH723" s="10" t="s">
        <v>4765</v>
      </c>
      <c r="AI723" s="10" t="s">
        <v>1006</v>
      </c>
      <c r="AJ723" s="10" t="s">
        <v>1005</v>
      </c>
      <c r="AK723" s="10" t="s">
        <v>1006</v>
      </c>
      <c r="AL723" s="51" t="s">
        <v>1005</v>
      </c>
      <c r="AM723" s="52">
        <v>0</v>
      </c>
      <c r="AN723" s="51" t="s">
        <v>57</v>
      </c>
      <c r="AO723" s="51" t="s">
        <v>68</v>
      </c>
      <c r="AP723" s="51" t="s">
        <v>119</v>
      </c>
      <c r="AQ723" s="51" t="s">
        <v>104</v>
      </c>
      <c r="AX723" s="51"/>
      <c r="AY723" s="51"/>
      <c r="BA723" s="56" t="s">
        <v>1356</v>
      </c>
      <c r="BB723" s="56" t="s">
        <v>1356</v>
      </c>
      <c r="BC723" s="56" t="s">
        <v>1356</v>
      </c>
      <c r="BD723" s="56" t="s">
        <v>1356</v>
      </c>
      <c r="BG723" s="56" t="s">
        <v>1356</v>
      </c>
      <c r="BH723" s="56" t="s">
        <v>1356</v>
      </c>
      <c r="BI723" s="56" t="s">
        <v>1356</v>
      </c>
      <c r="BJ723" s="67" t="s">
        <v>1356</v>
      </c>
    </row>
    <row r="724" spans="1:62" x14ac:dyDescent="0.35">
      <c r="A724" s="1" t="s">
        <v>6040</v>
      </c>
      <c r="B724" s="15" t="s">
        <v>1380</v>
      </c>
      <c r="C724" s="4" t="s">
        <v>4008</v>
      </c>
      <c r="D724" s="82" t="s">
        <v>6721</v>
      </c>
      <c r="E724" s="59" t="e">
        <f>VLOOKUP(A724,#REF!,2,FALSE)</f>
        <v>#REF!</v>
      </c>
      <c r="F724" s="4" t="s">
        <v>1006</v>
      </c>
      <c r="G724" s="4" t="s">
        <v>1006</v>
      </c>
      <c r="H724" s="4" t="s">
        <v>1005</v>
      </c>
      <c r="I724" s="4" t="s">
        <v>1006</v>
      </c>
      <c r="J724" s="4" t="s">
        <v>1006</v>
      </c>
      <c r="K724" s="4" t="s">
        <v>1005</v>
      </c>
      <c r="L724" s="4" t="s">
        <v>1006</v>
      </c>
      <c r="M724" s="5" t="s">
        <v>20</v>
      </c>
      <c r="N724" s="6" t="s">
        <v>22</v>
      </c>
      <c r="P724" s="4" t="s">
        <v>476</v>
      </c>
      <c r="Q724" s="4">
        <v>8</v>
      </c>
      <c r="R724" s="7">
        <v>205</v>
      </c>
      <c r="S724" s="14" t="s">
        <v>1005</v>
      </c>
      <c r="T724" s="14" t="s">
        <v>1005</v>
      </c>
      <c r="U724" s="4" t="s">
        <v>1341</v>
      </c>
      <c r="V724" s="14" t="s">
        <v>1005</v>
      </c>
      <c r="W724" s="4" t="s">
        <v>4009</v>
      </c>
      <c r="X724" s="14" t="s">
        <v>1006</v>
      </c>
      <c r="Y724" s="4" t="s">
        <v>4010</v>
      </c>
      <c r="Z724" s="49" t="s">
        <v>4011</v>
      </c>
      <c r="AA724" s="10" t="s">
        <v>31</v>
      </c>
      <c r="AB724" s="10" t="s">
        <v>138</v>
      </c>
      <c r="AC724" s="10" t="s">
        <v>4012</v>
      </c>
      <c r="AD724" s="11" t="s">
        <v>4013</v>
      </c>
      <c r="AE724" s="10" t="s">
        <v>4014</v>
      </c>
      <c r="AF724" s="10" t="s">
        <v>101</v>
      </c>
      <c r="AG724" s="10" t="s">
        <v>7</v>
      </c>
      <c r="AH724" s="10" t="s">
        <v>4015</v>
      </c>
      <c r="AI724" s="10" t="s">
        <v>1006</v>
      </c>
      <c r="AJ724" s="10" t="s">
        <v>1005</v>
      </c>
      <c r="AK724" s="10" t="s">
        <v>1005</v>
      </c>
      <c r="AL724" s="51" t="s">
        <v>1005</v>
      </c>
      <c r="AM724" s="52">
        <v>0</v>
      </c>
      <c r="AN724" s="51" t="s">
        <v>57</v>
      </c>
      <c r="AO724" s="51" t="s">
        <v>1361</v>
      </c>
      <c r="AX724" s="51"/>
      <c r="AY724" s="51"/>
      <c r="BA724" s="56" t="s">
        <v>1356</v>
      </c>
      <c r="BB724" s="56" t="s">
        <v>1356</v>
      </c>
      <c r="BC724" s="56" t="s">
        <v>1356</v>
      </c>
      <c r="BD724" s="56" t="s">
        <v>1356</v>
      </c>
      <c r="BG724" s="56" t="s">
        <v>1356</v>
      </c>
      <c r="BH724" s="56" t="s">
        <v>1356</v>
      </c>
      <c r="BI724" s="56" t="s">
        <v>1356</v>
      </c>
      <c r="BJ724" s="67" t="s">
        <v>1356</v>
      </c>
    </row>
    <row r="725" spans="1:62" x14ac:dyDescent="0.35">
      <c r="A725" s="1" t="s">
        <v>6041</v>
      </c>
      <c r="B725" s="15" t="s">
        <v>1380</v>
      </c>
      <c r="C725" s="4" t="s">
        <v>1991</v>
      </c>
      <c r="D725" s="82" t="s">
        <v>6719</v>
      </c>
      <c r="E725" s="59" t="e">
        <f>VLOOKUP(A725,#REF!,2,FALSE)</f>
        <v>#REF!</v>
      </c>
      <c r="F725" s="4" t="s">
        <v>1006</v>
      </c>
      <c r="G725" s="4" t="s">
        <v>1006</v>
      </c>
      <c r="H725" s="4" t="s">
        <v>1006</v>
      </c>
      <c r="I725" s="4" t="s">
        <v>1006</v>
      </c>
      <c r="J725" s="4" t="s">
        <v>1006</v>
      </c>
      <c r="K725" s="4" t="s">
        <v>1005</v>
      </c>
      <c r="L725" s="4" t="s">
        <v>1005</v>
      </c>
      <c r="M725" s="5" t="s">
        <v>20</v>
      </c>
      <c r="N725" s="6" t="s">
        <v>22</v>
      </c>
      <c r="P725" s="4" t="s">
        <v>1992</v>
      </c>
      <c r="Q725" s="4">
        <v>25</v>
      </c>
      <c r="R725" s="7">
        <v>700</v>
      </c>
      <c r="S725" s="14" t="s">
        <v>1006</v>
      </c>
      <c r="T725" s="14" t="s">
        <v>1005</v>
      </c>
      <c r="U725" s="4" t="s">
        <v>1364</v>
      </c>
      <c r="V725" s="14" t="s">
        <v>1006</v>
      </c>
      <c r="W725" s="4" t="s">
        <v>1993</v>
      </c>
      <c r="X725" s="14" t="s">
        <v>1005</v>
      </c>
      <c r="Y725" s="4"/>
      <c r="Z725" s="49" t="s">
        <v>1994</v>
      </c>
      <c r="AA725" s="10" t="s">
        <v>44</v>
      </c>
      <c r="AB725" s="10" t="s">
        <v>1356</v>
      </c>
      <c r="AC725" s="10" t="s">
        <v>1995</v>
      </c>
      <c r="AD725" s="11" t="s">
        <v>607</v>
      </c>
      <c r="AE725" s="10" t="s">
        <v>608</v>
      </c>
      <c r="AF725" s="10" t="s">
        <v>101</v>
      </c>
      <c r="AG725" s="10" t="s">
        <v>10</v>
      </c>
      <c r="AH725" s="10" t="s">
        <v>1996</v>
      </c>
      <c r="AI725" s="10" t="s">
        <v>1005</v>
      </c>
      <c r="AJ725" s="10" t="s">
        <v>1005</v>
      </c>
      <c r="AK725" s="10" t="s">
        <v>1005</v>
      </c>
      <c r="AL725" s="51" t="s">
        <v>1006</v>
      </c>
      <c r="AM725" s="52">
        <v>2</v>
      </c>
      <c r="AN725" s="51" t="s">
        <v>1348</v>
      </c>
      <c r="AO725" s="51" t="s">
        <v>67</v>
      </c>
      <c r="AX725" s="51"/>
      <c r="AY725" s="51"/>
      <c r="BA725" s="56" t="s">
        <v>1356</v>
      </c>
      <c r="BB725" s="56" t="s">
        <v>1356</v>
      </c>
      <c r="BC725" s="56" t="s">
        <v>1356</v>
      </c>
      <c r="BD725" s="56" t="s">
        <v>1356</v>
      </c>
      <c r="BG725" s="56" t="s">
        <v>1356</v>
      </c>
      <c r="BH725" s="56" t="s">
        <v>1356</v>
      </c>
      <c r="BI725" s="56" t="s">
        <v>1356</v>
      </c>
      <c r="BJ725" s="67" t="s">
        <v>1356</v>
      </c>
    </row>
    <row r="726" spans="1:62" x14ac:dyDescent="0.35">
      <c r="A726" s="1" t="s">
        <v>6042</v>
      </c>
      <c r="B726" s="15" t="s">
        <v>1380</v>
      </c>
      <c r="C726" s="4" t="s">
        <v>3010</v>
      </c>
      <c r="D726" s="82" t="s">
        <v>6724</v>
      </c>
      <c r="E726" s="59" t="e">
        <f>VLOOKUP(A726,#REF!,2,FALSE)</f>
        <v>#REF!</v>
      </c>
      <c r="F726" s="4" t="s">
        <v>1006</v>
      </c>
      <c r="G726" s="4" t="s">
        <v>1006</v>
      </c>
      <c r="H726" s="4" t="s">
        <v>1005</v>
      </c>
      <c r="I726" s="4" t="s">
        <v>1006</v>
      </c>
      <c r="J726" s="4" t="s">
        <v>1006</v>
      </c>
      <c r="K726" s="4" t="s">
        <v>1005</v>
      </c>
      <c r="L726" s="4" t="s">
        <v>1005</v>
      </c>
      <c r="M726" s="5" t="s">
        <v>20</v>
      </c>
      <c r="P726" s="4" t="s">
        <v>3011</v>
      </c>
      <c r="Q726" s="4">
        <v>3</v>
      </c>
      <c r="R726" s="7">
        <v>62</v>
      </c>
      <c r="S726" s="14" t="s">
        <v>1006</v>
      </c>
      <c r="T726" s="14" t="s">
        <v>1005</v>
      </c>
      <c r="U726" s="4" t="s">
        <v>1341</v>
      </c>
      <c r="V726" s="14" t="s">
        <v>1006</v>
      </c>
      <c r="W726" s="4" t="s">
        <v>3012</v>
      </c>
      <c r="X726" s="14" t="s">
        <v>1005</v>
      </c>
      <c r="Y726" s="4"/>
      <c r="Z726" s="49" t="s">
        <v>3013</v>
      </c>
      <c r="AA726" s="10" t="s">
        <v>20</v>
      </c>
      <c r="AB726" s="10" t="s">
        <v>1356</v>
      </c>
      <c r="AC726" s="10" t="s">
        <v>3014</v>
      </c>
      <c r="AD726" s="11" t="s">
        <v>1093</v>
      </c>
      <c r="AE726" s="10" t="s">
        <v>1094</v>
      </c>
      <c r="AF726" s="10" t="s">
        <v>101</v>
      </c>
      <c r="AG726" s="10" t="s">
        <v>11</v>
      </c>
      <c r="AH726" s="10" t="s">
        <v>3015</v>
      </c>
      <c r="AI726" s="10" t="s">
        <v>1006</v>
      </c>
      <c r="AJ726" s="10" t="s">
        <v>1005</v>
      </c>
      <c r="AK726" s="10" t="s">
        <v>1006</v>
      </c>
      <c r="AL726" s="51" t="s">
        <v>1006</v>
      </c>
      <c r="AM726" s="52">
        <v>1</v>
      </c>
      <c r="AN726" s="51" t="s">
        <v>57</v>
      </c>
      <c r="AO726" s="51" t="s">
        <v>67</v>
      </c>
      <c r="AX726" s="51"/>
      <c r="AY726" s="51"/>
      <c r="AZ726" s="56" t="s">
        <v>1349</v>
      </c>
      <c r="BA726" s="56" t="s">
        <v>3016</v>
      </c>
      <c r="BB726" s="56" t="s">
        <v>31</v>
      </c>
      <c r="BC726" s="56" t="s">
        <v>11</v>
      </c>
      <c r="BD726" s="56" t="s">
        <v>3017</v>
      </c>
      <c r="BE726" s="56" t="s">
        <v>1006</v>
      </c>
      <c r="BF726" s="56" t="s">
        <v>1005</v>
      </c>
      <c r="BG726" s="56" t="s">
        <v>2882</v>
      </c>
      <c r="BH726" s="56" t="s">
        <v>477</v>
      </c>
      <c r="BI726" s="56" t="s">
        <v>478</v>
      </c>
      <c r="BJ726" s="67" t="s">
        <v>101</v>
      </c>
    </row>
    <row r="727" spans="1:62" x14ac:dyDescent="0.35">
      <c r="A727" s="1" t="s">
        <v>6043</v>
      </c>
      <c r="B727" s="15" t="s">
        <v>1380</v>
      </c>
      <c r="C727" s="4" t="s">
        <v>4790</v>
      </c>
      <c r="D727" s="82" t="s">
        <v>6723</v>
      </c>
      <c r="E727" s="59" t="e">
        <f>VLOOKUP(A727,#REF!,2,FALSE)</f>
        <v>#REF!</v>
      </c>
      <c r="F727" s="4" t="s">
        <v>1005</v>
      </c>
      <c r="G727" s="4" t="s">
        <v>1005</v>
      </c>
      <c r="H727" s="4" t="s">
        <v>1005</v>
      </c>
      <c r="I727" s="4" t="s">
        <v>1005</v>
      </c>
      <c r="J727" s="4" t="s">
        <v>1006</v>
      </c>
      <c r="K727" s="4" t="s">
        <v>1005</v>
      </c>
      <c r="L727" s="4" t="s">
        <v>1005</v>
      </c>
      <c r="M727" s="5" t="s">
        <v>22</v>
      </c>
      <c r="P727" s="4" t="s">
        <v>4791</v>
      </c>
      <c r="Q727" s="4">
        <v>2</v>
      </c>
      <c r="R727" s="7">
        <v>37</v>
      </c>
      <c r="S727" s="14" t="s">
        <v>1006</v>
      </c>
      <c r="T727" s="14" t="s">
        <v>1006</v>
      </c>
      <c r="U727" s="4" t="s">
        <v>1411</v>
      </c>
      <c r="V727" s="14" t="s">
        <v>1005</v>
      </c>
      <c r="W727" s="4" t="s">
        <v>321</v>
      </c>
      <c r="X727" s="14" t="s">
        <v>1005</v>
      </c>
      <c r="Y727" s="4"/>
      <c r="Z727" s="49" t="s">
        <v>4792</v>
      </c>
      <c r="AA727" s="10" t="s">
        <v>44</v>
      </c>
      <c r="AB727" s="10" t="s">
        <v>1356</v>
      </c>
      <c r="AC727" s="10" t="s">
        <v>4793</v>
      </c>
      <c r="AD727" s="11" t="s">
        <v>4794</v>
      </c>
      <c r="AE727" s="10" t="s">
        <v>4795</v>
      </c>
      <c r="AF727" s="10" t="s">
        <v>101</v>
      </c>
      <c r="AG727" s="10" t="s">
        <v>40</v>
      </c>
      <c r="AH727" s="10" t="s">
        <v>4796</v>
      </c>
      <c r="AI727" s="10" t="s">
        <v>1005</v>
      </c>
      <c r="AJ727" s="10" t="s">
        <v>1005</v>
      </c>
      <c r="AK727" s="10" t="s">
        <v>1005</v>
      </c>
      <c r="AL727" s="51" t="s">
        <v>1005</v>
      </c>
      <c r="AM727" s="52">
        <v>0</v>
      </c>
      <c r="AN727" s="51" t="s">
        <v>1348</v>
      </c>
      <c r="AO727" s="51" t="s">
        <v>1361</v>
      </c>
      <c r="AX727" s="51"/>
      <c r="AY727" s="51"/>
      <c r="BA727" s="56" t="s">
        <v>1356</v>
      </c>
      <c r="BB727" s="56" t="s">
        <v>1356</v>
      </c>
      <c r="BC727" s="56" t="s">
        <v>1356</v>
      </c>
      <c r="BD727" s="56" t="s">
        <v>1356</v>
      </c>
      <c r="BG727" s="56" t="s">
        <v>1356</v>
      </c>
      <c r="BH727" s="56" t="s">
        <v>1356</v>
      </c>
      <c r="BI727" s="56" t="s">
        <v>1356</v>
      </c>
      <c r="BJ727" s="67" t="s">
        <v>1356</v>
      </c>
    </row>
    <row r="728" spans="1:62" x14ac:dyDescent="0.35">
      <c r="A728" s="1" t="s">
        <v>6044</v>
      </c>
      <c r="B728" s="15" t="s">
        <v>1380</v>
      </c>
      <c r="C728" s="4" t="s">
        <v>2475</v>
      </c>
      <c r="D728" s="82" t="s">
        <v>6714</v>
      </c>
      <c r="E728" s="59" t="e">
        <f>VLOOKUP(A728,#REF!,2,FALSE)</f>
        <v>#REF!</v>
      </c>
      <c r="F728" s="4" t="s">
        <v>1005</v>
      </c>
      <c r="G728" s="4" t="s">
        <v>1005</v>
      </c>
      <c r="H728" s="4" t="s">
        <v>1005</v>
      </c>
      <c r="I728" s="4" t="s">
        <v>1006</v>
      </c>
      <c r="J728" s="4" t="s">
        <v>1005</v>
      </c>
      <c r="K728" s="4" t="s">
        <v>1005</v>
      </c>
      <c r="L728" s="4" t="s">
        <v>1005</v>
      </c>
      <c r="M728" s="5" t="s">
        <v>22</v>
      </c>
      <c r="N728" s="6" t="s">
        <v>20</v>
      </c>
      <c r="P728" s="4" t="s">
        <v>2476</v>
      </c>
      <c r="Q728" s="4">
        <v>8</v>
      </c>
      <c r="R728" s="7">
        <v>250</v>
      </c>
      <c r="S728" s="14" t="s">
        <v>1006</v>
      </c>
      <c r="T728" s="14" t="s">
        <v>1006</v>
      </c>
      <c r="U728" s="4" t="s">
        <v>1364</v>
      </c>
      <c r="V728" s="14" t="s">
        <v>1005</v>
      </c>
      <c r="W728" s="4" t="s">
        <v>135</v>
      </c>
      <c r="X728" s="14" t="s">
        <v>1006</v>
      </c>
      <c r="Y728" s="4" t="s">
        <v>2477</v>
      </c>
      <c r="Z728" s="49" t="s">
        <v>2478</v>
      </c>
      <c r="AA728" s="10" t="s">
        <v>1624</v>
      </c>
      <c r="AB728" s="10" t="s">
        <v>1356</v>
      </c>
      <c r="AC728" s="10" t="s">
        <v>2479</v>
      </c>
      <c r="AD728" s="11" t="s">
        <v>314</v>
      </c>
      <c r="AE728" s="10" t="s">
        <v>315</v>
      </c>
      <c r="AF728" s="10" t="s">
        <v>101</v>
      </c>
      <c r="AG728" s="10" t="s">
        <v>32</v>
      </c>
      <c r="AH728" s="10" t="s">
        <v>2480</v>
      </c>
      <c r="AI728" s="10" t="s">
        <v>1005</v>
      </c>
      <c r="AJ728" s="10" t="s">
        <v>1005</v>
      </c>
      <c r="AK728" s="10" t="s">
        <v>1005</v>
      </c>
      <c r="AL728" s="51" t="s">
        <v>1006</v>
      </c>
      <c r="AM728" s="52">
        <v>2</v>
      </c>
      <c r="AN728" s="51" t="s">
        <v>57</v>
      </c>
      <c r="AO728" s="51" t="s">
        <v>68</v>
      </c>
      <c r="AP728" s="51" t="s">
        <v>189</v>
      </c>
      <c r="AQ728" s="51" t="s">
        <v>139</v>
      </c>
      <c r="AR728" s="51" t="s">
        <v>119</v>
      </c>
      <c r="AX728" s="51"/>
      <c r="AY728" s="51"/>
      <c r="AZ728" s="56" t="s">
        <v>1349</v>
      </c>
      <c r="BA728" s="56" t="s">
        <v>2482</v>
      </c>
      <c r="BB728" s="56" t="s">
        <v>22</v>
      </c>
      <c r="BC728" s="56" t="s">
        <v>32</v>
      </c>
      <c r="BD728" s="56" t="s">
        <v>316</v>
      </c>
      <c r="BE728" s="56" t="s">
        <v>1006</v>
      </c>
      <c r="BF728" s="56" t="s">
        <v>1006</v>
      </c>
      <c r="BG728" s="56" t="s">
        <v>2483</v>
      </c>
      <c r="BH728" s="56" t="s">
        <v>314</v>
      </c>
      <c r="BI728" s="56" t="s">
        <v>315</v>
      </c>
      <c r="BJ728" s="67" t="s">
        <v>101</v>
      </c>
    </row>
    <row r="729" spans="1:62" x14ac:dyDescent="0.35">
      <c r="A729" s="1"/>
      <c r="B729" s="15"/>
      <c r="C729" s="4"/>
      <c r="D729" s="82"/>
      <c r="E729" s="59" t="e">
        <f>VLOOKUP(A729,#REF!,2,FALSE)</f>
        <v>#REF!</v>
      </c>
      <c r="M729" s="5"/>
      <c r="R729" s="7"/>
      <c r="Y729" s="4"/>
      <c r="Z729" s="49"/>
      <c r="AD729" s="11"/>
      <c r="AK729" s="10"/>
      <c r="AL729" s="51"/>
      <c r="AX729" s="51"/>
      <c r="AY729" s="51"/>
      <c r="AZ729" s="56" t="s">
        <v>1349</v>
      </c>
      <c r="BA729" s="56" t="s">
        <v>2484</v>
      </c>
      <c r="BB729" s="56" t="s">
        <v>1435</v>
      </c>
      <c r="BC729" s="56" t="s">
        <v>32</v>
      </c>
      <c r="BD729" s="56" t="s">
        <v>2485</v>
      </c>
      <c r="BE729" s="56" t="s">
        <v>1005</v>
      </c>
      <c r="BF729" s="56" t="s">
        <v>1005</v>
      </c>
      <c r="BG729" s="56" t="s">
        <v>2486</v>
      </c>
      <c r="BH729" s="56" t="s">
        <v>314</v>
      </c>
      <c r="BI729" s="56" t="s">
        <v>315</v>
      </c>
      <c r="BJ729" s="67" t="s">
        <v>101</v>
      </c>
    </row>
    <row r="730" spans="1:62" x14ac:dyDescent="0.35">
      <c r="A730" s="1"/>
      <c r="B730" s="15"/>
      <c r="C730" s="4"/>
      <c r="D730" s="82"/>
      <c r="E730" s="59" t="e">
        <f>VLOOKUP(A730,#REF!,2,FALSE)</f>
        <v>#REF!</v>
      </c>
      <c r="M730" s="5"/>
      <c r="R730" s="7"/>
      <c r="Y730" s="4"/>
      <c r="Z730" s="49"/>
      <c r="AD730" s="11"/>
      <c r="AK730" s="10"/>
      <c r="AL730" s="51"/>
      <c r="AX730" s="51"/>
      <c r="AY730" s="51"/>
      <c r="AZ730" s="56" t="s">
        <v>1349</v>
      </c>
      <c r="BA730" s="56" t="s">
        <v>2482</v>
      </c>
      <c r="BB730" s="56" t="s">
        <v>22</v>
      </c>
      <c r="BC730" s="56" t="s">
        <v>32</v>
      </c>
      <c r="BD730" s="56" t="s">
        <v>316</v>
      </c>
      <c r="BE730" s="56" t="s">
        <v>1006</v>
      </c>
      <c r="BF730" s="56" t="s">
        <v>1006</v>
      </c>
      <c r="BG730" s="56" t="s">
        <v>2483</v>
      </c>
      <c r="BH730" s="56" t="s">
        <v>314</v>
      </c>
      <c r="BI730" s="56" t="s">
        <v>315</v>
      </c>
      <c r="BJ730" s="67" t="s">
        <v>101</v>
      </c>
    </row>
    <row r="731" spans="1:62" x14ac:dyDescent="0.35">
      <c r="A731" s="1" t="s">
        <v>6045</v>
      </c>
      <c r="B731" s="15" t="s">
        <v>1380</v>
      </c>
      <c r="C731" s="4" t="s">
        <v>1784</v>
      </c>
      <c r="D731" s="82" t="s">
        <v>6722</v>
      </c>
      <c r="E731" s="59" t="e">
        <f>VLOOKUP(A731,#REF!,2,FALSE)</f>
        <v>#REF!</v>
      </c>
      <c r="F731" s="4" t="s">
        <v>1006</v>
      </c>
      <c r="G731" s="4" t="s">
        <v>1006</v>
      </c>
      <c r="H731" s="4" t="s">
        <v>1005</v>
      </c>
      <c r="I731" s="4" t="s">
        <v>1006</v>
      </c>
      <c r="J731" s="4" t="s">
        <v>1006</v>
      </c>
      <c r="K731" s="4" t="s">
        <v>1005</v>
      </c>
      <c r="L731" s="4" t="s">
        <v>1005</v>
      </c>
      <c r="M731" s="5" t="s">
        <v>20</v>
      </c>
      <c r="P731" s="4" t="s">
        <v>1785</v>
      </c>
      <c r="Q731" s="4">
        <v>6</v>
      </c>
      <c r="R731" s="7">
        <v>158</v>
      </c>
      <c r="S731" s="14" t="s">
        <v>1006</v>
      </c>
      <c r="T731" s="14" t="s">
        <v>1006</v>
      </c>
      <c r="U731" s="4" t="s">
        <v>1341</v>
      </c>
      <c r="V731" s="14" t="s">
        <v>1005</v>
      </c>
      <c r="W731" s="4" t="s">
        <v>31</v>
      </c>
      <c r="X731" s="14" t="s">
        <v>1005</v>
      </c>
      <c r="Y731" s="4"/>
      <c r="Z731" s="49" t="s">
        <v>1050</v>
      </c>
      <c r="AA731" s="10" t="s">
        <v>20</v>
      </c>
      <c r="AB731" s="10" t="s">
        <v>1356</v>
      </c>
      <c r="AC731" s="10" t="s">
        <v>1051</v>
      </c>
      <c r="AD731" s="11" t="s">
        <v>1052</v>
      </c>
      <c r="AE731" s="10" t="s">
        <v>1053</v>
      </c>
      <c r="AF731" s="10" t="s">
        <v>101</v>
      </c>
      <c r="AG731" s="10" t="s">
        <v>5</v>
      </c>
      <c r="AH731" s="10" t="s">
        <v>1054</v>
      </c>
      <c r="AI731" s="10" t="s">
        <v>1006</v>
      </c>
      <c r="AJ731" s="10" t="s">
        <v>1005</v>
      </c>
      <c r="AK731" s="10" t="s">
        <v>1006</v>
      </c>
      <c r="AL731" s="51" t="s">
        <v>1006</v>
      </c>
      <c r="AM731" s="52">
        <v>1</v>
      </c>
      <c r="AN731" s="51" t="s">
        <v>1348</v>
      </c>
      <c r="AO731" s="51" t="s">
        <v>1361</v>
      </c>
      <c r="AX731" s="51"/>
      <c r="AY731" s="51"/>
      <c r="AZ731" s="56" t="s">
        <v>1349</v>
      </c>
      <c r="BA731" s="56" t="s">
        <v>1786</v>
      </c>
      <c r="BB731" s="56" t="s">
        <v>22</v>
      </c>
      <c r="BC731" s="56" t="s">
        <v>5</v>
      </c>
      <c r="BD731" s="56" t="s">
        <v>1787</v>
      </c>
      <c r="BE731" s="56" t="s">
        <v>1005</v>
      </c>
      <c r="BF731" s="56" t="s">
        <v>1005</v>
      </c>
      <c r="BG731" s="56" t="s">
        <v>1051</v>
      </c>
      <c r="BH731" s="56" t="s">
        <v>1052</v>
      </c>
      <c r="BI731" s="56" t="s">
        <v>1053</v>
      </c>
      <c r="BJ731" s="67" t="s">
        <v>101</v>
      </c>
    </row>
    <row r="732" spans="1:62" x14ac:dyDescent="0.35">
      <c r="A732" s="1" t="s">
        <v>6046</v>
      </c>
      <c r="B732" s="15" t="s">
        <v>1380</v>
      </c>
      <c r="C732" s="4" t="s">
        <v>3534</v>
      </c>
      <c r="D732" s="82" t="s">
        <v>6720</v>
      </c>
      <c r="E732" s="59" t="e">
        <f>VLOOKUP(A732,#REF!,2,FALSE)</f>
        <v>#REF!</v>
      </c>
      <c r="F732" s="4" t="s">
        <v>1006</v>
      </c>
      <c r="G732" s="4" t="s">
        <v>1006</v>
      </c>
      <c r="H732" s="4" t="s">
        <v>1006</v>
      </c>
      <c r="I732" s="4" t="s">
        <v>1006</v>
      </c>
      <c r="J732" s="4" t="s">
        <v>1006</v>
      </c>
      <c r="K732" s="4" t="s">
        <v>1006</v>
      </c>
      <c r="L732" s="4" t="s">
        <v>1006</v>
      </c>
      <c r="M732" s="5" t="s">
        <v>24</v>
      </c>
      <c r="P732" s="4" t="s">
        <v>3535</v>
      </c>
      <c r="Q732" s="4">
        <v>20</v>
      </c>
      <c r="R732" s="7">
        <v>480</v>
      </c>
      <c r="S732" s="14" t="s">
        <v>1005</v>
      </c>
      <c r="T732" s="14" t="s">
        <v>1005</v>
      </c>
      <c r="U732" s="4" t="s">
        <v>1341</v>
      </c>
      <c r="V732" s="14" t="s">
        <v>1005</v>
      </c>
      <c r="W732" s="4" t="s">
        <v>3536</v>
      </c>
      <c r="X732" s="14" t="s">
        <v>1005</v>
      </c>
      <c r="Y732" s="4"/>
      <c r="Z732" s="49" t="s">
        <v>3537</v>
      </c>
      <c r="AA732" s="10" t="s">
        <v>24</v>
      </c>
      <c r="AB732" s="10" t="s">
        <v>1356</v>
      </c>
      <c r="AC732" s="10" t="s">
        <v>3538</v>
      </c>
      <c r="AD732" s="11" t="s">
        <v>651</v>
      </c>
      <c r="AE732" s="10" t="s">
        <v>652</v>
      </c>
      <c r="AF732" s="10" t="s">
        <v>101</v>
      </c>
      <c r="AG732" s="10" t="s">
        <v>36</v>
      </c>
      <c r="AH732" s="10" t="s">
        <v>3539</v>
      </c>
      <c r="AI732" s="10" t="s">
        <v>1006</v>
      </c>
      <c r="AJ732" s="10" t="s">
        <v>1005</v>
      </c>
      <c r="AK732" s="10" t="s">
        <v>1006</v>
      </c>
      <c r="AL732" s="51" t="s">
        <v>1006</v>
      </c>
      <c r="AM732" s="52">
        <v>1</v>
      </c>
      <c r="AN732" s="51" t="s">
        <v>1348</v>
      </c>
      <c r="AO732" s="51" t="s">
        <v>69</v>
      </c>
      <c r="AX732" s="51"/>
      <c r="AY732" s="51"/>
      <c r="AZ732" s="56" t="s">
        <v>1349</v>
      </c>
      <c r="BA732" s="56" t="s">
        <v>3540</v>
      </c>
      <c r="BB732" s="56" t="s">
        <v>44</v>
      </c>
      <c r="BC732" s="56" t="s">
        <v>36</v>
      </c>
      <c r="BD732" s="56" t="s">
        <v>3541</v>
      </c>
      <c r="BE732" s="56" t="s">
        <v>1006</v>
      </c>
      <c r="BF732" s="56" t="s">
        <v>1005</v>
      </c>
      <c r="BG732" s="56" t="s">
        <v>652</v>
      </c>
      <c r="BH732" s="56" t="s">
        <v>651</v>
      </c>
      <c r="BI732" s="56" t="s">
        <v>652</v>
      </c>
      <c r="BJ732" s="67" t="s">
        <v>101</v>
      </c>
    </row>
    <row r="733" spans="1:62" x14ac:dyDescent="0.35">
      <c r="A733" s="1" t="s">
        <v>6047</v>
      </c>
      <c r="B733" s="15" t="s">
        <v>1380</v>
      </c>
      <c r="C733" s="4" t="s">
        <v>3463</v>
      </c>
      <c r="D733" s="82" t="s">
        <v>3464</v>
      </c>
      <c r="E733" s="59" t="e">
        <f>VLOOKUP(A733,#REF!,2,FALSE)</f>
        <v>#REF!</v>
      </c>
      <c r="F733" s="4" t="s">
        <v>1005</v>
      </c>
      <c r="G733" s="4" t="s">
        <v>1005</v>
      </c>
      <c r="H733" s="4" t="s">
        <v>1005</v>
      </c>
      <c r="I733" s="4" t="s">
        <v>1005</v>
      </c>
      <c r="J733" s="4" t="s">
        <v>1006</v>
      </c>
      <c r="K733" s="4" t="s">
        <v>1005</v>
      </c>
      <c r="L733" s="4" t="s">
        <v>1005</v>
      </c>
      <c r="M733" s="5" t="s">
        <v>22</v>
      </c>
      <c r="P733" s="4" t="s">
        <v>997</v>
      </c>
      <c r="Q733" s="4">
        <v>2</v>
      </c>
      <c r="R733" s="7">
        <v>40</v>
      </c>
      <c r="S733" s="14" t="s">
        <v>1006</v>
      </c>
      <c r="T733" s="14" t="s">
        <v>1005</v>
      </c>
      <c r="U733" s="4" t="s">
        <v>1341</v>
      </c>
      <c r="V733" s="14" t="s">
        <v>1006</v>
      </c>
      <c r="W733" s="4" t="s">
        <v>313</v>
      </c>
      <c r="X733" s="14" t="s">
        <v>1005</v>
      </c>
      <c r="Y733" s="4"/>
      <c r="Z733" s="49" t="s">
        <v>3465</v>
      </c>
      <c r="AA733" s="10" t="s">
        <v>44</v>
      </c>
      <c r="AB733" s="10" t="s">
        <v>1356</v>
      </c>
      <c r="AC733" s="10" t="s">
        <v>3466</v>
      </c>
      <c r="AD733" s="11" t="s">
        <v>728</v>
      </c>
      <c r="AE733" s="10" t="s">
        <v>729</v>
      </c>
      <c r="AF733" s="10" t="s">
        <v>101</v>
      </c>
      <c r="AG733" s="10" t="s">
        <v>23</v>
      </c>
      <c r="AH733" s="10" t="s">
        <v>3467</v>
      </c>
      <c r="AI733" s="10" t="s">
        <v>1005</v>
      </c>
      <c r="AJ733" s="10" t="s">
        <v>1005</v>
      </c>
      <c r="AK733" s="10" t="s">
        <v>1005</v>
      </c>
      <c r="AL733" s="51" t="s">
        <v>1005</v>
      </c>
      <c r="AM733" s="52">
        <v>0</v>
      </c>
      <c r="AN733" s="51" t="s">
        <v>1348</v>
      </c>
      <c r="AO733" s="51" t="s">
        <v>66</v>
      </c>
      <c r="AX733" s="51"/>
      <c r="AY733" s="51"/>
      <c r="BA733" s="56" t="s">
        <v>1356</v>
      </c>
      <c r="BB733" s="56" t="s">
        <v>1356</v>
      </c>
      <c r="BC733" s="56" t="s">
        <v>1356</v>
      </c>
      <c r="BD733" s="56" t="s">
        <v>1356</v>
      </c>
      <c r="BG733" s="56" t="s">
        <v>1356</v>
      </c>
      <c r="BH733" s="56" t="s">
        <v>1356</v>
      </c>
      <c r="BI733" s="56" t="s">
        <v>1356</v>
      </c>
      <c r="BJ733" s="67" t="s">
        <v>1356</v>
      </c>
    </row>
    <row r="734" spans="1:62" x14ac:dyDescent="0.35">
      <c r="A734" s="1" t="s">
        <v>6048</v>
      </c>
      <c r="B734" s="15" t="s">
        <v>1380</v>
      </c>
      <c r="C734" s="4" t="s">
        <v>2121</v>
      </c>
      <c r="D734" s="82" t="s">
        <v>6717</v>
      </c>
      <c r="E734" s="59" t="e">
        <f>VLOOKUP(A734,#REF!,2,FALSE)</f>
        <v>#REF!</v>
      </c>
      <c r="F734" s="4" t="s">
        <v>1006</v>
      </c>
      <c r="G734" s="4" t="s">
        <v>1006</v>
      </c>
      <c r="H734" s="4" t="s">
        <v>1006</v>
      </c>
      <c r="I734" s="4" t="s">
        <v>1006</v>
      </c>
      <c r="J734" s="4" t="s">
        <v>1006</v>
      </c>
      <c r="K734" s="4" t="s">
        <v>1006</v>
      </c>
      <c r="L734" s="4" t="s">
        <v>1005</v>
      </c>
      <c r="M734" s="5" t="s">
        <v>24</v>
      </c>
      <c r="N734" s="6" t="s">
        <v>22</v>
      </c>
      <c r="O734" s="6" t="s">
        <v>26</v>
      </c>
      <c r="P734" s="4" t="s">
        <v>2122</v>
      </c>
      <c r="Q734" s="4">
        <v>8</v>
      </c>
      <c r="R734" s="7">
        <v>250</v>
      </c>
      <c r="S734" s="14" t="s">
        <v>1006</v>
      </c>
      <c r="T734" s="14" t="s">
        <v>1005</v>
      </c>
      <c r="U734" s="4" t="s">
        <v>1341</v>
      </c>
      <c r="V734" s="14" t="s">
        <v>1006</v>
      </c>
      <c r="W734" s="4" t="s">
        <v>2123</v>
      </c>
      <c r="X734" s="14" t="s">
        <v>1006</v>
      </c>
      <c r="Y734" s="4" t="s">
        <v>2124</v>
      </c>
      <c r="Z734" s="49" t="s">
        <v>2125</v>
      </c>
      <c r="AA734" s="10" t="s">
        <v>44</v>
      </c>
      <c r="AB734" s="10" t="s">
        <v>1356</v>
      </c>
      <c r="AC734" s="10" t="s">
        <v>2126</v>
      </c>
      <c r="AD734" s="11" t="s">
        <v>371</v>
      </c>
      <c r="AE734" s="10" t="s">
        <v>372</v>
      </c>
      <c r="AF734" s="10" t="s">
        <v>101</v>
      </c>
      <c r="AG734" s="10" t="s">
        <v>7</v>
      </c>
      <c r="AH734" s="10" t="s">
        <v>2127</v>
      </c>
      <c r="AI734" s="10" t="s">
        <v>1005</v>
      </c>
      <c r="AJ734" s="10" t="s">
        <v>1005</v>
      </c>
      <c r="AK734" s="10" t="s">
        <v>1005</v>
      </c>
      <c r="AL734" s="51" t="s">
        <v>1005</v>
      </c>
      <c r="AM734" s="52">
        <v>0</v>
      </c>
      <c r="AN734" s="51" t="s">
        <v>2128</v>
      </c>
      <c r="AO734" s="51" t="s">
        <v>69</v>
      </c>
      <c r="AP734" s="51" t="s">
        <v>172</v>
      </c>
      <c r="AQ734" s="51" t="s">
        <v>187</v>
      </c>
      <c r="AX734" s="51"/>
      <c r="AY734" s="51"/>
      <c r="BA734" s="56" t="s">
        <v>1356</v>
      </c>
      <c r="BB734" s="56" t="s">
        <v>1356</v>
      </c>
      <c r="BC734" s="56" t="s">
        <v>1356</v>
      </c>
      <c r="BD734" s="56" t="s">
        <v>1356</v>
      </c>
      <c r="BG734" s="56" t="s">
        <v>1356</v>
      </c>
      <c r="BH734" s="56" t="s">
        <v>1356</v>
      </c>
      <c r="BI734" s="56" t="s">
        <v>1356</v>
      </c>
      <c r="BJ734" s="67" t="s">
        <v>1356</v>
      </c>
    </row>
    <row r="735" spans="1:62" x14ac:dyDescent="0.35">
      <c r="A735" s="1" t="s">
        <v>6049</v>
      </c>
      <c r="B735" s="15" t="s">
        <v>1380</v>
      </c>
      <c r="C735" s="4" t="s">
        <v>1557</v>
      </c>
      <c r="D735" s="82" t="s">
        <v>6711</v>
      </c>
      <c r="E735" s="59" t="e">
        <f>VLOOKUP(A735,#REF!,2,FALSE)</f>
        <v>#REF!</v>
      </c>
      <c r="F735" s="4" t="s">
        <v>1005</v>
      </c>
      <c r="G735" s="4" t="s">
        <v>1005</v>
      </c>
      <c r="H735" s="4" t="s">
        <v>1005</v>
      </c>
      <c r="I735" s="4" t="s">
        <v>1006</v>
      </c>
      <c r="J735" s="4" t="s">
        <v>1005</v>
      </c>
      <c r="K735" s="4" t="s">
        <v>1005</v>
      </c>
      <c r="L735" s="4" t="s">
        <v>1005</v>
      </c>
      <c r="M735" s="5" t="s">
        <v>26</v>
      </c>
      <c r="N735" s="6" t="s">
        <v>1351</v>
      </c>
      <c r="P735" s="4" t="s">
        <v>1558</v>
      </c>
      <c r="Q735" s="4">
        <v>2</v>
      </c>
      <c r="R735" s="7">
        <v>54</v>
      </c>
      <c r="S735" s="14" t="s">
        <v>1006</v>
      </c>
      <c r="T735" s="14" t="s">
        <v>1006</v>
      </c>
      <c r="U735" s="4" t="s">
        <v>1341</v>
      </c>
      <c r="V735" s="14" t="s">
        <v>1006</v>
      </c>
      <c r="W735" s="4" t="s">
        <v>1559</v>
      </c>
      <c r="X735" s="14" t="s">
        <v>1006</v>
      </c>
      <c r="Y735" s="4"/>
      <c r="Z735" s="49" t="s">
        <v>1560</v>
      </c>
      <c r="AA735" s="10" t="s">
        <v>26</v>
      </c>
      <c r="AB735" s="10" t="s">
        <v>1356</v>
      </c>
      <c r="AC735" s="10" t="s">
        <v>1561</v>
      </c>
      <c r="AD735" s="11" t="s">
        <v>173</v>
      </c>
      <c r="AE735" s="10" t="s">
        <v>710</v>
      </c>
      <c r="AF735" s="10" t="s">
        <v>101</v>
      </c>
      <c r="AG735" s="10" t="s">
        <v>19</v>
      </c>
      <c r="AH735" s="10" t="s">
        <v>1562</v>
      </c>
      <c r="AI735" s="10" t="s">
        <v>1006</v>
      </c>
      <c r="AJ735" s="10" t="s">
        <v>1005</v>
      </c>
      <c r="AK735" s="10" t="s">
        <v>1005</v>
      </c>
      <c r="AL735" s="51" t="s">
        <v>1006</v>
      </c>
      <c r="AM735" s="52">
        <v>1</v>
      </c>
      <c r="AN735" s="51" t="s">
        <v>1348</v>
      </c>
      <c r="AO735" s="51" t="s">
        <v>62</v>
      </c>
      <c r="AX735" s="51"/>
      <c r="AY735" s="51"/>
      <c r="BA735" s="56" t="s">
        <v>1356</v>
      </c>
      <c r="BB735" s="56" t="s">
        <v>1356</v>
      </c>
      <c r="BC735" s="56" t="s">
        <v>1356</v>
      </c>
      <c r="BD735" s="56" t="s">
        <v>1356</v>
      </c>
      <c r="BG735" s="56" t="s">
        <v>1356</v>
      </c>
      <c r="BH735" s="56" t="s">
        <v>1356</v>
      </c>
      <c r="BI735" s="56" t="s">
        <v>1356</v>
      </c>
      <c r="BJ735" s="67" t="s">
        <v>1356</v>
      </c>
    </row>
    <row r="736" spans="1:62" x14ac:dyDescent="0.35">
      <c r="A736" s="1" t="s">
        <v>6050</v>
      </c>
      <c r="B736" s="15" t="s">
        <v>1380</v>
      </c>
      <c r="C736" s="4" t="s">
        <v>3712</v>
      </c>
      <c r="D736" s="82" t="s">
        <v>6705</v>
      </c>
      <c r="E736" s="59" t="e">
        <f>VLOOKUP(A736,#REF!,2,FALSE)</f>
        <v>#REF!</v>
      </c>
      <c r="F736" s="4" t="s">
        <v>1006</v>
      </c>
      <c r="G736" s="4" t="s">
        <v>1006</v>
      </c>
      <c r="H736" s="4" t="s">
        <v>1005</v>
      </c>
      <c r="I736" s="4" t="s">
        <v>1006</v>
      </c>
      <c r="J736" s="4" t="s">
        <v>1006</v>
      </c>
      <c r="K736" s="4" t="s">
        <v>1005</v>
      </c>
      <c r="L736" s="4" t="s">
        <v>1006</v>
      </c>
      <c r="M736" s="5" t="s">
        <v>22</v>
      </c>
      <c r="N736" s="6" t="s">
        <v>31</v>
      </c>
      <c r="P736" s="4" t="s">
        <v>3713</v>
      </c>
      <c r="Q736" s="4">
        <v>15</v>
      </c>
      <c r="R736" s="7">
        <v>400</v>
      </c>
      <c r="S736" s="14" t="s">
        <v>1006</v>
      </c>
      <c r="T736" s="14" t="s">
        <v>1006</v>
      </c>
      <c r="U736" s="4" t="s">
        <v>1364</v>
      </c>
      <c r="V736" s="14" t="s">
        <v>1006</v>
      </c>
      <c r="W736" s="4" t="s">
        <v>164</v>
      </c>
      <c r="X736" s="14" t="s">
        <v>1005</v>
      </c>
      <c r="Y736" s="4"/>
      <c r="Z736" s="49" t="s">
        <v>3585</v>
      </c>
      <c r="AA736" s="10" t="s">
        <v>44</v>
      </c>
      <c r="AB736" s="10" t="s">
        <v>1356</v>
      </c>
      <c r="AC736" s="10" t="s">
        <v>3586</v>
      </c>
      <c r="AD736" s="11" t="s">
        <v>1034</v>
      </c>
      <c r="AE736" s="10" t="s">
        <v>1035</v>
      </c>
      <c r="AF736" s="10" t="s">
        <v>101</v>
      </c>
      <c r="AG736" s="10" t="s">
        <v>11</v>
      </c>
      <c r="AH736" s="10" t="s">
        <v>3714</v>
      </c>
      <c r="AI736" s="10" t="s">
        <v>1006</v>
      </c>
      <c r="AJ736" s="10" t="s">
        <v>1005</v>
      </c>
      <c r="AK736" s="10" t="s">
        <v>1006</v>
      </c>
      <c r="AL736" s="51" t="s">
        <v>1005</v>
      </c>
      <c r="AN736" s="51" t="s">
        <v>1348</v>
      </c>
      <c r="AO736" s="51" t="s">
        <v>67</v>
      </c>
      <c r="AP736" s="51" t="s">
        <v>104</v>
      </c>
      <c r="AX736" s="51"/>
      <c r="AY736" s="51"/>
      <c r="BA736" s="56" t="s">
        <v>1356</v>
      </c>
      <c r="BB736" s="56" t="s">
        <v>1356</v>
      </c>
      <c r="BC736" s="56" t="s">
        <v>1356</v>
      </c>
      <c r="BD736" s="56" t="s">
        <v>1356</v>
      </c>
      <c r="BG736" s="56" t="s">
        <v>1356</v>
      </c>
      <c r="BH736" s="56" t="s">
        <v>1356</v>
      </c>
      <c r="BI736" s="56" t="s">
        <v>1356</v>
      </c>
      <c r="BJ736" s="67" t="s">
        <v>1356</v>
      </c>
    </row>
    <row r="737" spans="1:62" x14ac:dyDescent="0.35">
      <c r="A737" s="1" t="s">
        <v>6051</v>
      </c>
      <c r="B737" s="15" t="s">
        <v>1380</v>
      </c>
      <c r="C737" s="4" t="s">
        <v>4573</v>
      </c>
      <c r="D737" s="82" t="s">
        <v>6704</v>
      </c>
      <c r="E737" s="59" t="e">
        <f>VLOOKUP(A737,#REF!,2,FALSE)</f>
        <v>#REF!</v>
      </c>
      <c r="F737" s="4" t="s">
        <v>1006</v>
      </c>
      <c r="G737" s="4" t="s">
        <v>1006</v>
      </c>
      <c r="H737" s="4" t="s">
        <v>1006</v>
      </c>
      <c r="I737" s="4" t="s">
        <v>1006</v>
      </c>
      <c r="J737" s="4" t="s">
        <v>1006</v>
      </c>
      <c r="K737" s="4" t="s">
        <v>1005</v>
      </c>
      <c r="L737" s="4" t="s">
        <v>1005</v>
      </c>
      <c r="M737" s="5" t="s">
        <v>22</v>
      </c>
      <c r="P737" s="4" t="s">
        <v>4574</v>
      </c>
      <c r="Q737" s="4">
        <v>20</v>
      </c>
      <c r="R737" s="7">
        <v>400</v>
      </c>
      <c r="S737" s="14" t="s">
        <v>1006</v>
      </c>
      <c r="T737" s="14" t="s">
        <v>1006</v>
      </c>
      <c r="U737" s="4" t="s">
        <v>1364</v>
      </c>
      <c r="V737" s="14" t="s">
        <v>1005</v>
      </c>
      <c r="W737" s="4" t="s">
        <v>4575</v>
      </c>
      <c r="X737" s="14" t="s">
        <v>1006</v>
      </c>
      <c r="Y737" s="4" t="s">
        <v>4576</v>
      </c>
      <c r="Z737" s="49" t="s">
        <v>4577</v>
      </c>
      <c r="AA737" s="10" t="s">
        <v>31</v>
      </c>
      <c r="AB737" s="10" t="s">
        <v>4578</v>
      </c>
      <c r="AC737" s="10" t="s">
        <v>4579</v>
      </c>
      <c r="AD737" s="11" t="s">
        <v>4580</v>
      </c>
      <c r="AE737" s="10" t="s">
        <v>4581</v>
      </c>
      <c r="AF737" s="10" t="s">
        <v>101</v>
      </c>
      <c r="AG737" s="10" t="s">
        <v>9</v>
      </c>
      <c r="AH737" s="10" t="s">
        <v>4582</v>
      </c>
      <c r="AI737" s="10" t="s">
        <v>1005</v>
      </c>
      <c r="AJ737" s="10" t="s">
        <v>1005</v>
      </c>
      <c r="AK737" s="10" t="s">
        <v>1005</v>
      </c>
      <c r="AL737" s="51" t="s">
        <v>1005</v>
      </c>
      <c r="AM737" s="52">
        <v>0</v>
      </c>
      <c r="AN737" s="51" t="s">
        <v>1348</v>
      </c>
      <c r="AO737" s="51" t="s">
        <v>68</v>
      </c>
      <c r="AP737" s="51" t="s">
        <v>189</v>
      </c>
      <c r="AQ737" s="51" t="s">
        <v>139</v>
      </c>
      <c r="AR737" s="51" t="s">
        <v>119</v>
      </c>
      <c r="AS737" s="51" t="s">
        <v>172</v>
      </c>
      <c r="AT737" s="51" t="s">
        <v>104</v>
      </c>
      <c r="AX737" s="51"/>
      <c r="AY737" s="51"/>
      <c r="BA737" s="56" t="s">
        <v>1356</v>
      </c>
      <c r="BB737" s="56" t="s">
        <v>1356</v>
      </c>
      <c r="BC737" s="56" t="s">
        <v>1356</v>
      </c>
      <c r="BD737" s="56" t="s">
        <v>1356</v>
      </c>
      <c r="BG737" s="56" t="s">
        <v>1356</v>
      </c>
      <c r="BH737" s="56" t="s">
        <v>1356</v>
      </c>
      <c r="BI737" s="56" t="s">
        <v>1356</v>
      </c>
      <c r="BJ737" s="67" t="s">
        <v>1356</v>
      </c>
    </row>
    <row r="738" spans="1:62" x14ac:dyDescent="0.35">
      <c r="A738" s="1" t="s">
        <v>6052</v>
      </c>
      <c r="B738" s="15" t="s">
        <v>1380</v>
      </c>
      <c r="C738" s="4" t="s">
        <v>1409</v>
      </c>
      <c r="D738" s="82" t="s">
        <v>1410</v>
      </c>
      <c r="E738" s="59" t="e">
        <f>VLOOKUP(A738,#REF!,2,FALSE)</f>
        <v>#REF!</v>
      </c>
      <c r="F738" s="4" t="s">
        <v>1006</v>
      </c>
      <c r="G738" s="4" t="s">
        <v>1005</v>
      </c>
      <c r="H738" s="4" t="s">
        <v>1005</v>
      </c>
      <c r="I738" s="4" t="s">
        <v>1006</v>
      </c>
      <c r="J738" s="4" t="s">
        <v>1006</v>
      </c>
      <c r="K738" s="4" t="s">
        <v>1005</v>
      </c>
      <c r="L738" s="4" t="s">
        <v>1005</v>
      </c>
      <c r="M738" s="5" t="s">
        <v>22</v>
      </c>
      <c r="P738" s="4" t="s">
        <v>290</v>
      </c>
      <c r="Q738" s="4">
        <v>6</v>
      </c>
      <c r="R738" s="7">
        <v>150</v>
      </c>
      <c r="S738" s="14" t="s">
        <v>1006</v>
      </c>
      <c r="T738" s="14" t="s">
        <v>1005</v>
      </c>
      <c r="U738" s="4" t="s">
        <v>1411</v>
      </c>
      <c r="V738" s="14" t="s">
        <v>1006</v>
      </c>
      <c r="W738" s="4" t="s">
        <v>1135</v>
      </c>
      <c r="X738" s="14" t="s">
        <v>1005</v>
      </c>
      <c r="Y738" s="4"/>
      <c r="Z738" s="49" t="s">
        <v>1032</v>
      </c>
      <c r="AA738" s="10" t="s">
        <v>22</v>
      </c>
      <c r="AB738" s="10" t="s">
        <v>1356</v>
      </c>
      <c r="AC738" s="10" t="s">
        <v>1033</v>
      </c>
      <c r="AD738" s="11" t="s">
        <v>1034</v>
      </c>
      <c r="AE738" s="10" t="s">
        <v>1035</v>
      </c>
      <c r="AF738" s="10" t="s">
        <v>101</v>
      </c>
      <c r="AG738" s="10" t="s">
        <v>11</v>
      </c>
      <c r="AH738" s="10" t="s">
        <v>1036</v>
      </c>
      <c r="AI738" s="10" t="s">
        <v>1006</v>
      </c>
      <c r="AJ738" s="10" t="s">
        <v>1005</v>
      </c>
      <c r="AK738" s="10" t="s">
        <v>1006</v>
      </c>
      <c r="AL738" s="51" t="s">
        <v>1006</v>
      </c>
      <c r="AM738" s="52">
        <v>2</v>
      </c>
      <c r="AN738" s="51" t="s">
        <v>57</v>
      </c>
      <c r="AO738" s="51" t="s">
        <v>68</v>
      </c>
      <c r="AP738" s="51" t="s">
        <v>104</v>
      </c>
      <c r="AX738" s="51"/>
      <c r="AY738" s="51"/>
      <c r="BA738" s="56" t="s">
        <v>1356</v>
      </c>
      <c r="BB738" s="56" t="s">
        <v>1356</v>
      </c>
      <c r="BC738" s="56" t="s">
        <v>1356</v>
      </c>
      <c r="BD738" s="56" t="s">
        <v>1356</v>
      </c>
      <c r="BG738" s="56" t="s">
        <v>1356</v>
      </c>
      <c r="BH738" s="56" t="s">
        <v>1356</v>
      </c>
      <c r="BI738" s="56" t="s">
        <v>1356</v>
      </c>
      <c r="BJ738" s="67" t="s">
        <v>1356</v>
      </c>
    </row>
    <row r="739" spans="1:62" x14ac:dyDescent="0.35">
      <c r="A739" s="1" t="s">
        <v>6053</v>
      </c>
      <c r="B739" s="15" t="s">
        <v>1380</v>
      </c>
      <c r="C739" s="4" t="s">
        <v>2210</v>
      </c>
      <c r="D739" s="82" t="s">
        <v>6715</v>
      </c>
      <c r="E739" s="59" t="e">
        <f>VLOOKUP(A739,#REF!,2,FALSE)</f>
        <v>#REF!</v>
      </c>
      <c r="F739" s="4" t="s">
        <v>1006</v>
      </c>
      <c r="G739" s="4" t="s">
        <v>1006</v>
      </c>
      <c r="H739" s="4" t="s">
        <v>1005</v>
      </c>
      <c r="I739" s="4" t="s">
        <v>1006</v>
      </c>
      <c r="J739" s="4" t="s">
        <v>1006</v>
      </c>
      <c r="K739" s="4" t="s">
        <v>1005</v>
      </c>
      <c r="L739" s="4" t="s">
        <v>1005</v>
      </c>
      <c r="M739" s="5" t="s">
        <v>22</v>
      </c>
      <c r="P739" s="4" t="s">
        <v>2211</v>
      </c>
      <c r="Q739" s="4">
        <v>10</v>
      </c>
      <c r="R739" s="7">
        <v>100</v>
      </c>
      <c r="S739" s="14" t="s">
        <v>1006</v>
      </c>
      <c r="T739" s="14" t="s">
        <v>1005</v>
      </c>
      <c r="U739" s="4" t="s">
        <v>1364</v>
      </c>
      <c r="V739" s="14" t="s">
        <v>1005</v>
      </c>
      <c r="W739" s="4" t="s">
        <v>108</v>
      </c>
      <c r="X739" s="14" t="s">
        <v>1005</v>
      </c>
      <c r="Y739" s="4"/>
      <c r="Z739" s="49" t="s">
        <v>2212</v>
      </c>
      <c r="AA739" s="10" t="s">
        <v>44</v>
      </c>
      <c r="AB739" s="10" t="s">
        <v>1356</v>
      </c>
      <c r="AC739" s="10" t="s">
        <v>2213</v>
      </c>
      <c r="AD739" s="11" t="s">
        <v>2214</v>
      </c>
      <c r="AE739" s="10" t="s">
        <v>2215</v>
      </c>
      <c r="AF739" s="10" t="s">
        <v>101</v>
      </c>
      <c r="AG739" s="10" t="s">
        <v>12</v>
      </c>
      <c r="AH739" s="10" t="s">
        <v>2216</v>
      </c>
      <c r="AI739" s="10" t="s">
        <v>1005</v>
      </c>
      <c r="AJ739" s="10" t="s">
        <v>1005</v>
      </c>
      <c r="AK739" s="10" t="s">
        <v>1005</v>
      </c>
      <c r="AL739" s="51" t="s">
        <v>1006</v>
      </c>
      <c r="AM739" s="52">
        <v>1</v>
      </c>
      <c r="AN739" s="51" t="s">
        <v>1348</v>
      </c>
      <c r="AO739" s="51" t="s">
        <v>1361</v>
      </c>
      <c r="AX739" s="51"/>
      <c r="AY739" s="51"/>
      <c r="BA739" s="56" t="s">
        <v>1356</v>
      </c>
      <c r="BB739" s="56" t="s">
        <v>1356</v>
      </c>
      <c r="BC739" s="56" t="s">
        <v>1356</v>
      </c>
      <c r="BD739" s="56" t="s">
        <v>1356</v>
      </c>
      <c r="BG739" s="56" t="s">
        <v>1356</v>
      </c>
      <c r="BH739" s="56" t="s">
        <v>1356</v>
      </c>
      <c r="BI739" s="56" t="s">
        <v>1356</v>
      </c>
      <c r="BJ739" s="67" t="s">
        <v>1356</v>
      </c>
    </row>
    <row r="740" spans="1:62" x14ac:dyDescent="0.35">
      <c r="A740" s="1" t="s">
        <v>6054</v>
      </c>
      <c r="B740" s="15" t="s">
        <v>1380</v>
      </c>
      <c r="C740" s="4" t="s">
        <v>2198</v>
      </c>
      <c r="D740" s="82" t="s">
        <v>6713</v>
      </c>
      <c r="E740" s="59" t="e">
        <f>VLOOKUP(A740,#REF!,2,FALSE)</f>
        <v>#REF!</v>
      </c>
      <c r="F740" s="4" t="s">
        <v>1006</v>
      </c>
      <c r="G740" s="4" t="s">
        <v>1006</v>
      </c>
      <c r="H740" s="4" t="s">
        <v>1005</v>
      </c>
      <c r="I740" s="4" t="s">
        <v>1006</v>
      </c>
      <c r="J740" s="4" t="s">
        <v>1006</v>
      </c>
      <c r="K740" s="4" t="s">
        <v>1005</v>
      </c>
      <c r="L740" s="4" t="s">
        <v>1005</v>
      </c>
      <c r="M740" s="5" t="s">
        <v>20</v>
      </c>
      <c r="N740" s="6" t="s">
        <v>22</v>
      </c>
      <c r="P740" s="4" t="s">
        <v>2199</v>
      </c>
      <c r="Q740" s="4">
        <v>5</v>
      </c>
      <c r="R740" s="7">
        <v>110</v>
      </c>
      <c r="S740" s="14" t="s">
        <v>1005</v>
      </c>
      <c r="T740" s="14" t="s">
        <v>1005</v>
      </c>
      <c r="U740" s="4" t="s">
        <v>1411</v>
      </c>
      <c r="V740" s="14" t="s">
        <v>1005</v>
      </c>
      <c r="W740" s="4" t="s">
        <v>31</v>
      </c>
      <c r="X740" s="14" t="s">
        <v>1005</v>
      </c>
      <c r="Y740" s="4"/>
      <c r="Z740" s="49" t="s">
        <v>2200</v>
      </c>
      <c r="AA740" s="10" t="s">
        <v>44</v>
      </c>
      <c r="AB740" s="10" t="s">
        <v>1356</v>
      </c>
      <c r="AC740" s="10" t="s">
        <v>2201</v>
      </c>
      <c r="AD740" s="11" t="s">
        <v>2202</v>
      </c>
      <c r="AE740" s="10" t="s">
        <v>2201</v>
      </c>
      <c r="AF740" s="10" t="s">
        <v>101</v>
      </c>
      <c r="AG740" s="10" t="s">
        <v>16</v>
      </c>
      <c r="AH740" s="10" t="s">
        <v>2203</v>
      </c>
      <c r="AI740" s="10" t="s">
        <v>1005</v>
      </c>
      <c r="AJ740" s="10" t="s">
        <v>1005</v>
      </c>
      <c r="AK740" s="10" t="s">
        <v>1005</v>
      </c>
      <c r="AL740" s="51" t="s">
        <v>1005</v>
      </c>
      <c r="AM740" s="52">
        <v>0</v>
      </c>
      <c r="AN740" s="51" t="s">
        <v>1348</v>
      </c>
      <c r="AO740" s="51" t="s">
        <v>1361</v>
      </c>
      <c r="AX740" s="51"/>
      <c r="AY740" s="51"/>
      <c r="BA740" s="56" t="s">
        <v>1356</v>
      </c>
      <c r="BB740" s="56" t="s">
        <v>1356</v>
      </c>
      <c r="BC740" s="56" t="s">
        <v>1356</v>
      </c>
      <c r="BD740" s="56" t="s">
        <v>1356</v>
      </c>
      <c r="BG740" s="56" t="s">
        <v>1356</v>
      </c>
      <c r="BH740" s="56" t="s">
        <v>1356</v>
      </c>
      <c r="BI740" s="56" t="s">
        <v>1356</v>
      </c>
      <c r="BJ740" s="67" t="s">
        <v>1356</v>
      </c>
    </row>
    <row r="741" spans="1:62" x14ac:dyDescent="0.35">
      <c r="A741" s="1" t="s">
        <v>6055</v>
      </c>
      <c r="B741" s="15" t="s">
        <v>1380</v>
      </c>
      <c r="C741" s="4" t="s">
        <v>1454</v>
      </c>
      <c r="D741" s="82" t="s">
        <v>6708</v>
      </c>
      <c r="E741" s="59" t="e">
        <f>VLOOKUP(A741,#REF!,2,FALSE)</f>
        <v>#REF!</v>
      </c>
      <c r="F741" s="4" t="s">
        <v>1006</v>
      </c>
      <c r="G741" s="4" t="s">
        <v>1006</v>
      </c>
      <c r="H741" s="4" t="s">
        <v>1006</v>
      </c>
      <c r="I741" s="4" t="s">
        <v>1006</v>
      </c>
      <c r="J741" s="4" t="s">
        <v>1006</v>
      </c>
      <c r="K741" s="4" t="s">
        <v>1005</v>
      </c>
      <c r="L741" s="4" t="s">
        <v>1006</v>
      </c>
      <c r="M741" s="5" t="s">
        <v>24</v>
      </c>
      <c r="P741" s="4" t="s">
        <v>1455</v>
      </c>
      <c r="Q741" s="4">
        <v>19</v>
      </c>
      <c r="R741" s="7">
        <v>520</v>
      </c>
      <c r="S741" s="14" t="s">
        <v>1006</v>
      </c>
      <c r="T741" s="14" t="s">
        <v>1006</v>
      </c>
      <c r="U741" s="4" t="s">
        <v>1341</v>
      </c>
      <c r="V741" s="14" t="s">
        <v>1005</v>
      </c>
      <c r="W741" s="4" t="s">
        <v>1456</v>
      </c>
      <c r="X741" s="14" t="s">
        <v>1005</v>
      </c>
      <c r="Y741" s="4"/>
      <c r="Z741" s="49" t="s">
        <v>1457</v>
      </c>
      <c r="AA741" s="10" t="s">
        <v>24</v>
      </c>
      <c r="AB741" s="10" t="s">
        <v>1356</v>
      </c>
      <c r="AC741" s="10" t="s">
        <v>1458</v>
      </c>
      <c r="AD741" s="11" t="s">
        <v>1459</v>
      </c>
      <c r="AE741" s="10" t="s">
        <v>1460</v>
      </c>
      <c r="AF741" s="10" t="s">
        <v>101</v>
      </c>
      <c r="AG741" s="10" t="s">
        <v>16</v>
      </c>
      <c r="AH741" s="10" t="s">
        <v>1461</v>
      </c>
      <c r="AI741" s="10" t="s">
        <v>1005</v>
      </c>
      <c r="AJ741" s="10" t="s">
        <v>1005</v>
      </c>
      <c r="AK741" s="10" t="s">
        <v>1005</v>
      </c>
      <c r="AL741" s="51" t="s">
        <v>1005</v>
      </c>
      <c r="AM741" s="52">
        <v>0</v>
      </c>
      <c r="AN741" s="51" t="s">
        <v>59</v>
      </c>
      <c r="AO741" s="51" t="s">
        <v>69</v>
      </c>
      <c r="AP741" s="51" t="s">
        <v>139</v>
      </c>
      <c r="AQ741" s="51" t="s">
        <v>119</v>
      </c>
      <c r="AX741" s="51"/>
      <c r="AY741" s="51"/>
      <c r="BA741" s="56" t="s">
        <v>1356</v>
      </c>
      <c r="BB741" s="56" t="s">
        <v>1356</v>
      </c>
      <c r="BC741" s="56" t="s">
        <v>1356</v>
      </c>
      <c r="BD741" s="56" t="s">
        <v>1356</v>
      </c>
      <c r="BG741" s="56" t="s">
        <v>1356</v>
      </c>
      <c r="BH741" s="56" t="s">
        <v>1356</v>
      </c>
      <c r="BI741" s="56" t="s">
        <v>1356</v>
      </c>
      <c r="BJ741" s="67" t="s">
        <v>1356</v>
      </c>
    </row>
    <row r="742" spans="1:62" x14ac:dyDescent="0.35">
      <c r="A742" s="1" t="s">
        <v>6056</v>
      </c>
      <c r="B742" s="15" t="s">
        <v>1380</v>
      </c>
      <c r="C742" s="4" t="s">
        <v>2736</v>
      </c>
      <c r="D742" s="82" t="s">
        <v>6706</v>
      </c>
      <c r="E742" s="59" t="e">
        <f>VLOOKUP(A742,#REF!,2,FALSE)</f>
        <v>#REF!</v>
      </c>
      <c r="F742" s="4" t="s">
        <v>1006</v>
      </c>
      <c r="G742" s="4" t="s">
        <v>1006</v>
      </c>
      <c r="H742" s="4" t="s">
        <v>1006</v>
      </c>
      <c r="I742" s="4" t="s">
        <v>1006</v>
      </c>
      <c r="J742" s="4" t="s">
        <v>1006</v>
      </c>
      <c r="K742" s="4" t="s">
        <v>1006</v>
      </c>
      <c r="L742" s="4" t="s">
        <v>1006</v>
      </c>
      <c r="M742" s="5" t="s">
        <v>22</v>
      </c>
      <c r="P742" s="4" t="s">
        <v>344</v>
      </c>
      <c r="Q742" s="4">
        <v>15</v>
      </c>
      <c r="R742" s="7">
        <v>231</v>
      </c>
      <c r="S742" s="14" t="s">
        <v>1006</v>
      </c>
      <c r="T742" s="14" t="s">
        <v>1006</v>
      </c>
      <c r="U742" s="4" t="s">
        <v>1341</v>
      </c>
      <c r="V742" s="14" t="s">
        <v>1005</v>
      </c>
      <c r="W742" s="4" t="s">
        <v>2737</v>
      </c>
      <c r="X742" s="14" t="s">
        <v>1006</v>
      </c>
      <c r="Y742" s="4" t="s">
        <v>2738</v>
      </c>
      <c r="Z742" s="49" t="s">
        <v>872</v>
      </c>
      <c r="AA742" s="10" t="s">
        <v>22</v>
      </c>
      <c r="AB742" s="10" t="s">
        <v>1356</v>
      </c>
      <c r="AC742" s="10" t="s">
        <v>873</v>
      </c>
      <c r="AD742" s="11" t="s">
        <v>819</v>
      </c>
      <c r="AE742" s="10" t="s">
        <v>820</v>
      </c>
      <c r="AF742" s="10" t="s">
        <v>101</v>
      </c>
      <c r="AG742" s="10" t="s">
        <v>30</v>
      </c>
      <c r="AH742" s="10" t="s">
        <v>874</v>
      </c>
      <c r="AI742" s="10" t="s">
        <v>1006</v>
      </c>
      <c r="AJ742" s="10" t="s">
        <v>1005</v>
      </c>
      <c r="AK742" s="10" t="s">
        <v>1006</v>
      </c>
      <c r="AL742" s="51" t="s">
        <v>1005</v>
      </c>
      <c r="AM742" s="52">
        <v>0</v>
      </c>
      <c r="AN742" s="51" t="s">
        <v>57</v>
      </c>
      <c r="AO742" s="51" t="s">
        <v>68</v>
      </c>
      <c r="AX742" s="51"/>
      <c r="AY742" s="51"/>
      <c r="BA742" s="56" t="s">
        <v>1356</v>
      </c>
      <c r="BB742" s="56" t="s">
        <v>1356</v>
      </c>
      <c r="BC742" s="56" t="s">
        <v>1356</v>
      </c>
      <c r="BD742" s="56" t="s">
        <v>1356</v>
      </c>
      <c r="BG742" s="56" t="s">
        <v>1356</v>
      </c>
      <c r="BH742" s="56" t="s">
        <v>1356</v>
      </c>
      <c r="BI742" s="56" t="s">
        <v>1356</v>
      </c>
      <c r="BJ742" s="67" t="s">
        <v>1356</v>
      </c>
    </row>
    <row r="743" spans="1:62" x14ac:dyDescent="0.35">
      <c r="A743" s="1" t="s">
        <v>6057</v>
      </c>
      <c r="B743" s="15" t="s">
        <v>1380</v>
      </c>
      <c r="C743" s="4" t="s">
        <v>1788</v>
      </c>
      <c r="D743" s="82" t="s">
        <v>6703</v>
      </c>
      <c r="E743" s="59" t="e">
        <f>VLOOKUP(A743,#REF!,2,FALSE)</f>
        <v>#REF!</v>
      </c>
      <c r="F743" s="4" t="s">
        <v>1005</v>
      </c>
      <c r="G743" s="4" t="s">
        <v>1005</v>
      </c>
      <c r="H743" s="4" t="s">
        <v>1006</v>
      </c>
      <c r="I743" s="4" t="s">
        <v>1005</v>
      </c>
      <c r="J743" s="4" t="s">
        <v>1005</v>
      </c>
      <c r="K743" s="4" t="s">
        <v>1005</v>
      </c>
      <c r="L743" s="4" t="s">
        <v>1005</v>
      </c>
      <c r="M743" s="5" t="s">
        <v>24</v>
      </c>
      <c r="P743" s="4" t="s">
        <v>1789</v>
      </c>
      <c r="Q743" s="4">
        <v>4</v>
      </c>
      <c r="R743" s="7">
        <v>20</v>
      </c>
      <c r="S743" s="14" t="s">
        <v>1006</v>
      </c>
      <c r="T743" s="14" t="s">
        <v>1006</v>
      </c>
      <c r="U743" s="4" t="s">
        <v>1411</v>
      </c>
      <c r="V743" s="14" t="s">
        <v>1005</v>
      </c>
      <c r="W743" s="4" t="s">
        <v>416</v>
      </c>
      <c r="X743" s="14" t="s">
        <v>1006</v>
      </c>
      <c r="Y743" s="4" t="s">
        <v>1790</v>
      </c>
      <c r="Z743" s="49" t="s">
        <v>1791</v>
      </c>
      <c r="AA743" s="10" t="s">
        <v>24</v>
      </c>
      <c r="AB743" s="10" t="s">
        <v>1356</v>
      </c>
      <c r="AC743" s="10" t="s">
        <v>1792</v>
      </c>
      <c r="AD743" s="11" t="s">
        <v>1145</v>
      </c>
      <c r="AE743" s="10" t="s">
        <v>1793</v>
      </c>
      <c r="AF743" s="10" t="s">
        <v>101</v>
      </c>
      <c r="AG743" s="10" t="s">
        <v>36</v>
      </c>
      <c r="AH743" s="10" t="s">
        <v>1794</v>
      </c>
      <c r="AI743" s="10" t="s">
        <v>1006</v>
      </c>
      <c r="AJ743" s="10" t="s">
        <v>1005</v>
      </c>
      <c r="AK743" s="10" t="s">
        <v>1005</v>
      </c>
      <c r="AL743" s="51" t="s">
        <v>1006</v>
      </c>
      <c r="AM743" s="52">
        <v>1</v>
      </c>
      <c r="AN743" s="51" t="s">
        <v>1348</v>
      </c>
      <c r="AO743" s="51" t="s">
        <v>67</v>
      </c>
      <c r="AX743" s="51"/>
      <c r="AY743" s="51"/>
      <c r="AZ743" s="56" t="s">
        <v>1349</v>
      </c>
      <c r="BA743" s="56" t="s">
        <v>1795</v>
      </c>
      <c r="BB743" s="56" t="s">
        <v>1624</v>
      </c>
      <c r="BC743" s="56" t="s">
        <v>36</v>
      </c>
      <c r="BD743" s="56" t="s">
        <v>1796</v>
      </c>
      <c r="BE743" s="56" t="s">
        <v>1005</v>
      </c>
      <c r="BF743" s="56" t="s">
        <v>1005</v>
      </c>
      <c r="BG743" s="56" t="s">
        <v>1797</v>
      </c>
      <c r="BH743" s="56" t="s">
        <v>1145</v>
      </c>
      <c r="BI743" s="56" t="s">
        <v>1793</v>
      </c>
      <c r="BJ743" s="67" t="s">
        <v>101</v>
      </c>
    </row>
    <row r="744" spans="1:62" x14ac:dyDescent="0.35">
      <c r="A744" s="1" t="s">
        <v>6058</v>
      </c>
      <c r="B744" s="15" t="s">
        <v>1380</v>
      </c>
      <c r="C744" s="4" t="s">
        <v>2999</v>
      </c>
      <c r="D744" s="82" t="s">
        <v>6701</v>
      </c>
      <c r="E744" s="59" t="e">
        <f>VLOOKUP(A744,#REF!,2,FALSE)</f>
        <v>#REF!</v>
      </c>
      <c r="F744" s="4" t="s">
        <v>1006</v>
      </c>
      <c r="G744" s="4" t="s">
        <v>1006</v>
      </c>
      <c r="H744" s="4" t="s">
        <v>1005</v>
      </c>
      <c r="I744" s="4" t="s">
        <v>1006</v>
      </c>
      <c r="J744" s="4" t="s">
        <v>1006</v>
      </c>
      <c r="K744" s="4" t="s">
        <v>1005</v>
      </c>
      <c r="L744" s="4" t="s">
        <v>1005</v>
      </c>
      <c r="M744" s="5" t="s">
        <v>22</v>
      </c>
      <c r="P744" s="4" t="s">
        <v>3000</v>
      </c>
      <c r="Q744" s="4">
        <v>8</v>
      </c>
      <c r="R744" s="7">
        <v>179</v>
      </c>
      <c r="S744" s="14" t="s">
        <v>1006</v>
      </c>
      <c r="T744" s="14" t="s">
        <v>1005</v>
      </c>
      <c r="U744" s="4" t="s">
        <v>1364</v>
      </c>
      <c r="V744" s="14" t="s">
        <v>1005</v>
      </c>
      <c r="W744" s="4" t="s">
        <v>3001</v>
      </c>
      <c r="X744" s="14" t="s">
        <v>1005</v>
      </c>
      <c r="Y744" s="4"/>
      <c r="Z744" s="49" t="s">
        <v>3002</v>
      </c>
      <c r="AA744" s="10" t="s">
        <v>44</v>
      </c>
      <c r="AB744" s="10" t="s">
        <v>1356</v>
      </c>
      <c r="AC744" s="10" t="s">
        <v>3003</v>
      </c>
      <c r="AD744" s="11" t="s">
        <v>336</v>
      </c>
      <c r="AE744" s="10" t="s">
        <v>337</v>
      </c>
      <c r="AF744" s="10" t="s">
        <v>101</v>
      </c>
      <c r="AG744" s="10" t="s">
        <v>37</v>
      </c>
      <c r="AH744" s="10" t="s">
        <v>3004</v>
      </c>
      <c r="AI744" s="10" t="s">
        <v>1006</v>
      </c>
      <c r="AJ744" s="10" t="s">
        <v>1005</v>
      </c>
      <c r="AK744" s="10" t="s">
        <v>1005</v>
      </c>
      <c r="AL744" s="51" t="s">
        <v>1005</v>
      </c>
      <c r="AM744" s="52">
        <v>0</v>
      </c>
      <c r="AN744" s="51" t="s">
        <v>1348</v>
      </c>
      <c r="AO744" s="51" t="s">
        <v>68</v>
      </c>
      <c r="AP744" s="51" t="s">
        <v>139</v>
      </c>
      <c r="AX744" s="51"/>
      <c r="AY744" s="51"/>
      <c r="BA744" s="56" t="s">
        <v>1356</v>
      </c>
      <c r="BB744" s="56" t="s">
        <v>1356</v>
      </c>
      <c r="BC744" s="56" t="s">
        <v>1356</v>
      </c>
      <c r="BD744" s="56" t="s">
        <v>1356</v>
      </c>
      <c r="BG744" s="56" t="s">
        <v>1356</v>
      </c>
      <c r="BH744" s="56" t="s">
        <v>1356</v>
      </c>
      <c r="BI744" s="56" t="s">
        <v>1356</v>
      </c>
      <c r="BJ744" s="67" t="s">
        <v>1356</v>
      </c>
    </row>
    <row r="745" spans="1:62" x14ac:dyDescent="0.35">
      <c r="A745" s="1" t="s">
        <v>6059</v>
      </c>
      <c r="B745" s="15" t="s">
        <v>1380</v>
      </c>
      <c r="C745" s="4" t="s">
        <v>2549</v>
      </c>
      <c r="D745" s="82" t="s">
        <v>6700</v>
      </c>
      <c r="E745" s="59" t="e">
        <f>VLOOKUP(A745,#REF!,2,FALSE)</f>
        <v>#REF!</v>
      </c>
      <c r="F745" s="4" t="s">
        <v>1006</v>
      </c>
      <c r="G745" s="4" t="s">
        <v>1006</v>
      </c>
      <c r="H745" s="4" t="s">
        <v>1006</v>
      </c>
      <c r="I745" s="4" t="s">
        <v>1006</v>
      </c>
      <c r="J745" s="4" t="s">
        <v>1006</v>
      </c>
      <c r="K745" s="4" t="s">
        <v>1005</v>
      </c>
      <c r="L745" s="4" t="s">
        <v>1005</v>
      </c>
      <c r="M745" s="5" t="s">
        <v>22</v>
      </c>
      <c r="N745" s="6" t="s">
        <v>31</v>
      </c>
      <c r="P745" s="4" t="s">
        <v>2550</v>
      </c>
      <c r="Q745" s="4">
        <v>15</v>
      </c>
      <c r="R745" s="7">
        <v>300</v>
      </c>
      <c r="S745" s="14" t="s">
        <v>1005</v>
      </c>
      <c r="T745" s="14" t="s">
        <v>1005</v>
      </c>
      <c r="U745" s="4" t="s">
        <v>1411</v>
      </c>
      <c r="V745" s="14" t="s">
        <v>1006</v>
      </c>
      <c r="W745" s="4" t="s">
        <v>2551</v>
      </c>
      <c r="X745" s="14" t="s">
        <v>1005</v>
      </c>
      <c r="Y745" s="4"/>
      <c r="Z745" s="49" t="s">
        <v>2552</v>
      </c>
      <c r="AA745" s="10" t="s">
        <v>31</v>
      </c>
      <c r="AB745" s="10" t="s">
        <v>302</v>
      </c>
      <c r="AC745" s="10" t="s">
        <v>2553</v>
      </c>
      <c r="AD745" s="11" t="s">
        <v>2554</v>
      </c>
      <c r="AE745" s="10" t="s">
        <v>2555</v>
      </c>
      <c r="AF745" s="10" t="s">
        <v>101</v>
      </c>
      <c r="AG745" s="10" t="s">
        <v>25</v>
      </c>
      <c r="AH745" s="10" t="s">
        <v>2556</v>
      </c>
      <c r="AI745" s="10" t="s">
        <v>1006</v>
      </c>
      <c r="AJ745" s="10" t="s">
        <v>1005</v>
      </c>
      <c r="AK745" s="10" t="s">
        <v>1005</v>
      </c>
      <c r="AL745" s="51" t="s">
        <v>1005</v>
      </c>
      <c r="AM745" s="52">
        <v>0</v>
      </c>
      <c r="AN745" s="51" t="s">
        <v>1348</v>
      </c>
      <c r="AO745" s="51" t="s">
        <v>68</v>
      </c>
      <c r="AP745" s="51" t="s">
        <v>104</v>
      </c>
      <c r="AX745" s="51"/>
      <c r="AY745" s="51"/>
      <c r="BA745" s="56" t="s">
        <v>1356</v>
      </c>
      <c r="BB745" s="56" t="s">
        <v>1356</v>
      </c>
      <c r="BC745" s="56" t="s">
        <v>1356</v>
      </c>
      <c r="BD745" s="56" t="s">
        <v>1356</v>
      </c>
      <c r="BG745" s="56" t="s">
        <v>1356</v>
      </c>
      <c r="BH745" s="56" t="s">
        <v>1356</v>
      </c>
      <c r="BI745" s="56" t="s">
        <v>1356</v>
      </c>
      <c r="BJ745" s="67" t="s">
        <v>1356</v>
      </c>
    </row>
    <row r="746" spans="1:62" x14ac:dyDescent="0.35">
      <c r="A746" s="1" t="s">
        <v>6060</v>
      </c>
      <c r="B746" s="15" t="s">
        <v>1380</v>
      </c>
      <c r="C746" s="4" t="s">
        <v>5359</v>
      </c>
      <c r="D746" s="82" t="s">
        <v>6697</v>
      </c>
      <c r="E746" s="59" t="e">
        <f>VLOOKUP(A746,#REF!,2,FALSE)</f>
        <v>#REF!</v>
      </c>
      <c r="F746" s="4" t="s">
        <v>1006</v>
      </c>
      <c r="G746" s="4" t="s">
        <v>1006</v>
      </c>
      <c r="H746" s="4" t="s">
        <v>1006</v>
      </c>
      <c r="I746" s="4" t="s">
        <v>1006</v>
      </c>
      <c r="J746" s="4" t="s">
        <v>1006</v>
      </c>
      <c r="K746" s="4" t="s">
        <v>1005</v>
      </c>
      <c r="L746" s="4" t="s">
        <v>1005</v>
      </c>
      <c r="M746" s="5" t="s">
        <v>22</v>
      </c>
      <c r="N746" s="6" t="s">
        <v>20</v>
      </c>
      <c r="O746" s="6" t="s">
        <v>24</v>
      </c>
      <c r="P746" s="4" t="s">
        <v>5360</v>
      </c>
      <c r="Q746" s="4">
        <v>9</v>
      </c>
      <c r="R746" s="7">
        <v>250</v>
      </c>
      <c r="S746" s="14" t="s">
        <v>1006</v>
      </c>
      <c r="T746" s="14" t="s">
        <v>1006</v>
      </c>
      <c r="U746" s="4" t="s">
        <v>2391</v>
      </c>
      <c r="V746" s="14" t="s">
        <v>1005</v>
      </c>
      <c r="W746" s="4" t="s">
        <v>5361</v>
      </c>
      <c r="X746" s="14" t="s">
        <v>1006</v>
      </c>
      <c r="Y746" s="4" t="s">
        <v>5362</v>
      </c>
      <c r="Z746" s="49" t="s">
        <v>627</v>
      </c>
      <c r="AA746" s="10" t="s">
        <v>44</v>
      </c>
      <c r="AB746" s="10" t="s">
        <v>1356</v>
      </c>
      <c r="AC746" s="10" t="s">
        <v>3512</v>
      </c>
      <c r="AD746" s="11" t="s">
        <v>628</v>
      </c>
      <c r="AE746" s="10" t="s">
        <v>629</v>
      </c>
      <c r="AF746" s="10" t="s">
        <v>101</v>
      </c>
      <c r="AG746" s="10" t="s">
        <v>19</v>
      </c>
      <c r="AH746" s="10" t="s">
        <v>5363</v>
      </c>
      <c r="AI746" s="10" t="s">
        <v>1006</v>
      </c>
      <c r="AJ746" s="10" t="s">
        <v>1005</v>
      </c>
      <c r="AK746" s="10" t="s">
        <v>1006</v>
      </c>
      <c r="AL746" s="51" t="s">
        <v>1006</v>
      </c>
      <c r="AM746" s="52">
        <v>2</v>
      </c>
      <c r="AN746" s="51" t="s">
        <v>1348</v>
      </c>
      <c r="AO746" s="51" t="s">
        <v>68</v>
      </c>
      <c r="AP746" s="51" t="s">
        <v>139</v>
      </c>
      <c r="AQ746" s="51" t="s">
        <v>119</v>
      </c>
      <c r="AR746" s="51" t="s">
        <v>128</v>
      </c>
      <c r="AS746" s="51" t="s">
        <v>104</v>
      </c>
      <c r="AX746" s="51"/>
      <c r="AY746" s="51"/>
      <c r="AZ746" s="56" t="s">
        <v>1349</v>
      </c>
      <c r="BA746" s="56" t="s">
        <v>5364</v>
      </c>
      <c r="BB746" s="56" t="s">
        <v>22</v>
      </c>
      <c r="BC746" s="56" t="s">
        <v>19</v>
      </c>
      <c r="BD746" s="56" t="s">
        <v>5365</v>
      </c>
      <c r="BE746" s="56" t="s">
        <v>1005</v>
      </c>
      <c r="BF746" s="56" t="s">
        <v>1005</v>
      </c>
      <c r="BG746" s="56" t="s">
        <v>3512</v>
      </c>
      <c r="BH746" s="56" t="s">
        <v>628</v>
      </c>
      <c r="BI746" s="56" t="s">
        <v>629</v>
      </c>
      <c r="BJ746" s="67" t="s">
        <v>101</v>
      </c>
    </row>
    <row r="747" spans="1:62" x14ac:dyDescent="0.35">
      <c r="A747" s="1"/>
      <c r="B747" s="15"/>
      <c r="C747" s="4"/>
      <c r="D747" s="82"/>
      <c r="E747" s="59" t="e">
        <f>VLOOKUP(A747,#REF!,2,FALSE)</f>
        <v>#REF!</v>
      </c>
      <c r="M747" s="5"/>
      <c r="R747" s="7"/>
      <c r="Y747" s="4"/>
      <c r="Z747" s="49"/>
      <c r="AD747" s="11"/>
      <c r="AK747" s="10"/>
      <c r="AL747" s="51"/>
      <c r="AX747" s="51"/>
      <c r="AY747" s="51"/>
      <c r="AZ747" s="56" t="s">
        <v>1349</v>
      </c>
      <c r="BA747" s="56" t="s">
        <v>5366</v>
      </c>
      <c r="BB747" s="56" t="s">
        <v>22</v>
      </c>
      <c r="BC747" s="56" t="s">
        <v>19</v>
      </c>
      <c r="BD747" s="56" t="s">
        <v>5367</v>
      </c>
      <c r="BE747" s="56" t="s">
        <v>1006</v>
      </c>
      <c r="BF747" s="56" t="s">
        <v>1005</v>
      </c>
      <c r="BG747" s="56" t="s">
        <v>5368</v>
      </c>
      <c r="BH747" s="56" t="s">
        <v>628</v>
      </c>
      <c r="BI747" s="56" t="s">
        <v>629</v>
      </c>
      <c r="BJ747" s="67" t="s">
        <v>101</v>
      </c>
    </row>
    <row r="748" spans="1:62" x14ac:dyDescent="0.35">
      <c r="A748" s="1" t="s">
        <v>6061</v>
      </c>
      <c r="B748" s="15" t="s">
        <v>1380</v>
      </c>
      <c r="C748" s="4" t="s">
        <v>4954</v>
      </c>
      <c r="D748" s="82" t="s">
        <v>6695</v>
      </c>
      <c r="E748" s="59" t="e">
        <f>VLOOKUP(A748,#REF!,2,FALSE)</f>
        <v>#REF!</v>
      </c>
      <c r="F748" s="4" t="s">
        <v>1006</v>
      </c>
      <c r="G748" s="4" t="s">
        <v>1006</v>
      </c>
      <c r="H748" s="4" t="s">
        <v>1006</v>
      </c>
      <c r="I748" s="4" t="s">
        <v>1006</v>
      </c>
      <c r="J748" s="4" t="s">
        <v>1006</v>
      </c>
      <c r="K748" s="4" t="s">
        <v>1005</v>
      </c>
      <c r="L748" s="4" t="s">
        <v>1006</v>
      </c>
      <c r="M748" s="5" t="s">
        <v>24</v>
      </c>
      <c r="N748" s="6" t="s">
        <v>26</v>
      </c>
      <c r="P748" s="4" t="s">
        <v>4955</v>
      </c>
      <c r="Q748" s="4">
        <v>20</v>
      </c>
      <c r="R748" s="7">
        <v>600</v>
      </c>
      <c r="S748" s="14" t="s">
        <v>1006</v>
      </c>
      <c r="T748" s="14" t="s">
        <v>1006</v>
      </c>
      <c r="U748" s="4" t="s">
        <v>1341</v>
      </c>
      <c r="V748" s="14" t="s">
        <v>1005</v>
      </c>
      <c r="W748" s="4" t="s">
        <v>4956</v>
      </c>
      <c r="X748" s="14" t="s">
        <v>1006</v>
      </c>
      <c r="Y748" s="4" t="s">
        <v>4957</v>
      </c>
      <c r="Z748" s="49" t="s">
        <v>4958</v>
      </c>
      <c r="AA748" s="10" t="s">
        <v>24</v>
      </c>
      <c r="AB748" s="10" t="s">
        <v>1356</v>
      </c>
      <c r="AC748" s="10" t="s">
        <v>4959</v>
      </c>
      <c r="AD748" s="11" t="s">
        <v>406</v>
      </c>
      <c r="AE748" s="10" t="s">
        <v>407</v>
      </c>
      <c r="AF748" s="10" t="s">
        <v>101</v>
      </c>
      <c r="AG748" s="10" t="s">
        <v>16</v>
      </c>
      <c r="AH748" s="10" t="s">
        <v>4960</v>
      </c>
      <c r="AI748" s="10" t="s">
        <v>1006</v>
      </c>
      <c r="AJ748" s="10" t="s">
        <v>1005</v>
      </c>
      <c r="AK748" s="10" t="s">
        <v>1006</v>
      </c>
      <c r="AL748" s="51" t="s">
        <v>1005</v>
      </c>
      <c r="AM748" s="52">
        <v>0</v>
      </c>
      <c r="AN748" s="51" t="s">
        <v>59</v>
      </c>
      <c r="AO748" s="51" t="s">
        <v>69</v>
      </c>
      <c r="AP748" s="51" t="s">
        <v>139</v>
      </c>
      <c r="AX748" s="51"/>
      <c r="AY748" s="51"/>
      <c r="BA748" s="56" t="s">
        <v>1356</v>
      </c>
      <c r="BB748" s="56" t="s">
        <v>1356</v>
      </c>
      <c r="BC748" s="56" t="s">
        <v>1356</v>
      </c>
      <c r="BD748" s="56" t="s">
        <v>1356</v>
      </c>
      <c r="BG748" s="56" t="s">
        <v>1356</v>
      </c>
      <c r="BH748" s="56" t="s">
        <v>1356</v>
      </c>
      <c r="BI748" s="56" t="s">
        <v>1356</v>
      </c>
      <c r="BJ748" s="67" t="s">
        <v>1356</v>
      </c>
    </row>
    <row r="749" spans="1:62" x14ac:dyDescent="0.35">
      <c r="A749" s="1" t="s">
        <v>6062</v>
      </c>
      <c r="B749" s="15" t="s">
        <v>1380</v>
      </c>
      <c r="C749" s="4" t="s">
        <v>3216</v>
      </c>
      <c r="D749" s="82" t="s">
        <v>3217</v>
      </c>
      <c r="E749" s="59" t="e">
        <f>VLOOKUP(A749,#REF!,2,FALSE)</f>
        <v>#REF!</v>
      </c>
      <c r="F749" s="4" t="s">
        <v>1005</v>
      </c>
      <c r="G749" s="4" t="s">
        <v>1006</v>
      </c>
      <c r="H749" s="4" t="s">
        <v>1005</v>
      </c>
      <c r="I749" s="4" t="s">
        <v>1005</v>
      </c>
      <c r="J749" s="4" t="s">
        <v>1005</v>
      </c>
      <c r="K749" s="4" t="s">
        <v>1005</v>
      </c>
      <c r="L749" s="4" t="s">
        <v>1005</v>
      </c>
      <c r="M749" s="5" t="s">
        <v>22</v>
      </c>
      <c r="P749" s="4" t="s">
        <v>985</v>
      </c>
      <c r="Q749" s="4">
        <v>8</v>
      </c>
      <c r="R749" s="7">
        <v>98</v>
      </c>
      <c r="S749" s="14" t="s">
        <v>1006</v>
      </c>
      <c r="T749" s="14" t="s">
        <v>1005</v>
      </c>
      <c r="U749" s="4" t="s">
        <v>1411</v>
      </c>
      <c r="V749" s="14" t="s">
        <v>1005</v>
      </c>
      <c r="W749" s="4" t="s">
        <v>1059</v>
      </c>
      <c r="X749" s="14" t="s">
        <v>1005</v>
      </c>
      <c r="Y749" s="4"/>
      <c r="Z749" s="49" t="s">
        <v>3218</v>
      </c>
      <c r="AA749" s="10" t="s">
        <v>22</v>
      </c>
      <c r="AB749" s="10" t="s">
        <v>1356</v>
      </c>
      <c r="AC749" s="10" t="s">
        <v>3219</v>
      </c>
      <c r="AD749" s="11" t="s">
        <v>439</v>
      </c>
      <c r="AE749" s="10" t="s">
        <v>440</v>
      </c>
      <c r="AF749" s="10" t="s">
        <v>101</v>
      </c>
      <c r="AG749" s="10" t="s">
        <v>11</v>
      </c>
      <c r="AH749" s="10" t="s">
        <v>3220</v>
      </c>
      <c r="AI749" s="10" t="s">
        <v>1006</v>
      </c>
      <c r="AJ749" s="10" t="s">
        <v>1005</v>
      </c>
      <c r="AK749" s="10" t="s">
        <v>1006</v>
      </c>
      <c r="AL749" s="51" t="s">
        <v>1005</v>
      </c>
      <c r="AM749" s="52">
        <v>0</v>
      </c>
      <c r="AN749" s="51" t="s">
        <v>1348</v>
      </c>
      <c r="AO749" s="51" t="s">
        <v>1361</v>
      </c>
      <c r="AX749" s="51"/>
      <c r="AY749" s="51"/>
      <c r="BA749" s="56" t="s">
        <v>1356</v>
      </c>
      <c r="BB749" s="56" t="s">
        <v>1356</v>
      </c>
      <c r="BC749" s="56" t="s">
        <v>1356</v>
      </c>
      <c r="BD749" s="56" t="s">
        <v>1356</v>
      </c>
      <c r="BG749" s="56" t="s">
        <v>1356</v>
      </c>
      <c r="BH749" s="56" t="s">
        <v>1356</v>
      </c>
      <c r="BI749" s="56" t="s">
        <v>1356</v>
      </c>
      <c r="BJ749" s="67" t="s">
        <v>1356</v>
      </c>
    </row>
    <row r="750" spans="1:62" x14ac:dyDescent="0.35">
      <c r="A750" s="1" t="s">
        <v>6063</v>
      </c>
      <c r="B750" s="15" t="s">
        <v>1380</v>
      </c>
      <c r="C750" s="4" t="s">
        <v>3242</v>
      </c>
      <c r="D750" s="82" t="s">
        <v>6752</v>
      </c>
      <c r="E750" s="59" t="e">
        <f>VLOOKUP(A750,#REF!,2,FALSE)</f>
        <v>#REF!</v>
      </c>
      <c r="F750" s="4" t="s">
        <v>1005</v>
      </c>
      <c r="G750" s="4" t="s">
        <v>1005</v>
      </c>
      <c r="H750" s="4" t="s">
        <v>1005</v>
      </c>
      <c r="I750" s="4" t="s">
        <v>1005</v>
      </c>
      <c r="J750" s="4" t="s">
        <v>1006</v>
      </c>
      <c r="K750" s="4" t="s">
        <v>1005</v>
      </c>
      <c r="L750" s="4" t="s">
        <v>1005</v>
      </c>
      <c r="M750" s="5" t="s">
        <v>22</v>
      </c>
      <c r="P750" s="4" t="s">
        <v>3243</v>
      </c>
      <c r="Q750" s="4">
        <v>6</v>
      </c>
      <c r="R750" s="7">
        <v>157</v>
      </c>
      <c r="S750" s="14" t="s">
        <v>1005</v>
      </c>
      <c r="T750" s="14" t="s">
        <v>1006</v>
      </c>
      <c r="U750" s="4" t="s">
        <v>1341</v>
      </c>
      <c r="V750" s="14" t="s">
        <v>1005</v>
      </c>
      <c r="W750" s="4" t="s">
        <v>659</v>
      </c>
      <c r="X750" s="14" t="s">
        <v>1005</v>
      </c>
      <c r="Y750" s="4"/>
      <c r="Z750" s="49" t="s">
        <v>1199</v>
      </c>
      <c r="AA750" s="10" t="s">
        <v>22</v>
      </c>
      <c r="AB750" s="10" t="s">
        <v>1356</v>
      </c>
      <c r="AC750" s="10" t="s">
        <v>1200</v>
      </c>
      <c r="AD750" s="11" t="s">
        <v>805</v>
      </c>
      <c r="AE750" s="10" t="s">
        <v>806</v>
      </c>
      <c r="AF750" s="10" t="s">
        <v>101</v>
      </c>
      <c r="AG750" s="10" t="s">
        <v>30</v>
      </c>
      <c r="AH750" s="10" t="s">
        <v>1201</v>
      </c>
      <c r="AI750" s="10" t="s">
        <v>1006</v>
      </c>
      <c r="AJ750" s="10" t="s">
        <v>1005</v>
      </c>
      <c r="AK750" s="10" t="s">
        <v>1006</v>
      </c>
      <c r="AL750" s="51" t="s">
        <v>1005</v>
      </c>
      <c r="AM750" s="52">
        <v>0</v>
      </c>
      <c r="AN750" s="51" t="s">
        <v>57</v>
      </c>
      <c r="AO750" s="51" t="s">
        <v>1361</v>
      </c>
      <c r="AX750" s="51"/>
      <c r="AY750" s="51"/>
      <c r="BA750" s="56" t="s">
        <v>1356</v>
      </c>
      <c r="BB750" s="56" t="s">
        <v>1356</v>
      </c>
      <c r="BC750" s="56" t="s">
        <v>1356</v>
      </c>
      <c r="BD750" s="56" t="s">
        <v>1356</v>
      </c>
      <c r="BG750" s="56" t="s">
        <v>1356</v>
      </c>
      <c r="BH750" s="56" t="s">
        <v>1356</v>
      </c>
      <c r="BI750" s="56" t="s">
        <v>1356</v>
      </c>
      <c r="BJ750" s="67" t="s">
        <v>1356</v>
      </c>
    </row>
    <row r="751" spans="1:62" x14ac:dyDescent="0.35">
      <c r="A751" s="1" t="s">
        <v>6064</v>
      </c>
      <c r="B751" s="15" t="s">
        <v>1380</v>
      </c>
      <c r="C751" s="4" t="s">
        <v>2537</v>
      </c>
      <c r="D751" s="82" t="s">
        <v>6702</v>
      </c>
      <c r="E751" s="59" t="e">
        <f>VLOOKUP(A751,#REF!,2,FALSE)</f>
        <v>#REF!</v>
      </c>
      <c r="F751" s="4" t="s">
        <v>1006</v>
      </c>
      <c r="G751" s="4" t="s">
        <v>1006</v>
      </c>
      <c r="H751" s="4" t="s">
        <v>1005</v>
      </c>
      <c r="I751" s="4" t="s">
        <v>1006</v>
      </c>
      <c r="J751" s="4" t="s">
        <v>1006</v>
      </c>
      <c r="K751" s="4" t="s">
        <v>1005</v>
      </c>
      <c r="L751" s="4" t="s">
        <v>1005</v>
      </c>
      <c r="M751" s="5" t="s">
        <v>22</v>
      </c>
      <c r="P751" s="4" t="s">
        <v>2538</v>
      </c>
      <c r="Q751" s="4">
        <v>11</v>
      </c>
      <c r="R751" s="7">
        <v>229</v>
      </c>
      <c r="S751" s="14" t="s">
        <v>1006</v>
      </c>
      <c r="T751" s="14" t="s">
        <v>1006</v>
      </c>
      <c r="U751" s="4" t="s">
        <v>1341</v>
      </c>
      <c r="V751" s="14" t="s">
        <v>1005</v>
      </c>
      <c r="W751" s="4" t="s">
        <v>2539</v>
      </c>
      <c r="X751" s="14" t="s">
        <v>1006</v>
      </c>
      <c r="Y751" s="4" t="s">
        <v>2540</v>
      </c>
      <c r="Z751" s="49" t="s">
        <v>2541</v>
      </c>
      <c r="AA751" s="10" t="s">
        <v>22</v>
      </c>
      <c r="AB751" s="10" t="s">
        <v>1356</v>
      </c>
      <c r="AC751" s="10" t="s">
        <v>2542</v>
      </c>
      <c r="AD751" s="11" t="s">
        <v>2543</v>
      </c>
      <c r="AE751" s="10" t="s">
        <v>2544</v>
      </c>
      <c r="AF751" s="10" t="s">
        <v>101</v>
      </c>
      <c r="AG751" s="10" t="s">
        <v>37</v>
      </c>
      <c r="AH751" s="10" t="s">
        <v>2545</v>
      </c>
      <c r="AI751" s="10" t="s">
        <v>1005</v>
      </c>
      <c r="AJ751" s="10" t="s">
        <v>1005</v>
      </c>
      <c r="AK751" s="10" t="s">
        <v>1005</v>
      </c>
      <c r="AL751" s="51" t="s">
        <v>1005</v>
      </c>
      <c r="AM751" s="52">
        <v>0</v>
      </c>
      <c r="AN751" s="51" t="s">
        <v>58</v>
      </c>
      <c r="AO751" s="51" t="s">
        <v>1361</v>
      </c>
      <c r="AX751" s="51"/>
      <c r="AY751" s="51"/>
      <c r="BA751" s="56" t="s">
        <v>1356</v>
      </c>
      <c r="BB751" s="56" t="s">
        <v>1356</v>
      </c>
      <c r="BC751" s="56" t="s">
        <v>1356</v>
      </c>
      <c r="BD751" s="56" t="s">
        <v>1356</v>
      </c>
      <c r="BG751" s="56" t="s">
        <v>1356</v>
      </c>
      <c r="BH751" s="56" t="s">
        <v>1356</v>
      </c>
      <c r="BI751" s="56" t="s">
        <v>1356</v>
      </c>
      <c r="BJ751" s="67" t="s">
        <v>1356</v>
      </c>
    </row>
    <row r="752" spans="1:62" x14ac:dyDescent="0.35">
      <c r="A752" s="1" t="s">
        <v>6065</v>
      </c>
      <c r="B752" s="15" t="s">
        <v>1380</v>
      </c>
      <c r="C752" s="4" t="s">
        <v>3721</v>
      </c>
      <c r="D752" s="82" t="s">
        <v>6699</v>
      </c>
      <c r="E752" s="59" t="e">
        <f>VLOOKUP(A752,#REF!,2,FALSE)</f>
        <v>#REF!</v>
      </c>
      <c r="F752" s="4" t="s">
        <v>1006</v>
      </c>
      <c r="G752" s="4" t="s">
        <v>1006</v>
      </c>
      <c r="H752" s="4" t="s">
        <v>1005</v>
      </c>
      <c r="I752" s="4" t="s">
        <v>1006</v>
      </c>
      <c r="J752" s="4" t="s">
        <v>1006</v>
      </c>
      <c r="K752" s="4" t="s">
        <v>1005</v>
      </c>
      <c r="L752" s="4" t="s">
        <v>1006</v>
      </c>
      <c r="M752" s="5" t="s">
        <v>22</v>
      </c>
      <c r="P752" s="4" t="s">
        <v>1253</v>
      </c>
      <c r="Q752" s="4">
        <v>8</v>
      </c>
      <c r="R752" s="7">
        <v>187</v>
      </c>
      <c r="S752" s="14" t="s">
        <v>1006</v>
      </c>
      <c r="T752" s="14" t="s">
        <v>1006</v>
      </c>
      <c r="U752" s="4" t="s">
        <v>1364</v>
      </c>
      <c r="V752" s="14" t="s">
        <v>1006</v>
      </c>
      <c r="W752" s="4" t="s">
        <v>609</v>
      </c>
      <c r="X752" s="14" t="s">
        <v>1005</v>
      </c>
      <c r="Y752" s="4"/>
      <c r="Z752" s="49" t="s">
        <v>3722</v>
      </c>
      <c r="AA752" s="10" t="s">
        <v>22</v>
      </c>
      <c r="AB752" s="10" t="s">
        <v>1356</v>
      </c>
      <c r="AC752" s="10" t="s">
        <v>3723</v>
      </c>
      <c r="AD752" s="11" t="s">
        <v>242</v>
      </c>
      <c r="AE752" s="10" t="s">
        <v>243</v>
      </c>
      <c r="AF752" s="10" t="s">
        <v>101</v>
      </c>
      <c r="AG752" s="10" t="s">
        <v>5</v>
      </c>
      <c r="AH752" s="10" t="s">
        <v>3724</v>
      </c>
      <c r="AI752" s="10" t="s">
        <v>1005</v>
      </c>
      <c r="AJ752" s="10" t="s">
        <v>1005</v>
      </c>
      <c r="AK752" s="10" t="s">
        <v>1006</v>
      </c>
      <c r="AL752" s="51" t="s">
        <v>1005</v>
      </c>
      <c r="AM752" s="52">
        <v>0</v>
      </c>
      <c r="AN752" s="51" t="s">
        <v>1348</v>
      </c>
      <c r="AO752" s="51" t="s">
        <v>66</v>
      </c>
      <c r="AX752" s="51"/>
      <c r="AY752" s="51"/>
      <c r="BA752" s="56" t="s">
        <v>1356</v>
      </c>
      <c r="BB752" s="56" t="s">
        <v>1356</v>
      </c>
      <c r="BC752" s="56" t="s">
        <v>1356</v>
      </c>
      <c r="BD752" s="56" t="s">
        <v>1356</v>
      </c>
      <c r="BG752" s="56" t="s">
        <v>1356</v>
      </c>
      <c r="BH752" s="56" t="s">
        <v>1356</v>
      </c>
      <c r="BI752" s="56" t="s">
        <v>1356</v>
      </c>
      <c r="BJ752" s="67" t="s">
        <v>1356</v>
      </c>
    </row>
    <row r="753" spans="1:62" x14ac:dyDescent="0.35">
      <c r="A753" s="1" t="s">
        <v>6066</v>
      </c>
      <c r="B753" s="15" t="s">
        <v>1380</v>
      </c>
      <c r="C753" s="4" t="s">
        <v>1836</v>
      </c>
      <c r="D753" s="82" t="s">
        <v>6698</v>
      </c>
      <c r="E753" s="59" t="e">
        <f>VLOOKUP(A753,#REF!,2,FALSE)</f>
        <v>#REF!</v>
      </c>
      <c r="F753" s="4" t="s">
        <v>1006</v>
      </c>
      <c r="G753" s="4" t="s">
        <v>1006</v>
      </c>
      <c r="H753" s="4" t="s">
        <v>1006</v>
      </c>
      <c r="I753" s="4" t="s">
        <v>1006</v>
      </c>
      <c r="J753" s="4" t="s">
        <v>1006</v>
      </c>
      <c r="K753" s="4" t="s">
        <v>1005</v>
      </c>
      <c r="L753" s="4" t="s">
        <v>1005</v>
      </c>
      <c r="M753" s="5" t="s">
        <v>22</v>
      </c>
      <c r="P753" s="4" t="s">
        <v>1837</v>
      </c>
      <c r="Q753" s="4">
        <v>13</v>
      </c>
      <c r="R753" s="7">
        <v>248</v>
      </c>
      <c r="S753" s="14" t="s">
        <v>1006</v>
      </c>
      <c r="T753" s="14" t="s">
        <v>1006</v>
      </c>
      <c r="U753" s="4" t="s">
        <v>1341</v>
      </c>
      <c r="V753" s="14" t="s">
        <v>1006</v>
      </c>
      <c r="W753" s="4" t="s">
        <v>163</v>
      </c>
      <c r="X753" s="14" t="s">
        <v>1005</v>
      </c>
      <c r="Y753" s="4"/>
      <c r="Z753" s="49" t="s">
        <v>1170</v>
      </c>
      <c r="AA753" s="10" t="s">
        <v>22</v>
      </c>
      <c r="AB753" s="10" t="s">
        <v>1356</v>
      </c>
      <c r="AC753" s="10" t="s">
        <v>1171</v>
      </c>
      <c r="AD753" s="11" t="s">
        <v>604</v>
      </c>
      <c r="AE753" s="10" t="s">
        <v>1838</v>
      </c>
      <c r="AF753" s="10" t="s">
        <v>101</v>
      </c>
      <c r="AG753" s="10" t="s">
        <v>27</v>
      </c>
      <c r="AH753" s="10" t="s">
        <v>1172</v>
      </c>
      <c r="AI753" s="10" t="s">
        <v>1006</v>
      </c>
      <c r="AJ753" s="10" t="s">
        <v>1005</v>
      </c>
      <c r="AK753" s="10" t="s">
        <v>1006</v>
      </c>
      <c r="AL753" s="51" t="s">
        <v>1005</v>
      </c>
      <c r="AM753" s="52">
        <v>0</v>
      </c>
      <c r="AN753" s="51" t="s">
        <v>1348</v>
      </c>
      <c r="AO753" s="51" t="s">
        <v>1361</v>
      </c>
      <c r="AX753" s="51"/>
      <c r="AY753" s="51"/>
      <c r="BA753" s="56" t="s">
        <v>1356</v>
      </c>
      <c r="BB753" s="56" t="s">
        <v>1356</v>
      </c>
      <c r="BC753" s="56" t="s">
        <v>1356</v>
      </c>
      <c r="BD753" s="56" t="s">
        <v>1356</v>
      </c>
      <c r="BG753" s="56" t="s">
        <v>1356</v>
      </c>
      <c r="BH753" s="56" t="s">
        <v>1356</v>
      </c>
      <c r="BI753" s="56" t="s">
        <v>1356</v>
      </c>
      <c r="BJ753" s="67" t="s">
        <v>1356</v>
      </c>
    </row>
    <row r="754" spans="1:62" x14ac:dyDescent="0.35">
      <c r="A754" s="1" t="s">
        <v>6067</v>
      </c>
      <c r="B754" s="15" t="s">
        <v>1380</v>
      </c>
      <c r="C754" s="4" t="s">
        <v>3235</v>
      </c>
      <c r="D754" s="82" t="s">
        <v>6696</v>
      </c>
      <c r="E754" s="59" t="e">
        <f>VLOOKUP(A754,#REF!,2,FALSE)</f>
        <v>#REF!</v>
      </c>
      <c r="F754" s="4" t="s">
        <v>1006</v>
      </c>
      <c r="G754" s="4" t="s">
        <v>1006</v>
      </c>
      <c r="H754" s="4" t="s">
        <v>1006</v>
      </c>
      <c r="I754" s="4" t="s">
        <v>1006</v>
      </c>
      <c r="J754" s="4" t="s">
        <v>1006</v>
      </c>
      <c r="K754" s="4" t="s">
        <v>1005</v>
      </c>
      <c r="L754" s="4" t="s">
        <v>1005</v>
      </c>
      <c r="M754" s="5" t="s">
        <v>22</v>
      </c>
      <c r="N754" s="6" t="s">
        <v>24</v>
      </c>
      <c r="O754" s="6" t="s">
        <v>26</v>
      </c>
      <c r="P754" s="4" t="s">
        <v>3236</v>
      </c>
      <c r="Q754" s="4">
        <v>25</v>
      </c>
      <c r="R754" s="7">
        <v>798</v>
      </c>
      <c r="S754" s="14" t="s">
        <v>1006</v>
      </c>
      <c r="T754" s="14" t="s">
        <v>1006</v>
      </c>
      <c r="U754" s="4" t="s">
        <v>1341</v>
      </c>
      <c r="V754" s="14" t="s">
        <v>1005</v>
      </c>
      <c r="W754" s="4" t="s">
        <v>3237</v>
      </c>
      <c r="X754" s="14" t="s">
        <v>1006</v>
      </c>
      <c r="Y754" s="4" t="s">
        <v>3238</v>
      </c>
      <c r="Z754" s="49" t="s">
        <v>3239</v>
      </c>
      <c r="AA754" s="10" t="s">
        <v>1624</v>
      </c>
      <c r="AB754" s="10" t="s">
        <v>1356</v>
      </c>
      <c r="AC754" s="10" t="s">
        <v>3240</v>
      </c>
      <c r="AD754" s="11" t="s">
        <v>1023</v>
      </c>
      <c r="AE754" s="10" t="s">
        <v>1024</v>
      </c>
      <c r="AF754" s="10" t="s">
        <v>101</v>
      </c>
      <c r="AG754" s="10" t="s">
        <v>34</v>
      </c>
      <c r="AH754" s="10" t="s">
        <v>3241</v>
      </c>
      <c r="AI754" s="10" t="s">
        <v>1005</v>
      </c>
      <c r="AJ754" s="10" t="s">
        <v>1005</v>
      </c>
      <c r="AK754" s="10" t="s">
        <v>1006</v>
      </c>
      <c r="AL754" s="51" t="s">
        <v>1006</v>
      </c>
      <c r="AM754" s="52">
        <v>23</v>
      </c>
      <c r="AN754" s="51" t="s">
        <v>1480</v>
      </c>
      <c r="AO754" s="51" t="s">
        <v>64</v>
      </c>
      <c r="AP754" s="51" t="s">
        <v>189</v>
      </c>
      <c r="AQ754" s="51" t="s">
        <v>131</v>
      </c>
      <c r="AR754" s="51" t="s">
        <v>139</v>
      </c>
      <c r="AS754" s="51" t="s">
        <v>119</v>
      </c>
      <c r="AT754" s="51" t="s">
        <v>104</v>
      </c>
      <c r="AU754" s="51" t="s">
        <v>184</v>
      </c>
      <c r="AV754" s="51" t="s">
        <v>185</v>
      </c>
      <c r="AX754" s="51"/>
      <c r="AY754" s="51"/>
      <c r="BA754" s="56" t="s">
        <v>1356</v>
      </c>
      <c r="BB754" s="56" t="s">
        <v>1356</v>
      </c>
      <c r="BC754" s="56" t="s">
        <v>1356</v>
      </c>
      <c r="BD754" s="56" t="s">
        <v>1356</v>
      </c>
      <c r="BG754" s="56" t="s">
        <v>1356</v>
      </c>
      <c r="BH754" s="56" t="s">
        <v>1356</v>
      </c>
      <c r="BI754" s="56" t="s">
        <v>1356</v>
      </c>
      <c r="BJ754" s="67" t="s">
        <v>1356</v>
      </c>
    </row>
    <row r="755" spans="1:62" x14ac:dyDescent="0.35">
      <c r="A755" s="1" t="s">
        <v>6068</v>
      </c>
      <c r="B755" s="15" t="s">
        <v>1380</v>
      </c>
      <c r="C755" s="4" t="s">
        <v>190</v>
      </c>
      <c r="D755" s="82" t="s">
        <v>6751</v>
      </c>
      <c r="E755" s="59" t="e">
        <f>VLOOKUP(A755,#REF!,2,FALSE)</f>
        <v>#REF!</v>
      </c>
      <c r="F755" s="4" t="s">
        <v>1006</v>
      </c>
      <c r="G755" s="4" t="s">
        <v>1006</v>
      </c>
      <c r="H755" s="4" t="s">
        <v>1005</v>
      </c>
      <c r="I755" s="4" t="s">
        <v>1006</v>
      </c>
      <c r="J755" s="4" t="s">
        <v>1006</v>
      </c>
      <c r="K755" s="4" t="s">
        <v>1005</v>
      </c>
      <c r="L755" s="4" t="s">
        <v>1005</v>
      </c>
      <c r="M755" s="5" t="s">
        <v>20</v>
      </c>
      <c r="P755" s="4" t="s">
        <v>1049</v>
      </c>
      <c r="Q755" s="4">
        <v>4</v>
      </c>
      <c r="R755" s="7">
        <v>87</v>
      </c>
      <c r="S755" s="14" t="s">
        <v>1005</v>
      </c>
      <c r="T755" s="14" t="s">
        <v>1006</v>
      </c>
      <c r="U755" s="4" t="s">
        <v>1341</v>
      </c>
      <c r="V755" s="14" t="s">
        <v>1005</v>
      </c>
      <c r="W755" s="4" t="s">
        <v>4135</v>
      </c>
      <c r="X755" s="14" t="s">
        <v>1005</v>
      </c>
      <c r="Y755" s="4"/>
      <c r="Z755" s="49" t="s">
        <v>317</v>
      </c>
      <c r="AA755" s="10" t="s">
        <v>20</v>
      </c>
      <c r="AB755" s="10" t="s">
        <v>1356</v>
      </c>
      <c r="AC755" s="10" t="s">
        <v>4136</v>
      </c>
      <c r="AD755" s="11" t="s">
        <v>310</v>
      </c>
      <c r="AE755" s="10" t="s">
        <v>311</v>
      </c>
      <c r="AF755" s="10" t="s">
        <v>101</v>
      </c>
      <c r="AG755" s="10" t="s">
        <v>9</v>
      </c>
      <c r="AH755" s="10" t="s">
        <v>318</v>
      </c>
      <c r="AI755" s="10" t="s">
        <v>1006</v>
      </c>
      <c r="AJ755" s="10" t="s">
        <v>1005</v>
      </c>
      <c r="AK755" s="10" t="s">
        <v>1006</v>
      </c>
      <c r="AL755" s="51" t="s">
        <v>1005</v>
      </c>
      <c r="AM755" s="52">
        <v>0</v>
      </c>
      <c r="AN755" s="51" t="s">
        <v>57</v>
      </c>
      <c r="AO755" s="51" t="s">
        <v>1361</v>
      </c>
      <c r="AX755" s="51"/>
      <c r="AY755" s="51"/>
      <c r="BA755" s="56" t="s">
        <v>1356</v>
      </c>
      <c r="BB755" s="56" t="s">
        <v>1356</v>
      </c>
      <c r="BC755" s="56" t="s">
        <v>1356</v>
      </c>
      <c r="BD755" s="56" t="s">
        <v>1356</v>
      </c>
      <c r="BG755" s="56" t="s">
        <v>1356</v>
      </c>
      <c r="BH755" s="56" t="s">
        <v>1356</v>
      </c>
      <c r="BI755" s="56" t="s">
        <v>1356</v>
      </c>
      <c r="BJ755" s="67" t="s">
        <v>1356</v>
      </c>
    </row>
    <row r="756" spans="1:62" x14ac:dyDescent="0.35">
      <c r="A756" s="1" t="s">
        <v>6069</v>
      </c>
      <c r="B756" s="15" t="s">
        <v>1380</v>
      </c>
      <c r="C756" s="4" t="s">
        <v>2139</v>
      </c>
      <c r="D756" s="82" t="s">
        <v>6750</v>
      </c>
      <c r="E756" s="59" t="e">
        <f>VLOOKUP(A756,#REF!,2,FALSE)</f>
        <v>#REF!</v>
      </c>
      <c r="F756" s="4" t="s">
        <v>1005</v>
      </c>
      <c r="G756" s="4" t="s">
        <v>1005</v>
      </c>
      <c r="H756" s="4" t="s">
        <v>1006</v>
      </c>
      <c r="I756" s="4" t="s">
        <v>1006</v>
      </c>
      <c r="J756" s="4" t="s">
        <v>1005</v>
      </c>
      <c r="K756" s="4" t="s">
        <v>1005</v>
      </c>
      <c r="L756" s="4" t="s">
        <v>1005</v>
      </c>
      <c r="M756" s="5" t="s">
        <v>24</v>
      </c>
      <c r="N756" s="6" t="s">
        <v>22</v>
      </c>
      <c r="O756" s="6" t="s">
        <v>8132</v>
      </c>
      <c r="P756" s="4" t="s">
        <v>2140</v>
      </c>
      <c r="Q756" s="4">
        <v>100</v>
      </c>
      <c r="R756" s="7">
        <v>1600</v>
      </c>
      <c r="S756" s="14" t="s">
        <v>1006</v>
      </c>
      <c r="T756" s="14" t="s">
        <v>1006</v>
      </c>
      <c r="U756" s="4" t="s">
        <v>1341</v>
      </c>
      <c r="V756" s="14" t="s">
        <v>1005</v>
      </c>
      <c r="W756" s="4" t="s">
        <v>2141</v>
      </c>
      <c r="X756" s="14" t="s">
        <v>1006</v>
      </c>
      <c r="Y756" s="4"/>
      <c r="Z756" s="49" t="s">
        <v>2142</v>
      </c>
      <c r="AA756" s="10" t="s">
        <v>1435</v>
      </c>
      <c r="AB756" s="10" t="s">
        <v>1356</v>
      </c>
      <c r="AC756" s="10" t="s">
        <v>2143</v>
      </c>
      <c r="AD756" s="11" t="s">
        <v>136</v>
      </c>
      <c r="AE756" s="10" t="s">
        <v>137</v>
      </c>
      <c r="AF756" s="10" t="s">
        <v>101</v>
      </c>
      <c r="AG756" s="10" t="s">
        <v>25</v>
      </c>
      <c r="AH756" s="10" t="s">
        <v>2144</v>
      </c>
      <c r="AI756" s="10" t="s">
        <v>1005</v>
      </c>
      <c r="AJ756" s="10" t="s">
        <v>1005</v>
      </c>
      <c r="AK756" s="10" t="s">
        <v>1006</v>
      </c>
      <c r="AL756" s="51" t="s">
        <v>1006</v>
      </c>
      <c r="AM756" s="52">
        <v>2</v>
      </c>
      <c r="AN756" s="51" t="s">
        <v>2145</v>
      </c>
      <c r="AO756" s="51" t="s">
        <v>69</v>
      </c>
      <c r="AP756" s="51" t="s">
        <v>119</v>
      </c>
      <c r="AQ756" s="51" t="s">
        <v>104</v>
      </c>
      <c r="AR756" s="51" t="s">
        <v>184</v>
      </c>
      <c r="AS756" s="51" t="s">
        <v>185</v>
      </c>
      <c r="AX756" s="51"/>
      <c r="AY756" s="51"/>
      <c r="AZ756" s="56" t="s">
        <v>1349</v>
      </c>
      <c r="BA756" s="56" t="s">
        <v>2149</v>
      </c>
      <c r="BB756" s="56" t="s">
        <v>1435</v>
      </c>
      <c r="BC756" s="56" t="s">
        <v>25</v>
      </c>
      <c r="BD756" s="56" t="s">
        <v>2150</v>
      </c>
      <c r="BE756" s="56" t="s">
        <v>1005</v>
      </c>
      <c r="BF756" s="56" t="s">
        <v>1005</v>
      </c>
      <c r="BG756" s="56" t="s">
        <v>2151</v>
      </c>
      <c r="BH756" s="56" t="s">
        <v>1160</v>
      </c>
      <c r="BI756" s="56" t="s">
        <v>137</v>
      </c>
      <c r="BJ756" s="67" t="s">
        <v>101</v>
      </c>
    </row>
    <row r="757" spans="1:62" x14ac:dyDescent="0.35">
      <c r="A757" s="1"/>
      <c r="B757" s="15"/>
      <c r="C757" s="4"/>
      <c r="D757" s="82"/>
      <c r="E757" s="59" t="e">
        <f>VLOOKUP(A757,#REF!,2,FALSE)</f>
        <v>#REF!</v>
      </c>
      <c r="M757" s="5"/>
      <c r="R757" s="7"/>
      <c r="Y757" s="4"/>
      <c r="Z757" s="49"/>
      <c r="AD757" s="11"/>
      <c r="AK757" s="10"/>
      <c r="AL757" s="51"/>
      <c r="AX757" s="51"/>
      <c r="AY757" s="51"/>
      <c r="AZ757" s="56" t="s">
        <v>1349</v>
      </c>
      <c r="BA757" s="56" t="s">
        <v>2146</v>
      </c>
      <c r="BB757" s="56" t="s">
        <v>1435</v>
      </c>
      <c r="BC757" s="56" t="s">
        <v>25</v>
      </c>
      <c r="BD757" s="56" t="s">
        <v>2147</v>
      </c>
      <c r="BE757" s="56" t="s">
        <v>1005</v>
      </c>
      <c r="BF757" s="56" t="s">
        <v>1005</v>
      </c>
      <c r="BG757" s="56" t="s">
        <v>2148</v>
      </c>
      <c r="BH757" s="56" t="s">
        <v>566</v>
      </c>
      <c r="BI757" s="56" t="s">
        <v>137</v>
      </c>
      <c r="BJ757" s="67" t="s">
        <v>101</v>
      </c>
    </row>
    <row r="758" spans="1:62" x14ac:dyDescent="0.35">
      <c r="A758" s="1" t="s">
        <v>6070</v>
      </c>
      <c r="B758" s="15" t="s">
        <v>1380</v>
      </c>
      <c r="C758" s="4" t="s">
        <v>1978</v>
      </c>
      <c r="D758" s="82" t="s">
        <v>6749</v>
      </c>
      <c r="E758" s="59" t="e">
        <f>VLOOKUP(A758,#REF!,2,FALSE)</f>
        <v>#REF!</v>
      </c>
      <c r="F758" s="4" t="s">
        <v>1006</v>
      </c>
      <c r="G758" s="4" t="s">
        <v>1005</v>
      </c>
      <c r="H758" s="4" t="s">
        <v>1005</v>
      </c>
      <c r="I758" s="4" t="s">
        <v>1005</v>
      </c>
      <c r="J758" s="4" t="s">
        <v>1005</v>
      </c>
      <c r="K758" s="4" t="s">
        <v>1005</v>
      </c>
      <c r="L758" s="4" t="s">
        <v>1005</v>
      </c>
      <c r="M758" s="5" t="s">
        <v>20</v>
      </c>
      <c r="N758" s="6" t="s">
        <v>22</v>
      </c>
      <c r="P758" s="4" t="s">
        <v>1979</v>
      </c>
      <c r="Q758" s="4">
        <v>5</v>
      </c>
      <c r="R758" s="7">
        <v>134</v>
      </c>
      <c r="S758" s="14" t="s">
        <v>1006</v>
      </c>
      <c r="T758" s="14" t="s">
        <v>1006</v>
      </c>
      <c r="U758" s="4" t="s">
        <v>1411</v>
      </c>
      <c r="V758" s="14" t="s">
        <v>1005</v>
      </c>
      <c r="W758" s="4" t="s">
        <v>108</v>
      </c>
      <c r="X758" s="14" t="s">
        <v>1005</v>
      </c>
      <c r="Y758" s="4"/>
      <c r="Z758" s="49" t="s">
        <v>1980</v>
      </c>
      <c r="AA758" s="10" t="s">
        <v>22</v>
      </c>
      <c r="AB758" s="10" t="s">
        <v>1356</v>
      </c>
      <c r="AC758" s="10" t="s">
        <v>1981</v>
      </c>
      <c r="AD758" s="11" t="s">
        <v>425</v>
      </c>
      <c r="AE758" s="10" t="s">
        <v>1982</v>
      </c>
      <c r="AF758" s="10" t="s">
        <v>101</v>
      </c>
      <c r="AG758" s="10" t="s">
        <v>5</v>
      </c>
      <c r="AH758" s="10" t="s">
        <v>1983</v>
      </c>
      <c r="AI758" s="10" t="s">
        <v>1005</v>
      </c>
      <c r="AJ758" s="10" t="s">
        <v>1005</v>
      </c>
      <c r="AK758" s="10" t="s">
        <v>1005</v>
      </c>
      <c r="AL758" s="51" t="s">
        <v>1005</v>
      </c>
      <c r="AM758" s="52">
        <v>0</v>
      </c>
      <c r="AN758" s="51" t="s">
        <v>1348</v>
      </c>
      <c r="AO758" s="51" t="s">
        <v>1361</v>
      </c>
      <c r="AX758" s="51"/>
      <c r="AY758" s="51"/>
      <c r="BA758" s="56" t="s">
        <v>1356</v>
      </c>
      <c r="BB758" s="56" t="s">
        <v>1356</v>
      </c>
      <c r="BC758" s="56" t="s">
        <v>1356</v>
      </c>
      <c r="BD758" s="56" t="s">
        <v>1356</v>
      </c>
      <c r="BG758" s="56" t="s">
        <v>1356</v>
      </c>
      <c r="BH758" s="56" t="s">
        <v>1356</v>
      </c>
      <c r="BI758" s="56" t="s">
        <v>1356</v>
      </c>
      <c r="BJ758" s="67" t="s">
        <v>1356</v>
      </c>
    </row>
    <row r="759" spans="1:62" x14ac:dyDescent="0.35">
      <c r="A759" s="1" t="s">
        <v>6071</v>
      </c>
      <c r="B759" s="15" t="s">
        <v>1380</v>
      </c>
      <c r="C759" s="4" t="s">
        <v>3765</v>
      </c>
      <c r="D759" s="82" t="s">
        <v>6747</v>
      </c>
      <c r="E759" s="59" t="e">
        <f>VLOOKUP(A759,#REF!,2,FALSE)</f>
        <v>#REF!</v>
      </c>
      <c r="F759" s="4" t="s">
        <v>1005</v>
      </c>
      <c r="G759" s="4" t="s">
        <v>1006</v>
      </c>
      <c r="H759" s="4" t="s">
        <v>1006</v>
      </c>
      <c r="I759" s="4" t="s">
        <v>1006</v>
      </c>
      <c r="J759" s="4" t="s">
        <v>1006</v>
      </c>
      <c r="K759" s="4" t="s">
        <v>1005</v>
      </c>
      <c r="L759" s="4" t="s">
        <v>1005</v>
      </c>
      <c r="M759" s="5" t="s">
        <v>20</v>
      </c>
      <c r="N759" s="6" t="s">
        <v>22</v>
      </c>
      <c r="O759" s="6" t="s">
        <v>24</v>
      </c>
      <c r="P759" s="4" t="s">
        <v>3766</v>
      </c>
      <c r="Q759" s="4">
        <v>25</v>
      </c>
      <c r="R759" s="7">
        <v>500</v>
      </c>
      <c r="S759" s="14" t="s">
        <v>1005</v>
      </c>
      <c r="T759" s="14" t="s">
        <v>1005</v>
      </c>
      <c r="U759" s="4" t="s">
        <v>1411</v>
      </c>
      <c r="V759" s="14" t="s">
        <v>1005</v>
      </c>
      <c r="W759" s="4" t="s">
        <v>3767</v>
      </c>
      <c r="X759" s="14" t="s">
        <v>1005</v>
      </c>
      <c r="Y759" s="4"/>
      <c r="Z759" s="49" t="s">
        <v>618</v>
      </c>
      <c r="AA759" s="10" t="s">
        <v>24</v>
      </c>
      <c r="AB759" s="10" t="s">
        <v>1356</v>
      </c>
      <c r="AC759" s="10" t="s">
        <v>688</v>
      </c>
      <c r="AD759" s="11" t="s">
        <v>689</v>
      </c>
      <c r="AE759" s="10" t="s">
        <v>690</v>
      </c>
      <c r="AF759" s="10" t="s">
        <v>101</v>
      </c>
      <c r="AG759" s="10" t="s">
        <v>21</v>
      </c>
      <c r="AH759" s="10" t="s">
        <v>691</v>
      </c>
      <c r="AI759" s="10" t="s">
        <v>1006</v>
      </c>
      <c r="AJ759" s="10" t="s">
        <v>1005</v>
      </c>
      <c r="AK759" s="10" t="s">
        <v>1006</v>
      </c>
      <c r="AL759" s="51" t="s">
        <v>1006</v>
      </c>
      <c r="AM759" s="52">
        <v>3</v>
      </c>
      <c r="AN759" s="51" t="s">
        <v>59</v>
      </c>
      <c r="AO759" s="51" t="s">
        <v>31</v>
      </c>
      <c r="AX759" s="51"/>
      <c r="AY759" s="51" t="s">
        <v>3768</v>
      </c>
      <c r="AZ759" s="56" t="s">
        <v>1349</v>
      </c>
      <c r="BA759" s="56" t="s">
        <v>3769</v>
      </c>
      <c r="BB759" s="56" t="s">
        <v>22</v>
      </c>
      <c r="BC759" s="56" t="s">
        <v>21</v>
      </c>
      <c r="BD759" s="56" t="s">
        <v>3770</v>
      </c>
      <c r="BE759" s="56" t="s">
        <v>1006</v>
      </c>
      <c r="BF759" s="56" t="s">
        <v>1005</v>
      </c>
      <c r="BG759" s="56" t="s">
        <v>3771</v>
      </c>
      <c r="BH759" s="56" t="s">
        <v>689</v>
      </c>
      <c r="BI759" s="56" t="s">
        <v>3772</v>
      </c>
      <c r="BJ759" s="67" t="s">
        <v>101</v>
      </c>
    </row>
    <row r="760" spans="1:62" x14ac:dyDescent="0.35">
      <c r="A760" s="1"/>
      <c r="B760" s="15"/>
      <c r="C760" s="4"/>
      <c r="D760" s="82"/>
      <c r="E760" s="59" t="e">
        <f>VLOOKUP(A760,#REF!,2,FALSE)</f>
        <v>#REF!</v>
      </c>
      <c r="M760" s="5"/>
      <c r="R760" s="7"/>
      <c r="Y760" s="4"/>
      <c r="Z760" s="49"/>
      <c r="AD760" s="11"/>
      <c r="AK760" s="10"/>
      <c r="AL760" s="51"/>
      <c r="AX760" s="51"/>
      <c r="AY760" s="51"/>
      <c r="AZ760" s="56" t="s">
        <v>1349</v>
      </c>
      <c r="BA760" s="56" t="s">
        <v>3773</v>
      </c>
      <c r="BB760" s="56" t="s">
        <v>22</v>
      </c>
      <c r="BC760" s="56" t="s">
        <v>21</v>
      </c>
      <c r="BD760" s="56" t="s">
        <v>3774</v>
      </c>
      <c r="BE760" s="56" t="s">
        <v>1006</v>
      </c>
      <c r="BF760" s="56" t="s">
        <v>1005</v>
      </c>
      <c r="BG760" s="56" t="s">
        <v>3775</v>
      </c>
      <c r="BH760" s="56" t="s">
        <v>3776</v>
      </c>
      <c r="BI760" s="56" t="s">
        <v>3777</v>
      </c>
      <c r="BJ760" s="67" t="s">
        <v>101</v>
      </c>
    </row>
    <row r="761" spans="1:62" x14ac:dyDescent="0.35">
      <c r="A761" s="1"/>
      <c r="B761" s="15"/>
      <c r="C761" s="4"/>
      <c r="D761" s="82"/>
      <c r="E761" s="59" t="e">
        <f>VLOOKUP(A761,#REF!,2,FALSE)</f>
        <v>#REF!</v>
      </c>
      <c r="M761" s="5"/>
      <c r="R761" s="7"/>
      <c r="Y761" s="4"/>
      <c r="Z761" s="49"/>
      <c r="AD761" s="11"/>
      <c r="AK761" s="10"/>
      <c r="AL761" s="51"/>
      <c r="AX761" s="51"/>
      <c r="AY761" s="51"/>
      <c r="AZ761" s="56" t="s">
        <v>1349</v>
      </c>
      <c r="BA761" s="56" t="s">
        <v>3778</v>
      </c>
      <c r="BB761" s="56" t="s">
        <v>20</v>
      </c>
      <c r="BC761" s="56" t="s">
        <v>21</v>
      </c>
      <c r="BD761" s="56" t="s">
        <v>3779</v>
      </c>
      <c r="BE761" s="56" t="s">
        <v>1006</v>
      </c>
      <c r="BF761" s="56" t="s">
        <v>1005</v>
      </c>
      <c r="BG761" s="56" t="s">
        <v>3780</v>
      </c>
      <c r="BH761" s="56" t="s">
        <v>689</v>
      </c>
      <c r="BI761" s="56" t="s">
        <v>3772</v>
      </c>
      <c r="BJ761" s="67" t="s">
        <v>101</v>
      </c>
    </row>
    <row r="762" spans="1:62" x14ac:dyDescent="0.35">
      <c r="A762" s="1" t="s">
        <v>6072</v>
      </c>
      <c r="B762" s="15" t="s">
        <v>1380</v>
      </c>
      <c r="C762" s="4" t="s">
        <v>2244</v>
      </c>
      <c r="D762" s="82" t="s">
        <v>6745</v>
      </c>
      <c r="E762" s="59" t="e">
        <f>VLOOKUP(A762,#REF!,2,FALSE)</f>
        <v>#REF!</v>
      </c>
      <c r="F762" s="4" t="s">
        <v>1006</v>
      </c>
      <c r="G762" s="4" t="s">
        <v>1006</v>
      </c>
      <c r="H762" s="4" t="s">
        <v>1006</v>
      </c>
      <c r="I762" s="4" t="s">
        <v>1006</v>
      </c>
      <c r="J762" s="4" t="s">
        <v>1006</v>
      </c>
      <c r="K762" s="4" t="s">
        <v>1005</v>
      </c>
      <c r="L762" s="4" t="s">
        <v>1006</v>
      </c>
      <c r="M762" s="5" t="s">
        <v>22</v>
      </c>
      <c r="N762" s="6" t="s">
        <v>20</v>
      </c>
      <c r="O762" s="6" t="s">
        <v>8128</v>
      </c>
      <c r="P762" s="4" t="s">
        <v>2245</v>
      </c>
      <c r="Q762" s="4">
        <v>24</v>
      </c>
      <c r="R762" s="7">
        <v>600</v>
      </c>
      <c r="S762" s="14" t="s">
        <v>1006</v>
      </c>
      <c r="T762" s="14" t="s">
        <v>1006</v>
      </c>
      <c r="U762" s="4" t="s">
        <v>1341</v>
      </c>
      <c r="V762" s="14" t="s">
        <v>1005</v>
      </c>
      <c r="W762" s="4" t="s">
        <v>2246</v>
      </c>
      <c r="X762" s="14" t="s">
        <v>1005</v>
      </c>
      <c r="Y762" s="4"/>
      <c r="Z762" s="49" t="s">
        <v>2247</v>
      </c>
      <c r="AA762" s="10" t="s">
        <v>1624</v>
      </c>
      <c r="AB762" s="10" t="s">
        <v>1356</v>
      </c>
      <c r="AC762" s="10" t="s">
        <v>2248</v>
      </c>
      <c r="AD762" s="11" t="s">
        <v>2249</v>
      </c>
      <c r="AE762" s="10" t="s">
        <v>2250</v>
      </c>
      <c r="AF762" s="10" t="s">
        <v>101</v>
      </c>
      <c r="AG762" s="10" t="s">
        <v>12</v>
      </c>
      <c r="AH762" s="10" t="s">
        <v>2251</v>
      </c>
      <c r="AI762" s="10" t="s">
        <v>1006</v>
      </c>
      <c r="AJ762" s="10" t="s">
        <v>1005</v>
      </c>
      <c r="AK762" s="10" t="s">
        <v>1006</v>
      </c>
      <c r="AL762" s="51" t="s">
        <v>1006</v>
      </c>
      <c r="AM762" s="52">
        <v>10</v>
      </c>
      <c r="AN762" s="51" t="s">
        <v>1348</v>
      </c>
      <c r="AO762" s="51" t="s">
        <v>69</v>
      </c>
      <c r="AP762" s="51" t="s">
        <v>172</v>
      </c>
      <c r="AQ762" s="51" t="s">
        <v>104</v>
      </c>
      <c r="AX762" s="51"/>
      <c r="AY762" s="51"/>
      <c r="AZ762" s="56" t="s">
        <v>1349</v>
      </c>
      <c r="BA762" s="56" t="s">
        <v>2252</v>
      </c>
      <c r="BB762" s="56" t="s">
        <v>24</v>
      </c>
      <c r="BC762" s="56" t="s">
        <v>12</v>
      </c>
      <c r="BD762" s="56" t="s">
        <v>2253</v>
      </c>
      <c r="BE762" s="56" t="s">
        <v>1006</v>
      </c>
      <c r="BF762" s="56" t="s">
        <v>1005</v>
      </c>
      <c r="BG762" s="56" t="s">
        <v>2254</v>
      </c>
      <c r="BH762" s="56" t="s">
        <v>2249</v>
      </c>
      <c r="BI762" s="56" t="s">
        <v>2255</v>
      </c>
      <c r="BJ762" s="67" t="s">
        <v>101</v>
      </c>
    </row>
    <row r="763" spans="1:62" x14ac:dyDescent="0.35">
      <c r="A763" s="1"/>
      <c r="B763" s="15"/>
      <c r="C763" s="4"/>
      <c r="D763" s="82"/>
      <c r="E763" s="59" t="e">
        <f>VLOOKUP(A763,#REF!,2,FALSE)</f>
        <v>#REF!</v>
      </c>
      <c r="M763" s="5"/>
      <c r="R763" s="7"/>
      <c r="Y763" s="4"/>
      <c r="Z763" s="49"/>
      <c r="AD763" s="11"/>
      <c r="AK763" s="10"/>
      <c r="AL763" s="51"/>
      <c r="AX763" s="51"/>
      <c r="AY763" s="51"/>
      <c r="AZ763" s="56" t="s">
        <v>1349</v>
      </c>
      <c r="BA763" s="56" t="s">
        <v>2256</v>
      </c>
      <c r="BB763" s="56" t="s">
        <v>22</v>
      </c>
      <c r="BC763" s="56" t="s">
        <v>12</v>
      </c>
      <c r="BD763" s="56" t="s">
        <v>2257</v>
      </c>
      <c r="BE763" s="56" t="s">
        <v>1005</v>
      </c>
      <c r="BF763" s="56" t="s">
        <v>1005</v>
      </c>
      <c r="BG763" s="56" t="s">
        <v>2254</v>
      </c>
      <c r="BH763" s="56" t="s">
        <v>2249</v>
      </c>
      <c r="BI763" s="56" t="s">
        <v>2255</v>
      </c>
      <c r="BJ763" s="67" t="s">
        <v>101</v>
      </c>
    </row>
    <row r="764" spans="1:62" x14ac:dyDescent="0.35">
      <c r="A764" s="1"/>
      <c r="B764" s="15"/>
      <c r="C764" s="4"/>
      <c r="D764" s="82"/>
      <c r="E764" s="59" t="e">
        <f>VLOOKUP(A764,#REF!,2,FALSE)</f>
        <v>#REF!</v>
      </c>
      <c r="M764" s="5"/>
      <c r="R764" s="7"/>
      <c r="Y764" s="4"/>
      <c r="Z764" s="49"/>
      <c r="AD764" s="11"/>
      <c r="AK764" s="10"/>
      <c r="AL764" s="51"/>
      <c r="AX764" s="51"/>
      <c r="AY764" s="51"/>
      <c r="AZ764" s="56" t="s">
        <v>1349</v>
      </c>
      <c r="BA764" s="56" t="s">
        <v>2258</v>
      </c>
      <c r="BB764" s="56" t="s">
        <v>20</v>
      </c>
      <c r="BC764" s="56" t="s">
        <v>12</v>
      </c>
      <c r="BD764" s="56" t="s">
        <v>2259</v>
      </c>
      <c r="BE764" s="56" t="s">
        <v>1005</v>
      </c>
      <c r="BF764" s="56" t="s">
        <v>1005</v>
      </c>
      <c r="BG764" s="56" t="s">
        <v>2254</v>
      </c>
      <c r="BH764" s="56" t="s">
        <v>2249</v>
      </c>
      <c r="BI764" s="56" t="s">
        <v>2255</v>
      </c>
      <c r="BJ764" s="67" t="s">
        <v>101</v>
      </c>
    </row>
    <row r="765" spans="1:62" x14ac:dyDescent="0.35">
      <c r="A765" s="1" t="s">
        <v>6073</v>
      </c>
      <c r="B765" s="15" t="s">
        <v>1380</v>
      </c>
      <c r="C765" s="4" t="s">
        <v>1077</v>
      </c>
      <c r="D765" s="82" t="s">
        <v>6748</v>
      </c>
      <c r="E765" s="59" t="e">
        <f>VLOOKUP(A765,#REF!,2,FALSE)</f>
        <v>#REF!</v>
      </c>
      <c r="F765" s="4" t="s">
        <v>1006</v>
      </c>
      <c r="G765" s="4" t="s">
        <v>1006</v>
      </c>
      <c r="H765" s="4" t="s">
        <v>1006</v>
      </c>
      <c r="I765" s="4" t="s">
        <v>1006</v>
      </c>
      <c r="J765" s="4" t="s">
        <v>1006</v>
      </c>
      <c r="K765" s="4" t="s">
        <v>1006</v>
      </c>
      <c r="L765" s="4" t="s">
        <v>1006</v>
      </c>
      <c r="M765" s="5" t="s">
        <v>20</v>
      </c>
      <c r="P765" s="4" t="s">
        <v>3407</v>
      </c>
      <c r="Q765" s="4">
        <v>6</v>
      </c>
      <c r="R765" s="7">
        <v>128</v>
      </c>
      <c r="S765" s="14" t="s">
        <v>1006</v>
      </c>
      <c r="T765" s="14" t="s">
        <v>1006</v>
      </c>
      <c r="U765" s="4" t="s">
        <v>1364</v>
      </c>
      <c r="V765" s="14" t="s">
        <v>1005</v>
      </c>
      <c r="W765" s="4" t="s">
        <v>191</v>
      </c>
      <c r="X765" s="14" t="s">
        <v>1005</v>
      </c>
      <c r="Y765" s="4"/>
      <c r="Z765" s="49" t="s">
        <v>3408</v>
      </c>
      <c r="AA765" s="10" t="s">
        <v>20</v>
      </c>
      <c r="AB765" s="10" t="s">
        <v>1356</v>
      </c>
      <c r="AC765" s="10" t="s">
        <v>3409</v>
      </c>
      <c r="AD765" s="11" t="s">
        <v>3410</v>
      </c>
      <c r="AE765" s="10" t="s">
        <v>10</v>
      </c>
      <c r="AF765" s="10" t="s">
        <v>101</v>
      </c>
      <c r="AG765" s="10" t="s">
        <v>10</v>
      </c>
      <c r="AH765" s="10" t="s">
        <v>3411</v>
      </c>
      <c r="AI765" s="10" t="s">
        <v>1006</v>
      </c>
      <c r="AJ765" s="10" t="s">
        <v>1006</v>
      </c>
      <c r="AK765" s="10" t="s">
        <v>1005</v>
      </c>
      <c r="AL765" s="51" t="s">
        <v>1005</v>
      </c>
      <c r="AM765" s="52">
        <v>0</v>
      </c>
      <c r="AN765" s="51" t="s">
        <v>1348</v>
      </c>
      <c r="AO765" s="51" t="s">
        <v>68</v>
      </c>
      <c r="AP765" s="51" t="s">
        <v>189</v>
      </c>
      <c r="AQ765" s="51" t="s">
        <v>104</v>
      </c>
      <c r="AX765" s="51"/>
      <c r="AY765" s="51"/>
      <c r="BA765" s="56" t="s">
        <v>1356</v>
      </c>
      <c r="BB765" s="56" t="s">
        <v>1356</v>
      </c>
      <c r="BC765" s="56" t="s">
        <v>1356</v>
      </c>
      <c r="BD765" s="56" t="s">
        <v>1356</v>
      </c>
      <c r="BG765" s="56" t="s">
        <v>1356</v>
      </c>
      <c r="BH765" s="56" t="s">
        <v>1356</v>
      </c>
      <c r="BI765" s="56" t="s">
        <v>1356</v>
      </c>
      <c r="BJ765" s="67" t="s">
        <v>1356</v>
      </c>
    </row>
    <row r="766" spans="1:62" x14ac:dyDescent="0.35">
      <c r="A766" s="1" t="s">
        <v>6074</v>
      </c>
      <c r="B766" s="15" t="s">
        <v>1380</v>
      </c>
      <c r="C766" s="4" t="s">
        <v>1542</v>
      </c>
      <c r="D766" s="82" t="s">
        <v>6743</v>
      </c>
      <c r="E766" s="59" t="e">
        <f>VLOOKUP(A766,#REF!,2,FALSE)</f>
        <v>#REF!</v>
      </c>
      <c r="F766" s="4" t="s">
        <v>1005</v>
      </c>
      <c r="G766" s="4" t="s">
        <v>1005</v>
      </c>
      <c r="H766" s="4" t="s">
        <v>1005</v>
      </c>
      <c r="I766" s="4" t="s">
        <v>1005</v>
      </c>
      <c r="J766" s="4" t="s">
        <v>1005</v>
      </c>
      <c r="K766" s="4" t="s">
        <v>1006</v>
      </c>
      <c r="L766" s="4" t="s">
        <v>1005</v>
      </c>
      <c r="M766" s="5" t="s">
        <v>24</v>
      </c>
      <c r="N766" s="6" t="s">
        <v>8133</v>
      </c>
      <c r="O766" s="6" t="s">
        <v>28</v>
      </c>
      <c r="P766" s="4" t="s">
        <v>1543</v>
      </c>
      <c r="Q766" s="4">
        <v>4</v>
      </c>
      <c r="R766" s="7">
        <v>100</v>
      </c>
      <c r="S766" s="14" t="s">
        <v>1006</v>
      </c>
      <c r="T766" s="14" t="s">
        <v>1006</v>
      </c>
      <c r="U766" s="4" t="s">
        <v>1341</v>
      </c>
      <c r="V766" s="14" t="s">
        <v>1005</v>
      </c>
      <c r="W766" s="4" t="s">
        <v>1544</v>
      </c>
      <c r="X766" s="14" t="s">
        <v>1006</v>
      </c>
      <c r="Y766" s="4"/>
      <c r="Z766" s="49" t="s">
        <v>1545</v>
      </c>
      <c r="AA766" s="10" t="s">
        <v>50</v>
      </c>
      <c r="AB766" s="10" t="s">
        <v>1356</v>
      </c>
      <c r="AC766" s="10" t="s">
        <v>1546</v>
      </c>
      <c r="AD766" s="11" t="s">
        <v>1217</v>
      </c>
      <c r="AE766" s="10" t="s">
        <v>1218</v>
      </c>
      <c r="AF766" s="10" t="s">
        <v>101</v>
      </c>
      <c r="AG766" s="10" t="s">
        <v>30</v>
      </c>
      <c r="AH766" s="10" t="s">
        <v>1547</v>
      </c>
      <c r="AI766" s="10" t="s">
        <v>1006</v>
      </c>
      <c r="AJ766" s="10" t="s">
        <v>1005</v>
      </c>
      <c r="AK766" s="10" t="s">
        <v>1005</v>
      </c>
      <c r="AL766" s="51" t="s">
        <v>1005</v>
      </c>
      <c r="AM766" s="52">
        <v>0</v>
      </c>
      <c r="AN766" s="51" t="s">
        <v>1348</v>
      </c>
      <c r="AO766" s="51" t="s">
        <v>1361</v>
      </c>
      <c r="AX766" s="51"/>
      <c r="AY766" s="51"/>
      <c r="BA766" s="56" t="s">
        <v>1356</v>
      </c>
      <c r="BB766" s="56" t="s">
        <v>1356</v>
      </c>
      <c r="BC766" s="56" t="s">
        <v>1356</v>
      </c>
      <c r="BD766" s="56" t="s">
        <v>1356</v>
      </c>
      <c r="BG766" s="56" t="s">
        <v>1356</v>
      </c>
      <c r="BH766" s="56" t="s">
        <v>1356</v>
      </c>
      <c r="BI766" s="56" t="s">
        <v>1356</v>
      </c>
      <c r="BJ766" s="67" t="s">
        <v>1356</v>
      </c>
    </row>
    <row r="767" spans="1:62" x14ac:dyDescent="0.35">
      <c r="A767" s="1" t="s">
        <v>6075</v>
      </c>
      <c r="B767" s="15" t="s">
        <v>1380</v>
      </c>
      <c r="C767" s="4" t="s">
        <v>2929</v>
      </c>
      <c r="D767" s="82" t="s">
        <v>2930</v>
      </c>
      <c r="E767" s="59" t="e">
        <f>VLOOKUP(A767,#REF!,2,FALSE)</f>
        <v>#REF!</v>
      </c>
      <c r="F767" s="4" t="s">
        <v>1006</v>
      </c>
      <c r="G767" s="4" t="s">
        <v>1006</v>
      </c>
      <c r="H767" s="4" t="s">
        <v>1005</v>
      </c>
      <c r="I767" s="4" t="s">
        <v>1006</v>
      </c>
      <c r="J767" s="4" t="s">
        <v>1006</v>
      </c>
      <c r="K767" s="4" t="s">
        <v>1005</v>
      </c>
      <c r="L767" s="4" t="s">
        <v>1005</v>
      </c>
      <c r="M767" s="5" t="s">
        <v>22</v>
      </c>
      <c r="P767" s="4" t="s">
        <v>2931</v>
      </c>
      <c r="Q767" s="4">
        <v>37</v>
      </c>
      <c r="R767" s="7">
        <v>814</v>
      </c>
      <c r="S767" s="14" t="s">
        <v>1006</v>
      </c>
      <c r="T767" s="14" t="s">
        <v>1006</v>
      </c>
      <c r="U767" s="4" t="s">
        <v>1341</v>
      </c>
      <c r="V767" s="14" t="s">
        <v>1006</v>
      </c>
      <c r="W767" s="4" t="s">
        <v>2932</v>
      </c>
      <c r="X767" s="14" t="s">
        <v>1006</v>
      </c>
      <c r="Y767" s="4" t="s">
        <v>2933</v>
      </c>
      <c r="Z767" s="49" t="s">
        <v>2934</v>
      </c>
      <c r="AA767" s="10" t="s">
        <v>53</v>
      </c>
      <c r="AB767" s="10" t="s">
        <v>1356</v>
      </c>
      <c r="AC767" s="10" t="s">
        <v>2935</v>
      </c>
      <c r="AD767" s="11" t="s">
        <v>728</v>
      </c>
      <c r="AE767" s="10" t="s">
        <v>729</v>
      </c>
      <c r="AF767" s="10" t="s">
        <v>101</v>
      </c>
      <c r="AG767" s="10" t="s">
        <v>23</v>
      </c>
      <c r="AH767" s="10" t="s">
        <v>2936</v>
      </c>
      <c r="AI767" s="10" t="s">
        <v>1005</v>
      </c>
      <c r="AJ767" s="10" t="s">
        <v>1005</v>
      </c>
      <c r="AK767" s="10" t="s">
        <v>1006</v>
      </c>
      <c r="AL767" s="51" t="s">
        <v>1006</v>
      </c>
      <c r="AM767" s="52">
        <v>3</v>
      </c>
      <c r="AN767" s="51" t="s">
        <v>57</v>
      </c>
      <c r="AO767" s="51" t="s">
        <v>68</v>
      </c>
      <c r="AP767" s="51" t="s">
        <v>189</v>
      </c>
      <c r="AQ767" s="51" t="s">
        <v>139</v>
      </c>
      <c r="AR767" s="51" t="s">
        <v>104</v>
      </c>
      <c r="AX767" s="51"/>
      <c r="AY767" s="51"/>
      <c r="AZ767" s="56" t="s">
        <v>1349</v>
      </c>
      <c r="BA767" s="56" t="s">
        <v>2940</v>
      </c>
      <c r="BB767" s="56" t="s">
        <v>31</v>
      </c>
      <c r="BC767" s="56" t="s">
        <v>23</v>
      </c>
      <c r="BD767" s="56" t="s">
        <v>2941</v>
      </c>
      <c r="BE767" s="56" t="s">
        <v>1005</v>
      </c>
      <c r="BF767" s="56" t="s">
        <v>1005</v>
      </c>
      <c r="BG767" s="56" t="s">
        <v>2935</v>
      </c>
      <c r="BH767" s="56" t="s">
        <v>728</v>
      </c>
      <c r="BI767" s="56" t="s">
        <v>729</v>
      </c>
      <c r="BJ767" s="67" t="s">
        <v>101</v>
      </c>
    </row>
    <row r="768" spans="1:62" x14ac:dyDescent="0.35">
      <c r="A768" s="1"/>
      <c r="B768" s="15"/>
      <c r="C768" s="4"/>
      <c r="D768" s="82"/>
      <c r="E768" s="59" t="e">
        <f>VLOOKUP(A768,#REF!,2,FALSE)</f>
        <v>#REF!</v>
      </c>
      <c r="M768" s="5"/>
      <c r="R768" s="7"/>
      <c r="Y768" s="4"/>
      <c r="Z768" s="49"/>
      <c r="AD768" s="11"/>
      <c r="AK768" s="10"/>
      <c r="AL768" s="51"/>
      <c r="AX768" s="51"/>
      <c r="AY768" s="51"/>
      <c r="AZ768" s="56" t="s">
        <v>1349</v>
      </c>
      <c r="BA768" s="56" t="s">
        <v>2937</v>
      </c>
      <c r="BB768" s="56" t="s">
        <v>1435</v>
      </c>
      <c r="BC768" s="56" t="s">
        <v>23</v>
      </c>
      <c r="BD768" s="56" t="s">
        <v>2938</v>
      </c>
      <c r="BE768" s="56" t="s">
        <v>1005</v>
      </c>
      <c r="BF768" s="56" t="s">
        <v>1005</v>
      </c>
      <c r="BG768" s="56" t="s">
        <v>2939</v>
      </c>
      <c r="BH768" s="56" t="s">
        <v>1019</v>
      </c>
      <c r="BI768" s="56" t="s">
        <v>1020</v>
      </c>
      <c r="BJ768" s="67" t="s">
        <v>101</v>
      </c>
    </row>
    <row r="769" spans="1:62" x14ac:dyDescent="0.35">
      <c r="A769" s="1"/>
      <c r="B769" s="15"/>
      <c r="C769" s="4"/>
      <c r="D769" s="82"/>
      <c r="E769" s="59" t="e">
        <f>VLOOKUP(A769,#REF!,2,FALSE)</f>
        <v>#REF!</v>
      </c>
      <c r="M769" s="5"/>
      <c r="R769" s="7"/>
      <c r="Y769" s="4"/>
      <c r="Z769" s="49"/>
      <c r="AD769" s="11"/>
      <c r="AK769" s="10"/>
      <c r="AL769" s="51"/>
      <c r="AX769" s="51"/>
      <c r="AY769" s="51"/>
      <c r="AZ769" s="56" t="s">
        <v>1349</v>
      </c>
      <c r="BA769" s="56" t="s">
        <v>2942</v>
      </c>
      <c r="BB769" s="56" t="s">
        <v>44</v>
      </c>
      <c r="BC769" s="56" t="s">
        <v>23</v>
      </c>
      <c r="BD769" s="56" t="s">
        <v>2943</v>
      </c>
      <c r="BE769" s="56" t="s">
        <v>1005</v>
      </c>
      <c r="BF769" s="56" t="s">
        <v>1005</v>
      </c>
      <c r="BG769" s="56" t="s">
        <v>2944</v>
      </c>
      <c r="BH769" s="56" t="s">
        <v>1019</v>
      </c>
      <c r="BI769" s="56" t="s">
        <v>1020</v>
      </c>
      <c r="BJ769" s="67" t="s">
        <v>101</v>
      </c>
    </row>
    <row r="770" spans="1:62" x14ac:dyDescent="0.35">
      <c r="A770" s="1" t="s">
        <v>6076</v>
      </c>
      <c r="B770" s="15" t="s">
        <v>1380</v>
      </c>
      <c r="C770" s="4" t="s">
        <v>1969</v>
      </c>
      <c r="D770" s="82" t="s">
        <v>6737</v>
      </c>
      <c r="E770" s="59" t="e">
        <f>VLOOKUP(A770,#REF!,2,FALSE)</f>
        <v>#REF!</v>
      </c>
      <c r="F770" s="4" t="s">
        <v>1006</v>
      </c>
      <c r="G770" s="4" t="s">
        <v>1006</v>
      </c>
      <c r="H770" s="4" t="s">
        <v>1006</v>
      </c>
      <c r="I770" s="4" t="s">
        <v>1006</v>
      </c>
      <c r="J770" s="4" t="s">
        <v>1006</v>
      </c>
      <c r="K770" s="4" t="s">
        <v>1005</v>
      </c>
      <c r="L770" s="4" t="s">
        <v>1005</v>
      </c>
      <c r="M770" s="5" t="s">
        <v>20</v>
      </c>
      <c r="N770" s="6" t="s">
        <v>22</v>
      </c>
      <c r="O770" s="6" t="s">
        <v>31</v>
      </c>
      <c r="P770" s="4" t="s">
        <v>1970</v>
      </c>
      <c r="Q770" s="4">
        <v>40</v>
      </c>
      <c r="R770" s="7">
        <v>1500</v>
      </c>
      <c r="S770" s="14" t="s">
        <v>1006</v>
      </c>
      <c r="T770" s="14" t="s">
        <v>1006</v>
      </c>
      <c r="U770" s="4" t="s">
        <v>1341</v>
      </c>
      <c r="V770" s="14" t="s">
        <v>1005</v>
      </c>
      <c r="W770" s="4" t="s">
        <v>1971</v>
      </c>
      <c r="X770" s="14" t="s">
        <v>1005</v>
      </c>
      <c r="Y770" s="4"/>
      <c r="Z770" s="49" t="s">
        <v>684</v>
      </c>
      <c r="AA770" s="10" t="s">
        <v>44</v>
      </c>
      <c r="AB770" s="10" t="s">
        <v>1356</v>
      </c>
      <c r="AC770" s="10" t="s">
        <v>1972</v>
      </c>
      <c r="AD770" s="11" t="s">
        <v>685</v>
      </c>
      <c r="AE770" s="10" t="s">
        <v>1303</v>
      </c>
      <c r="AF770" s="10" t="s">
        <v>101</v>
      </c>
      <c r="AG770" s="10" t="s">
        <v>9</v>
      </c>
      <c r="AH770" s="10" t="s">
        <v>1973</v>
      </c>
      <c r="AI770" s="10" t="s">
        <v>1005</v>
      </c>
      <c r="AJ770" s="10" t="s">
        <v>1005</v>
      </c>
      <c r="AK770" s="10" t="s">
        <v>1006</v>
      </c>
      <c r="AL770" s="51" t="s">
        <v>1006</v>
      </c>
      <c r="AM770" s="52">
        <v>16</v>
      </c>
      <c r="AN770" s="51" t="s">
        <v>1348</v>
      </c>
      <c r="AO770" s="51" t="s">
        <v>67</v>
      </c>
      <c r="AP770" s="51" t="s">
        <v>186</v>
      </c>
      <c r="AX770" s="51"/>
      <c r="AY770" s="51"/>
      <c r="BA770" s="56" t="s">
        <v>1356</v>
      </c>
      <c r="BB770" s="56" t="s">
        <v>1356</v>
      </c>
      <c r="BC770" s="56" t="s">
        <v>1356</v>
      </c>
      <c r="BD770" s="56" t="s">
        <v>1356</v>
      </c>
      <c r="BG770" s="56" t="s">
        <v>1356</v>
      </c>
      <c r="BH770" s="56" t="s">
        <v>1356</v>
      </c>
      <c r="BI770" s="56" t="s">
        <v>1356</v>
      </c>
      <c r="BJ770" s="67" t="s">
        <v>1356</v>
      </c>
    </row>
    <row r="771" spans="1:62" x14ac:dyDescent="0.35">
      <c r="A771" s="1" t="s">
        <v>6077</v>
      </c>
      <c r="B771" s="15" t="s">
        <v>1380</v>
      </c>
      <c r="C771" s="4" t="s">
        <v>5094</v>
      </c>
      <c r="D771" s="82" t="s">
        <v>6731</v>
      </c>
      <c r="E771" s="59" t="e">
        <f>VLOOKUP(A771,#REF!,2,FALSE)</f>
        <v>#REF!</v>
      </c>
      <c r="F771" s="4" t="s">
        <v>1006</v>
      </c>
      <c r="G771" s="4" t="s">
        <v>1006</v>
      </c>
      <c r="H771" s="4" t="s">
        <v>1006</v>
      </c>
      <c r="I771" s="4" t="s">
        <v>1006</v>
      </c>
      <c r="J771" s="4" t="s">
        <v>1006</v>
      </c>
      <c r="K771" s="4" t="s">
        <v>1005</v>
      </c>
      <c r="L771" s="4" t="s">
        <v>1006</v>
      </c>
      <c r="M771" s="5" t="s">
        <v>28</v>
      </c>
      <c r="P771" s="4" t="s">
        <v>5095</v>
      </c>
      <c r="Q771" s="4">
        <v>25</v>
      </c>
      <c r="R771" s="7">
        <v>1500</v>
      </c>
      <c r="S771" s="14" t="s">
        <v>1006</v>
      </c>
      <c r="T771" s="14" t="s">
        <v>1006</v>
      </c>
      <c r="U771" s="4" t="s">
        <v>1341</v>
      </c>
      <c r="V771" s="14" t="s">
        <v>1005</v>
      </c>
      <c r="W771" s="4" t="s">
        <v>5096</v>
      </c>
      <c r="X771" s="14" t="s">
        <v>1005</v>
      </c>
      <c r="Y771" s="4"/>
      <c r="Z771" s="49" t="s">
        <v>5097</v>
      </c>
      <c r="AA771" s="10" t="s">
        <v>1624</v>
      </c>
      <c r="AB771" s="10" t="s">
        <v>1356</v>
      </c>
      <c r="AC771" s="10" t="s">
        <v>5098</v>
      </c>
      <c r="AD771" s="11" t="s">
        <v>246</v>
      </c>
      <c r="AE771" s="10" t="s">
        <v>12</v>
      </c>
      <c r="AF771" s="10" t="s">
        <v>101</v>
      </c>
      <c r="AG771" s="10" t="s">
        <v>12</v>
      </c>
      <c r="AH771" s="10" t="s">
        <v>5099</v>
      </c>
      <c r="AI771" s="10" t="s">
        <v>1006</v>
      </c>
      <c r="AJ771" s="10" t="s">
        <v>1005</v>
      </c>
      <c r="AK771" s="10" t="s">
        <v>1005</v>
      </c>
      <c r="AL771" s="51" t="s">
        <v>1005</v>
      </c>
      <c r="AM771" s="52">
        <v>0</v>
      </c>
      <c r="AN771" s="51" t="s">
        <v>1522</v>
      </c>
      <c r="AO771" s="51" t="s">
        <v>63</v>
      </c>
      <c r="AP771" s="51" t="s">
        <v>104</v>
      </c>
      <c r="AQ771" s="51" t="s">
        <v>120</v>
      </c>
      <c r="AX771" s="51"/>
      <c r="AY771" s="51" t="s">
        <v>5100</v>
      </c>
      <c r="BA771" s="56" t="s">
        <v>1356</v>
      </c>
      <c r="BB771" s="56" t="s">
        <v>1356</v>
      </c>
      <c r="BC771" s="56" t="s">
        <v>1356</v>
      </c>
      <c r="BD771" s="56" t="s">
        <v>1356</v>
      </c>
      <c r="BG771" s="56" t="s">
        <v>1356</v>
      </c>
      <c r="BH771" s="56" t="s">
        <v>1356</v>
      </c>
      <c r="BI771" s="56" t="s">
        <v>1356</v>
      </c>
      <c r="BJ771" s="67" t="s">
        <v>1356</v>
      </c>
    </row>
    <row r="772" spans="1:62" x14ac:dyDescent="0.35">
      <c r="A772" s="1" t="s">
        <v>6078</v>
      </c>
      <c r="B772" s="15" t="s">
        <v>1380</v>
      </c>
      <c r="C772" s="4" t="s">
        <v>2576</v>
      </c>
      <c r="D772" s="82" t="s">
        <v>6729</v>
      </c>
      <c r="E772" s="59" t="e">
        <f>VLOOKUP(A772,#REF!,2,FALSE)</f>
        <v>#REF!</v>
      </c>
      <c r="F772" s="4" t="s">
        <v>1006</v>
      </c>
      <c r="G772" s="4" t="s">
        <v>1006</v>
      </c>
      <c r="H772" s="4" t="s">
        <v>1005</v>
      </c>
      <c r="I772" s="4" t="s">
        <v>1006</v>
      </c>
      <c r="J772" s="4" t="s">
        <v>1006</v>
      </c>
      <c r="K772" s="4" t="s">
        <v>1005</v>
      </c>
      <c r="L772" s="4" t="s">
        <v>1005</v>
      </c>
      <c r="M772" s="5" t="s">
        <v>22</v>
      </c>
      <c r="P772" s="4" t="s">
        <v>2577</v>
      </c>
      <c r="Q772" s="4">
        <v>6</v>
      </c>
      <c r="R772" s="7">
        <v>145</v>
      </c>
      <c r="S772" s="14" t="s">
        <v>1005</v>
      </c>
      <c r="T772" s="14" t="s">
        <v>1005</v>
      </c>
      <c r="U772" s="4" t="s">
        <v>1341</v>
      </c>
      <c r="V772" s="14" t="s">
        <v>1005</v>
      </c>
      <c r="W772" s="4" t="s">
        <v>31</v>
      </c>
      <c r="X772" s="14" t="s">
        <v>1005</v>
      </c>
      <c r="Y772" s="4"/>
      <c r="Z772" s="49" t="s">
        <v>2578</v>
      </c>
      <c r="AA772" s="10" t="s">
        <v>22</v>
      </c>
      <c r="AB772" s="10" t="s">
        <v>1356</v>
      </c>
      <c r="AC772" s="10" t="s">
        <v>2579</v>
      </c>
      <c r="AD772" s="11" t="s">
        <v>1302</v>
      </c>
      <c r="AE772" s="10" t="s">
        <v>2580</v>
      </c>
      <c r="AF772" s="10" t="s">
        <v>101</v>
      </c>
      <c r="AG772" s="10" t="s">
        <v>12</v>
      </c>
      <c r="AH772" s="10" t="s">
        <v>2581</v>
      </c>
      <c r="AI772" s="10" t="s">
        <v>1005</v>
      </c>
      <c r="AJ772" s="10" t="s">
        <v>1005</v>
      </c>
      <c r="AK772" s="10" t="s">
        <v>1005</v>
      </c>
      <c r="AL772" s="51" t="s">
        <v>1005</v>
      </c>
      <c r="AM772" s="52">
        <v>0</v>
      </c>
      <c r="AN772" s="51" t="s">
        <v>1348</v>
      </c>
      <c r="AO772" s="51" t="s">
        <v>66</v>
      </c>
      <c r="AX772" s="51"/>
      <c r="AY772" s="51"/>
      <c r="BA772" s="56" t="s">
        <v>1356</v>
      </c>
      <c r="BB772" s="56" t="s">
        <v>1356</v>
      </c>
      <c r="BC772" s="56" t="s">
        <v>1356</v>
      </c>
      <c r="BD772" s="56" t="s">
        <v>1356</v>
      </c>
      <c r="BG772" s="56" t="s">
        <v>1356</v>
      </c>
      <c r="BH772" s="56" t="s">
        <v>1356</v>
      </c>
      <c r="BI772" s="56" t="s">
        <v>1356</v>
      </c>
      <c r="BJ772" s="67" t="s">
        <v>1356</v>
      </c>
    </row>
    <row r="773" spans="1:62" x14ac:dyDescent="0.35">
      <c r="A773" s="1" t="s">
        <v>6079</v>
      </c>
      <c r="B773" s="15" t="s">
        <v>1380</v>
      </c>
      <c r="C773" s="4" t="s">
        <v>3549</v>
      </c>
      <c r="D773" s="82" t="s">
        <v>6735</v>
      </c>
      <c r="E773" s="59" t="e">
        <f>VLOOKUP(A773,#REF!,2,FALSE)</f>
        <v>#REF!</v>
      </c>
      <c r="F773" s="4" t="s">
        <v>1006</v>
      </c>
      <c r="G773" s="4" t="s">
        <v>1006</v>
      </c>
      <c r="H773" s="4" t="s">
        <v>1005</v>
      </c>
      <c r="I773" s="4" t="s">
        <v>1006</v>
      </c>
      <c r="J773" s="4" t="s">
        <v>1006</v>
      </c>
      <c r="K773" s="4" t="s">
        <v>1005</v>
      </c>
      <c r="L773" s="4" t="s">
        <v>1005</v>
      </c>
      <c r="M773" s="5" t="s">
        <v>22</v>
      </c>
      <c r="P773" s="4" t="s">
        <v>244</v>
      </c>
      <c r="Q773" s="4">
        <v>20</v>
      </c>
      <c r="R773" s="7">
        <v>337</v>
      </c>
      <c r="S773" s="14" t="s">
        <v>1006</v>
      </c>
      <c r="T773" s="14" t="s">
        <v>1006</v>
      </c>
      <c r="U773" s="4" t="s">
        <v>1364</v>
      </c>
      <c r="V773" s="14" t="s">
        <v>1005</v>
      </c>
      <c r="W773" s="4" t="s">
        <v>31</v>
      </c>
      <c r="X773" s="14" t="s">
        <v>1005</v>
      </c>
      <c r="Y773" s="4"/>
      <c r="Z773" s="49" t="s">
        <v>308</v>
      </c>
      <c r="AA773" s="10" t="s">
        <v>22</v>
      </c>
      <c r="AB773" s="10" t="s">
        <v>1356</v>
      </c>
      <c r="AC773" s="10" t="s">
        <v>309</v>
      </c>
      <c r="AD773" s="11" t="s">
        <v>310</v>
      </c>
      <c r="AE773" s="10" t="s">
        <v>311</v>
      </c>
      <c r="AF773" s="10" t="s">
        <v>101</v>
      </c>
      <c r="AG773" s="10" t="s">
        <v>9</v>
      </c>
      <c r="AH773" s="10" t="s">
        <v>312</v>
      </c>
      <c r="AI773" s="10" t="s">
        <v>1006</v>
      </c>
      <c r="AJ773" s="10" t="s">
        <v>1005</v>
      </c>
      <c r="AK773" s="10" t="s">
        <v>1005</v>
      </c>
      <c r="AL773" s="51" t="s">
        <v>1005</v>
      </c>
      <c r="AM773" s="52">
        <v>0</v>
      </c>
      <c r="AN773" s="51" t="s">
        <v>57</v>
      </c>
      <c r="AO773" s="51" t="s">
        <v>1361</v>
      </c>
      <c r="AX773" s="51"/>
      <c r="AY773" s="51"/>
      <c r="BA773" s="56" t="s">
        <v>1356</v>
      </c>
      <c r="BB773" s="56" t="s">
        <v>1356</v>
      </c>
      <c r="BC773" s="56" t="s">
        <v>1356</v>
      </c>
      <c r="BD773" s="56" t="s">
        <v>1356</v>
      </c>
      <c r="BG773" s="56" t="s">
        <v>1356</v>
      </c>
      <c r="BH773" s="56" t="s">
        <v>1356</v>
      </c>
      <c r="BI773" s="56" t="s">
        <v>1356</v>
      </c>
      <c r="BJ773" s="67" t="s">
        <v>1356</v>
      </c>
    </row>
    <row r="774" spans="1:62" x14ac:dyDescent="0.35">
      <c r="A774" s="1" t="s">
        <v>6080</v>
      </c>
      <c r="B774" s="15" t="s">
        <v>1380</v>
      </c>
      <c r="C774" s="4" t="s">
        <v>2369</v>
      </c>
      <c r="D774" s="82" t="s">
        <v>6734</v>
      </c>
      <c r="E774" s="59" t="e">
        <f>VLOOKUP(A774,#REF!,2,FALSE)</f>
        <v>#REF!</v>
      </c>
      <c r="F774" s="4" t="s">
        <v>1006</v>
      </c>
      <c r="G774" s="4" t="s">
        <v>1006</v>
      </c>
      <c r="H774" s="4" t="s">
        <v>1006</v>
      </c>
      <c r="I774" s="4" t="s">
        <v>1006</v>
      </c>
      <c r="J774" s="4" t="s">
        <v>1006</v>
      </c>
      <c r="K774" s="4" t="s">
        <v>1006</v>
      </c>
      <c r="L774" s="4" t="s">
        <v>1006</v>
      </c>
      <c r="M774" s="5" t="s">
        <v>22</v>
      </c>
      <c r="N774" s="6" t="s">
        <v>20</v>
      </c>
      <c r="P774" s="4" t="s">
        <v>2370</v>
      </c>
      <c r="Q774" s="4">
        <v>16</v>
      </c>
      <c r="R774" s="7">
        <v>206</v>
      </c>
      <c r="S774" s="14" t="s">
        <v>1006</v>
      </c>
      <c r="T774" s="14" t="s">
        <v>1005</v>
      </c>
      <c r="U774" s="4" t="s">
        <v>1364</v>
      </c>
      <c r="V774" s="14" t="s">
        <v>1006</v>
      </c>
      <c r="W774" s="4" t="s">
        <v>108</v>
      </c>
      <c r="X774" s="14" t="s">
        <v>1005</v>
      </c>
      <c r="Y774" s="4"/>
      <c r="Z774" s="49" t="s">
        <v>2371</v>
      </c>
      <c r="AA774" s="10" t="s">
        <v>22</v>
      </c>
      <c r="AB774" s="10" t="s">
        <v>1356</v>
      </c>
      <c r="AC774" s="10" t="s">
        <v>2372</v>
      </c>
      <c r="AD774" s="11" t="s">
        <v>2373</v>
      </c>
      <c r="AE774" s="10" t="s">
        <v>162</v>
      </c>
      <c r="AF774" s="10" t="s">
        <v>101</v>
      </c>
      <c r="AG774" s="10" t="s">
        <v>30</v>
      </c>
      <c r="AH774" s="10" t="s">
        <v>2374</v>
      </c>
      <c r="AI774" s="10" t="s">
        <v>1006</v>
      </c>
      <c r="AJ774" s="10" t="s">
        <v>1005</v>
      </c>
      <c r="AK774" s="10" t="s">
        <v>1005</v>
      </c>
      <c r="AL774" s="51" t="s">
        <v>1005</v>
      </c>
      <c r="AM774" s="52">
        <v>0</v>
      </c>
      <c r="AN774" s="51" t="s">
        <v>57</v>
      </c>
      <c r="AO774" s="51" t="s">
        <v>1361</v>
      </c>
      <c r="AX774" s="51"/>
      <c r="AY774" s="51"/>
      <c r="BA774" s="56" t="s">
        <v>1356</v>
      </c>
      <c r="BB774" s="56" t="s">
        <v>1356</v>
      </c>
      <c r="BC774" s="56" t="s">
        <v>1356</v>
      </c>
      <c r="BD774" s="56" t="s">
        <v>1356</v>
      </c>
      <c r="BG774" s="56" t="s">
        <v>1356</v>
      </c>
      <c r="BH774" s="56" t="s">
        <v>1356</v>
      </c>
      <c r="BI774" s="56" t="s">
        <v>1356</v>
      </c>
      <c r="BJ774" s="67" t="s">
        <v>1356</v>
      </c>
    </row>
    <row r="775" spans="1:62" x14ac:dyDescent="0.35">
      <c r="A775" s="1" t="s">
        <v>6081</v>
      </c>
      <c r="B775" s="15" t="s">
        <v>1380</v>
      </c>
      <c r="C775" s="4" t="s">
        <v>3929</v>
      </c>
      <c r="D775" s="82" t="s">
        <v>6732</v>
      </c>
      <c r="E775" s="59" t="e">
        <f>VLOOKUP(A775,#REF!,2,FALSE)</f>
        <v>#REF!</v>
      </c>
      <c r="F775" s="4" t="s">
        <v>1006</v>
      </c>
      <c r="G775" s="4" t="s">
        <v>1005</v>
      </c>
      <c r="H775" s="4" t="s">
        <v>1005</v>
      </c>
      <c r="I775" s="4" t="s">
        <v>1006</v>
      </c>
      <c r="J775" s="4" t="s">
        <v>1005</v>
      </c>
      <c r="K775" s="4" t="s">
        <v>1005</v>
      </c>
      <c r="L775" s="4" t="s">
        <v>1005</v>
      </c>
      <c r="M775" s="5" t="s">
        <v>22</v>
      </c>
      <c r="P775" s="4" t="s">
        <v>3930</v>
      </c>
      <c r="Q775" s="4">
        <v>4</v>
      </c>
      <c r="R775" s="7">
        <v>102</v>
      </c>
      <c r="S775" s="14" t="s">
        <v>1005</v>
      </c>
      <c r="T775" s="14" t="s">
        <v>1005</v>
      </c>
      <c r="U775" s="4" t="s">
        <v>1364</v>
      </c>
      <c r="V775" s="14" t="s">
        <v>1005</v>
      </c>
      <c r="W775" s="4" t="s">
        <v>1490</v>
      </c>
      <c r="X775" s="14" t="s">
        <v>1005</v>
      </c>
      <c r="Y775" s="4"/>
      <c r="Z775" s="49" t="s">
        <v>225</v>
      </c>
      <c r="AA775" s="10" t="s">
        <v>22</v>
      </c>
      <c r="AB775" s="10" t="s">
        <v>1356</v>
      </c>
      <c r="AC775" s="10" t="s">
        <v>3931</v>
      </c>
      <c r="AD775" s="11" t="s">
        <v>3932</v>
      </c>
      <c r="AE775" s="10" t="s">
        <v>3933</v>
      </c>
      <c r="AF775" s="10" t="s">
        <v>101</v>
      </c>
      <c r="AG775" s="10" t="s">
        <v>15</v>
      </c>
      <c r="AH775" s="10" t="s">
        <v>3934</v>
      </c>
      <c r="AI775" s="10" t="s">
        <v>1005</v>
      </c>
      <c r="AJ775" s="10" t="s">
        <v>1005</v>
      </c>
      <c r="AK775" s="10" t="s">
        <v>1005</v>
      </c>
      <c r="AL775" s="51" t="s">
        <v>1005</v>
      </c>
      <c r="AM775" s="52">
        <v>0</v>
      </c>
      <c r="AN775" s="51" t="s">
        <v>1348</v>
      </c>
      <c r="AO775" s="51" t="s">
        <v>1361</v>
      </c>
      <c r="AX775" s="51"/>
      <c r="AY775" s="51"/>
      <c r="BA775" s="56" t="s">
        <v>1356</v>
      </c>
      <c r="BB775" s="56" t="s">
        <v>1356</v>
      </c>
      <c r="BC775" s="56" t="s">
        <v>1356</v>
      </c>
      <c r="BD775" s="56" t="s">
        <v>1356</v>
      </c>
      <c r="BG775" s="56" t="s">
        <v>1356</v>
      </c>
      <c r="BH775" s="56" t="s">
        <v>1356</v>
      </c>
      <c r="BI775" s="56" t="s">
        <v>1356</v>
      </c>
      <c r="BJ775" s="67" t="s">
        <v>1356</v>
      </c>
    </row>
    <row r="776" spans="1:62" x14ac:dyDescent="0.35">
      <c r="A776" s="1" t="s">
        <v>6082</v>
      </c>
      <c r="B776" s="15" t="s">
        <v>1380</v>
      </c>
      <c r="C776" s="4" t="s">
        <v>1489</v>
      </c>
      <c r="D776" s="82" t="s">
        <v>6728</v>
      </c>
      <c r="E776" s="59" t="e">
        <f>VLOOKUP(A776,#REF!,2,FALSE)</f>
        <v>#REF!</v>
      </c>
      <c r="F776" s="4" t="s">
        <v>1006</v>
      </c>
      <c r="G776" s="4" t="s">
        <v>1006</v>
      </c>
      <c r="H776" s="4" t="s">
        <v>1006</v>
      </c>
      <c r="I776" s="4" t="s">
        <v>1006</v>
      </c>
      <c r="J776" s="4" t="s">
        <v>1006</v>
      </c>
      <c r="K776" s="4" t="s">
        <v>1006</v>
      </c>
      <c r="L776" s="4" t="s">
        <v>1006</v>
      </c>
      <c r="M776" s="5" t="s">
        <v>22</v>
      </c>
      <c r="N776" s="6" t="s">
        <v>24</v>
      </c>
      <c r="O776" s="6" t="s">
        <v>8134</v>
      </c>
      <c r="P776" s="4" t="s">
        <v>346</v>
      </c>
      <c r="Q776" s="4">
        <v>75</v>
      </c>
      <c r="R776" s="7">
        <v>1900</v>
      </c>
      <c r="S776" s="14" t="s">
        <v>1006</v>
      </c>
      <c r="T776" s="14" t="s">
        <v>1006</v>
      </c>
      <c r="U776" s="4" t="s">
        <v>1364</v>
      </c>
      <c r="V776" s="14" t="s">
        <v>1005</v>
      </c>
      <c r="W776" s="4" t="s">
        <v>1490</v>
      </c>
      <c r="X776" s="14" t="s">
        <v>1006</v>
      </c>
      <c r="Y776" s="4"/>
      <c r="Z776" s="49" t="s">
        <v>1491</v>
      </c>
      <c r="AA776" s="10" t="s">
        <v>31</v>
      </c>
      <c r="AB776" s="10" t="s">
        <v>419</v>
      </c>
      <c r="AC776" s="10" t="s">
        <v>1492</v>
      </c>
      <c r="AD776" s="11" t="s">
        <v>1493</v>
      </c>
      <c r="AE776" s="10" t="s">
        <v>662</v>
      </c>
      <c r="AF776" s="10" t="s">
        <v>101</v>
      </c>
      <c r="AG776" s="10" t="s">
        <v>40</v>
      </c>
      <c r="AH776" s="10" t="s">
        <v>1494</v>
      </c>
      <c r="AI776" s="10" t="s">
        <v>1005</v>
      </c>
      <c r="AJ776" s="10" t="s">
        <v>1005</v>
      </c>
      <c r="AK776" s="10" t="s">
        <v>1006</v>
      </c>
      <c r="AL776" s="51" t="s">
        <v>1006</v>
      </c>
      <c r="AM776" s="52">
        <v>30</v>
      </c>
      <c r="AN776" s="51" t="s">
        <v>1480</v>
      </c>
      <c r="AO776" s="51" t="s">
        <v>68</v>
      </c>
      <c r="AP776" s="51" t="s">
        <v>131</v>
      </c>
      <c r="AQ776" s="51" t="s">
        <v>104</v>
      </c>
      <c r="AX776" s="51"/>
      <c r="AY776" s="51"/>
      <c r="BA776" s="56" t="s">
        <v>1356</v>
      </c>
      <c r="BB776" s="56" t="s">
        <v>1356</v>
      </c>
      <c r="BC776" s="56" t="s">
        <v>1356</v>
      </c>
      <c r="BD776" s="56" t="s">
        <v>1356</v>
      </c>
      <c r="BG776" s="56" t="s">
        <v>1356</v>
      </c>
      <c r="BH776" s="56" t="s">
        <v>1356</v>
      </c>
      <c r="BI776" s="56" t="s">
        <v>1356</v>
      </c>
      <c r="BJ776" s="67" t="s">
        <v>1356</v>
      </c>
    </row>
    <row r="777" spans="1:62" x14ac:dyDescent="0.35">
      <c r="A777" s="1" t="s">
        <v>6083</v>
      </c>
      <c r="B777" s="15" t="s">
        <v>1380</v>
      </c>
      <c r="C777" s="4" t="s">
        <v>2301</v>
      </c>
      <c r="D777" s="82" t="s">
        <v>6727</v>
      </c>
      <c r="E777" s="59" t="e">
        <f>VLOOKUP(A777,#REF!,2,FALSE)</f>
        <v>#REF!</v>
      </c>
      <c r="F777" s="4" t="s">
        <v>1006</v>
      </c>
      <c r="G777" s="4" t="s">
        <v>1005</v>
      </c>
      <c r="H777" s="4" t="s">
        <v>1005</v>
      </c>
      <c r="I777" s="4" t="s">
        <v>1005</v>
      </c>
      <c r="J777" s="4" t="s">
        <v>1005</v>
      </c>
      <c r="K777" s="4" t="s">
        <v>1005</v>
      </c>
      <c r="L777" s="4" t="s">
        <v>1005</v>
      </c>
      <c r="M777" s="5" t="s">
        <v>22</v>
      </c>
      <c r="P777" s="4" t="s">
        <v>2302</v>
      </c>
      <c r="Q777" s="4">
        <v>2</v>
      </c>
      <c r="R777" s="7">
        <v>40</v>
      </c>
      <c r="S777" s="14" t="s">
        <v>1006</v>
      </c>
      <c r="T777" s="14" t="s">
        <v>1006</v>
      </c>
      <c r="U777" s="4" t="s">
        <v>1411</v>
      </c>
      <c r="V777" s="14" t="s">
        <v>1006</v>
      </c>
      <c r="W777" s="4" t="s">
        <v>156</v>
      </c>
      <c r="X777" s="14" t="s">
        <v>1005</v>
      </c>
      <c r="Y777" s="4"/>
      <c r="Z777" s="49" t="s">
        <v>2303</v>
      </c>
      <c r="AA777" s="10" t="s">
        <v>22</v>
      </c>
      <c r="AB777" s="10" t="s">
        <v>1356</v>
      </c>
      <c r="AC777" s="10" t="s">
        <v>2304</v>
      </c>
      <c r="AD777" s="11" t="s">
        <v>1034</v>
      </c>
      <c r="AE777" s="10" t="s">
        <v>1035</v>
      </c>
      <c r="AF777" s="10" t="s">
        <v>101</v>
      </c>
      <c r="AG777" s="10" t="s">
        <v>11</v>
      </c>
      <c r="AH777" s="10" t="s">
        <v>2305</v>
      </c>
      <c r="AI777" s="10" t="s">
        <v>1005</v>
      </c>
      <c r="AJ777" s="10" t="s">
        <v>1005</v>
      </c>
      <c r="AK777" s="10" t="s">
        <v>1006</v>
      </c>
      <c r="AL777" s="51" t="s">
        <v>1006</v>
      </c>
      <c r="AM777" s="52">
        <v>1</v>
      </c>
      <c r="AN777" s="51" t="s">
        <v>57</v>
      </c>
      <c r="AO777" s="51" t="s">
        <v>68</v>
      </c>
      <c r="AP777" s="51" t="s">
        <v>139</v>
      </c>
      <c r="AQ777" s="51" t="s">
        <v>172</v>
      </c>
      <c r="AR777" s="51" t="s">
        <v>104</v>
      </c>
      <c r="AX777" s="51"/>
      <c r="AY777" s="51"/>
      <c r="BA777" s="56" t="s">
        <v>1356</v>
      </c>
      <c r="BB777" s="56" t="s">
        <v>1356</v>
      </c>
      <c r="BC777" s="56" t="s">
        <v>1356</v>
      </c>
      <c r="BD777" s="56" t="s">
        <v>1356</v>
      </c>
      <c r="BG777" s="56" t="s">
        <v>1356</v>
      </c>
      <c r="BH777" s="56" t="s">
        <v>1356</v>
      </c>
      <c r="BI777" s="56" t="s">
        <v>1356</v>
      </c>
      <c r="BJ777" s="67" t="s">
        <v>1356</v>
      </c>
    </row>
    <row r="778" spans="1:62" x14ac:dyDescent="0.35">
      <c r="A778" s="1" t="s">
        <v>6084</v>
      </c>
      <c r="B778" s="15" t="s">
        <v>1380</v>
      </c>
      <c r="C778" s="4" t="s">
        <v>3583</v>
      </c>
      <c r="D778" s="82" t="s">
        <v>6726</v>
      </c>
      <c r="E778" s="59" t="e">
        <f>VLOOKUP(A778,#REF!,2,FALSE)</f>
        <v>#REF!</v>
      </c>
      <c r="F778" s="4" t="s">
        <v>1005</v>
      </c>
      <c r="G778" s="4" t="s">
        <v>1006</v>
      </c>
      <c r="H778" s="4" t="s">
        <v>1005</v>
      </c>
      <c r="I778" s="4" t="s">
        <v>1005</v>
      </c>
      <c r="J778" s="4" t="s">
        <v>1005</v>
      </c>
      <c r="K778" s="4" t="s">
        <v>1005</v>
      </c>
      <c r="L778" s="4" t="s">
        <v>1005</v>
      </c>
      <c r="M778" s="5" t="s">
        <v>22</v>
      </c>
      <c r="P778" s="4" t="s">
        <v>3584</v>
      </c>
      <c r="Q778" s="4">
        <v>42</v>
      </c>
      <c r="R778" s="7">
        <v>800</v>
      </c>
      <c r="S778" s="14" t="s">
        <v>1006</v>
      </c>
      <c r="T778" s="14" t="s">
        <v>1006</v>
      </c>
      <c r="U778" s="4" t="s">
        <v>1364</v>
      </c>
      <c r="V778" s="14" t="s">
        <v>1006</v>
      </c>
      <c r="W778" s="4" t="s">
        <v>108</v>
      </c>
      <c r="X778" s="14" t="s">
        <v>1005</v>
      </c>
      <c r="Y778" s="4"/>
      <c r="Z778" s="49" t="s">
        <v>3585</v>
      </c>
      <c r="AA778" s="10" t="s">
        <v>44</v>
      </c>
      <c r="AB778" s="10" t="s">
        <v>1356</v>
      </c>
      <c r="AC778" s="10" t="s">
        <v>3586</v>
      </c>
      <c r="AD778" s="11" t="s">
        <v>1034</v>
      </c>
      <c r="AE778" s="10" t="s">
        <v>1035</v>
      </c>
      <c r="AF778" s="10" t="s">
        <v>101</v>
      </c>
      <c r="AG778" s="10" t="s">
        <v>11</v>
      </c>
      <c r="AH778" s="10" t="s">
        <v>3587</v>
      </c>
      <c r="AI778" s="10" t="s">
        <v>1006</v>
      </c>
      <c r="AJ778" s="10" t="s">
        <v>1005</v>
      </c>
      <c r="AK778" s="10" t="s">
        <v>1006</v>
      </c>
      <c r="AL778" s="51" t="s">
        <v>1005</v>
      </c>
      <c r="AM778" s="52">
        <v>0</v>
      </c>
      <c r="AN778" s="51" t="s">
        <v>57</v>
      </c>
      <c r="AO778" s="51" t="s">
        <v>68</v>
      </c>
      <c r="AP778" s="51" t="s">
        <v>104</v>
      </c>
      <c r="AX778" s="51"/>
      <c r="AY778" s="51"/>
      <c r="BA778" s="56" t="s">
        <v>1356</v>
      </c>
      <c r="BB778" s="56" t="s">
        <v>1356</v>
      </c>
      <c r="BC778" s="56" t="s">
        <v>1356</v>
      </c>
      <c r="BD778" s="56" t="s">
        <v>1356</v>
      </c>
      <c r="BG778" s="56" t="s">
        <v>1356</v>
      </c>
      <c r="BH778" s="56" t="s">
        <v>1356</v>
      </c>
      <c r="BI778" s="56" t="s">
        <v>1356</v>
      </c>
      <c r="BJ778" s="67" t="s">
        <v>1356</v>
      </c>
    </row>
    <row r="779" spans="1:62" x14ac:dyDescent="0.35">
      <c r="A779" s="1" t="s">
        <v>6085</v>
      </c>
      <c r="B779" s="15" t="s">
        <v>1380</v>
      </c>
      <c r="C779" s="4" t="s">
        <v>1798</v>
      </c>
      <c r="D779" s="82" t="s">
        <v>6725</v>
      </c>
      <c r="E779" s="59" t="e">
        <f>VLOOKUP(A779,#REF!,2,FALSE)</f>
        <v>#REF!</v>
      </c>
      <c r="F779" s="4" t="s">
        <v>1005</v>
      </c>
      <c r="G779" s="4" t="s">
        <v>1005</v>
      </c>
      <c r="H779" s="4" t="s">
        <v>1005</v>
      </c>
      <c r="I779" s="4" t="s">
        <v>1006</v>
      </c>
      <c r="J779" s="4" t="s">
        <v>1005</v>
      </c>
      <c r="K779" s="4" t="s">
        <v>1005</v>
      </c>
      <c r="L779" s="4" t="s">
        <v>1005</v>
      </c>
      <c r="M779" s="5" t="s">
        <v>22</v>
      </c>
      <c r="P779" s="4" t="s">
        <v>1799</v>
      </c>
      <c r="Q779" s="4">
        <v>10</v>
      </c>
      <c r="R779" s="7">
        <v>250</v>
      </c>
      <c r="S779" s="14" t="s">
        <v>1005</v>
      </c>
      <c r="T779" s="14" t="s">
        <v>1005</v>
      </c>
      <c r="U779" s="4" t="s">
        <v>1341</v>
      </c>
      <c r="V779" s="14" t="s">
        <v>1005</v>
      </c>
      <c r="W779" s="4" t="s">
        <v>838</v>
      </c>
      <c r="X779" s="14" t="s">
        <v>1005</v>
      </c>
      <c r="Y779" s="4"/>
      <c r="Z779" s="49" t="s">
        <v>1800</v>
      </c>
      <c r="AA779" s="10" t="s">
        <v>44</v>
      </c>
      <c r="AB779" s="10" t="s">
        <v>1356</v>
      </c>
      <c r="AC779" s="10" t="s">
        <v>1801</v>
      </c>
      <c r="AD779" s="11" t="s">
        <v>836</v>
      </c>
      <c r="AE779" s="10" t="s">
        <v>837</v>
      </c>
      <c r="AF779" s="10" t="s">
        <v>101</v>
      </c>
      <c r="AG779" s="10" t="s">
        <v>16</v>
      </c>
      <c r="AH779" s="10" t="s">
        <v>1802</v>
      </c>
      <c r="AI779" s="10" t="s">
        <v>1006</v>
      </c>
      <c r="AJ779" s="10" t="s">
        <v>1005</v>
      </c>
      <c r="AK779" s="10" t="s">
        <v>1006</v>
      </c>
      <c r="AL779" s="51" t="s">
        <v>1006</v>
      </c>
      <c r="AM779" s="52">
        <v>10</v>
      </c>
      <c r="AN779" s="51" t="s">
        <v>57</v>
      </c>
      <c r="AO779" s="51" t="s">
        <v>223</v>
      </c>
      <c r="AP779" s="51" t="s">
        <v>104</v>
      </c>
      <c r="AX779" s="51"/>
      <c r="AY779" s="51"/>
      <c r="AZ779" s="56" t="s">
        <v>1349</v>
      </c>
      <c r="BA779" s="56" t="s">
        <v>1804</v>
      </c>
      <c r="BB779" s="56" t="s">
        <v>22</v>
      </c>
      <c r="BC779" s="56" t="s">
        <v>16</v>
      </c>
      <c r="BD779" s="56" t="s">
        <v>1805</v>
      </c>
      <c r="BE779" s="56" t="s">
        <v>1006</v>
      </c>
      <c r="BF779" s="56" t="s">
        <v>1005</v>
      </c>
      <c r="BG779" s="56" t="s">
        <v>837</v>
      </c>
      <c r="BH779" s="56" t="s">
        <v>836</v>
      </c>
      <c r="BI779" s="56" t="s">
        <v>837</v>
      </c>
      <c r="BJ779" s="67" t="s">
        <v>101</v>
      </c>
    </row>
    <row r="780" spans="1:62" ht="87" x14ac:dyDescent="0.35">
      <c r="A780" s="1" t="s">
        <v>6086</v>
      </c>
      <c r="B780" s="15" t="s">
        <v>1380</v>
      </c>
      <c r="C780" s="4" t="s">
        <v>1381</v>
      </c>
      <c r="D780" s="90" t="s">
        <v>6730</v>
      </c>
      <c r="E780" s="59" t="e">
        <f>VLOOKUP(A780,#REF!,2,FALSE)</f>
        <v>#REF!</v>
      </c>
      <c r="F780" s="4" t="s">
        <v>1006</v>
      </c>
      <c r="G780" s="4" t="s">
        <v>1006</v>
      </c>
      <c r="H780" s="4" t="s">
        <v>1006</v>
      </c>
      <c r="I780" s="4" t="s">
        <v>1006</v>
      </c>
      <c r="J780" s="4" t="s">
        <v>1006</v>
      </c>
      <c r="K780" s="4" t="s">
        <v>1006</v>
      </c>
      <c r="L780" s="4" t="s">
        <v>1006</v>
      </c>
      <c r="M780" s="5" t="s">
        <v>22</v>
      </c>
      <c r="N780" s="6" t="s">
        <v>24</v>
      </c>
      <c r="O780" s="6" t="s">
        <v>26</v>
      </c>
      <c r="P780" s="4" t="s">
        <v>1382</v>
      </c>
      <c r="Q780" s="4">
        <v>40</v>
      </c>
      <c r="R780" s="7">
        <v>1200</v>
      </c>
      <c r="S780" s="14" t="s">
        <v>1005</v>
      </c>
      <c r="T780" s="14" t="s">
        <v>1005</v>
      </c>
      <c r="U780" s="4" t="s">
        <v>1364</v>
      </c>
      <c r="V780" s="14" t="s">
        <v>1005</v>
      </c>
      <c r="W780" s="4" t="s">
        <v>1383</v>
      </c>
      <c r="X780" s="14" t="s">
        <v>1006</v>
      </c>
      <c r="Y780" s="4" t="s">
        <v>1384</v>
      </c>
      <c r="Z780" s="49" t="s">
        <v>1385</v>
      </c>
      <c r="AA780" s="10" t="s">
        <v>44</v>
      </c>
      <c r="AB780" s="10" t="s">
        <v>1356</v>
      </c>
      <c r="AC780" s="10" t="s">
        <v>1386</v>
      </c>
      <c r="AD780" s="11" t="s">
        <v>1387</v>
      </c>
      <c r="AE780" s="10" t="s">
        <v>796</v>
      </c>
      <c r="AF780" s="10" t="s">
        <v>101</v>
      </c>
      <c r="AG780" s="10" t="s">
        <v>37</v>
      </c>
      <c r="AH780" s="10" t="s">
        <v>1388</v>
      </c>
      <c r="AI780" s="10" t="s">
        <v>1005</v>
      </c>
      <c r="AJ780" s="10" t="s">
        <v>1005</v>
      </c>
      <c r="AK780" s="10" t="s">
        <v>1005</v>
      </c>
      <c r="AL780" s="51" t="s">
        <v>1006</v>
      </c>
      <c r="AM780" s="52">
        <v>8</v>
      </c>
      <c r="AN780" s="51" t="s">
        <v>1348</v>
      </c>
      <c r="AO780" s="51" t="s">
        <v>68</v>
      </c>
      <c r="AP780" s="51" t="s">
        <v>189</v>
      </c>
      <c r="AQ780" s="51" t="s">
        <v>139</v>
      </c>
      <c r="AR780" s="51" t="s">
        <v>119</v>
      </c>
      <c r="AS780" s="51" t="s">
        <v>104</v>
      </c>
      <c r="AT780" s="51" t="s">
        <v>187</v>
      </c>
      <c r="AX780" s="51"/>
      <c r="AY780" s="51"/>
      <c r="AZ780" s="56" t="s">
        <v>1349</v>
      </c>
      <c r="BA780" s="56" t="s">
        <v>1389</v>
      </c>
      <c r="BB780" s="56" t="s">
        <v>26</v>
      </c>
      <c r="BC780" s="56" t="s">
        <v>37</v>
      </c>
      <c r="BD780" s="56" t="s">
        <v>1390</v>
      </c>
      <c r="BE780" s="56" t="s">
        <v>1005</v>
      </c>
      <c r="BF780" s="56" t="s">
        <v>1005</v>
      </c>
      <c r="BG780" s="56" t="s">
        <v>1391</v>
      </c>
      <c r="BH780" s="56" t="s">
        <v>1387</v>
      </c>
      <c r="BI780" s="56" t="s">
        <v>796</v>
      </c>
      <c r="BJ780" s="67" t="s">
        <v>101</v>
      </c>
    </row>
    <row r="781" spans="1:62" x14ac:dyDescent="0.35">
      <c r="A781" s="1"/>
      <c r="B781" s="15"/>
      <c r="C781" s="4"/>
      <c r="D781" s="82"/>
      <c r="E781" s="59" t="e">
        <f>VLOOKUP(A781,#REF!,2,FALSE)</f>
        <v>#REF!</v>
      </c>
      <c r="M781" s="5"/>
      <c r="R781" s="7"/>
      <c r="Y781" s="4"/>
      <c r="Z781" s="49"/>
      <c r="AD781" s="11"/>
      <c r="AK781" s="10"/>
      <c r="AL781" s="51"/>
      <c r="AX781" s="51"/>
      <c r="AY781" s="51"/>
      <c r="AZ781" s="56" t="s">
        <v>1349</v>
      </c>
      <c r="BA781" s="56" t="s">
        <v>1392</v>
      </c>
      <c r="BB781" s="56" t="s">
        <v>24</v>
      </c>
      <c r="BC781" s="56" t="s">
        <v>37</v>
      </c>
      <c r="BD781" s="56" t="s">
        <v>1393</v>
      </c>
      <c r="BE781" s="56" t="s">
        <v>1005</v>
      </c>
      <c r="BF781" s="56" t="s">
        <v>1005</v>
      </c>
      <c r="BG781" s="56" t="s">
        <v>1394</v>
      </c>
      <c r="BH781" s="56" t="s">
        <v>1387</v>
      </c>
      <c r="BI781" s="56" t="s">
        <v>796</v>
      </c>
      <c r="BJ781" s="67" t="s">
        <v>101</v>
      </c>
    </row>
    <row r="782" spans="1:62" x14ac:dyDescent="0.35">
      <c r="A782" s="1"/>
      <c r="B782" s="15"/>
      <c r="C782" s="4"/>
      <c r="D782" s="82"/>
      <c r="E782" s="59" t="e">
        <f>VLOOKUP(A782,#REF!,2,FALSE)</f>
        <v>#REF!</v>
      </c>
      <c r="M782" s="5"/>
      <c r="R782" s="7"/>
      <c r="Y782" s="4"/>
      <c r="Z782" s="49"/>
      <c r="AD782" s="11"/>
      <c r="AK782" s="10"/>
      <c r="AL782" s="51"/>
      <c r="AX782" s="51"/>
      <c r="AY782" s="51"/>
      <c r="AZ782" s="56" t="s">
        <v>1349</v>
      </c>
      <c r="BA782" s="56" t="s">
        <v>1395</v>
      </c>
      <c r="BB782" s="56" t="s">
        <v>24</v>
      </c>
      <c r="BC782" s="56" t="s">
        <v>37</v>
      </c>
      <c r="BD782" s="56" t="s">
        <v>1396</v>
      </c>
      <c r="BE782" s="56" t="s">
        <v>1006</v>
      </c>
      <c r="BF782" s="56" t="s">
        <v>1005</v>
      </c>
      <c r="BG782" s="56" t="s">
        <v>1397</v>
      </c>
      <c r="BH782" s="56" t="s">
        <v>1387</v>
      </c>
      <c r="BI782" s="56" t="s">
        <v>796</v>
      </c>
      <c r="BJ782" s="67" t="s">
        <v>101</v>
      </c>
    </row>
    <row r="783" spans="1:62" x14ac:dyDescent="0.35">
      <c r="A783" s="1"/>
      <c r="B783" s="15"/>
      <c r="C783" s="4"/>
      <c r="D783" s="82"/>
      <c r="E783" s="59" t="e">
        <f>VLOOKUP(A783,#REF!,2,FALSE)</f>
        <v>#REF!</v>
      </c>
      <c r="M783" s="5"/>
      <c r="R783" s="7"/>
      <c r="Y783" s="4"/>
      <c r="Z783" s="49"/>
      <c r="AD783" s="11"/>
      <c r="AK783" s="10"/>
      <c r="AL783" s="51"/>
      <c r="AX783" s="51"/>
      <c r="AY783" s="51"/>
      <c r="AZ783" s="56" t="s">
        <v>1349</v>
      </c>
      <c r="BA783" s="56" t="s">
        <v>1398</v>
      </c>
      <c r="BB783" s="56" t="s">
        <v>24</v>
      </c>
      <c r="BC783" s="56" t="s">
        <v>37</v>
      </c>
      <c r="BD783" s="56" t="s">
        <v>1399</v>
      </c>
      <c r="BE783" s="56" t="s">
        <v>1005</v>
      </c>
      <c r="BF783" s="56" t="s">
        <v>1005</v>
      </c>
      <c r="BG783" s="56" t="s">
        <v>1400</v>
      </c>
      <c r="BH783" s="56" t="s">
        <v>969</v>
      </c>
      <c r="BI783" s="56" t="s">
        <v>970</v>
      </c>
      <c r="BJ783" s="67" t="s">
        <v>101</v>
      </c>
    </row>
    <row r="784" spans="1:62" x14ac:dyDescent="0.35">
      <c r="A784" s="1" t="s">
        <v>6087</v>
      </c>
      <c r="B784" s="15" t="s">
        <v>6088</v>
      </c>
      <c r="C784" s="4" t="s">
        <v>6089</v>
      </c>
      <c r="D784" s="82" t="s">
        <v>6895</v>
      </c>
      <c r="E784" s="59" t="e">
        <f>VLOOKUP(A784,#REF!,2,FALSE)</f>
        <v>#REF!</v>
      </c>
      <c r="F784" s="4" t="s">
        <v>1006</v>
      </c>
      <c r="G784" s="4" t="s">
        <v>1006</v>
      </c>
      <c r="H784" s="4" t="s">
        <v>1006</v>
      </c>
      <c r="I784" s="4" t="s">
        <v>1006</v>
      </c>
      <c r="J784" s="4" t="s">
        <v>1006</v>
      </c>
      <c r="K784" s="4" t="s">
        <v>1005</v>
      </c>
      <c r="L784" s="4" t="s">
        <v>1005</v>
      </c>
      <c r="M784" s="5" t="s">
        <v>24</v>
      </c>
      <c r="N784" s="6" t="s">
        <v>22</v>
      </c>
      <c r="P784" s="4" t="s">
        <v>6090</v>
      </c>
      <c r="Q784" s="4">
        <v>12</v>
      </c>
      <c r="R784" s="7">
        <v>350</v>
      </c>
      <c r="S784" s="14" t="s">
        <v>1006</v>
      </c>
      <c r="T784" s="14" t="s">
        <v>1006</v>
      </c>
      <c r="U784" s="4" t="s">
        <v>1341</v>
      </c>
      <c r="V784" s="14" t="s">
        <v>1005</v>
      </c>
      <c r="W784" s="4" t="s">
        <v>6091</v>
      </c>
      <c r="X784" s="14" t="s">
        <v>1006</v>
      </c>
      <c r="Y784" s="4" t="s">
        <v>6092</v>
      </c>
      <c r="Z784" s="49" t="s">
        <v>6093</v>
      </c>
      <c r="AA784" s="10" t="s">
        <v>26</v>
      </c>
      <c r="AB784" s="10" t="s">
        <v>1356</v>
      </c>
      <c r="AC784" s="10" t="s">
        <v>6094</v>
      </c>
      <c r="AD784" s="11" t="s">
        <v>129</v>
      </c>
      <c r="AE784" s="10" t="s">
        <v>6095</v>
      </c>
      <c r="AF784" s="10" t="s">
        <v>2800</v>
      </c>
      <c r="AG784" s="10" t="s">
        <v>41</v>
      </c>
      <c r="AH784" s="10" t="s">
        <v>6096</v>
      </c>
      <c r="AI784" s="10" t="s">
        <v>1005</v>
      </c>
      <c r="AJ784" s="10" t="s">
        <v>1005</v>
      </c>
      <c r="AK784" s="10" t="s">
        <v>1005</v>
      </c>
      <c r="AL784" s="51" t="s">
        <v>1005</v>
      </c>
      <c r="AM784" s="52">
        <v>0</v>
      </c>
      <c r="AN784" s="51" t="s">
        <v>1348</v>
      </c>
      <c r="AO784" s="51" t="s">
        <v>1361</v>
      </c>
      <c r="AX784" s="51"/>
      <c r="AY784" s="51"/>
      <c r="BA784" s="56" t="s">
        <v>1356</v>
      </c>
      <c r="BB784" s="56" t="s">
        <v>1356</v>
      </c>
      <c r="BC784" s="56" t="s">
        <v>1356</v>
      </c>
      <c r="BD784" s="56" t="s">
        <v>1356</v>
      </c>
      <c r="BG784" s="56" t="s">
        <v>1356</v>
      </c>
      <c r="BH784" s="56" t="s">
        <v>1356</v>
      </c>
      <c r="BI784" s="56" t="s">
        <v>1356</v>
      </c>
      <c r="BJ784" s="67" t="s">
        <v>1356</v>
      </c>
    </row>
    <row r="785" spans="1:62" x14ac:dyDescent="0.35">
      <c r="A785" s="1" t="s">
        <v>6097</v>
      </c>
      <c r="B785" s="15" t="s">
        <v>6088</v>
      </c>
      <c r="C785" s="4" t="s">
        <v>190</v>
      </c>
      <c r="D785" s="82" t="s">
        <v>6892</v>
      </c>
      <c r="E785" s="59" t="e">
        <f>VLOOKUP(A785,#REF!,2,FALSE)</f>
        <v>#REF!</v>
      </c>
      <c r="F785" s="4" t="s">
        <v>1006</v>
      </c>
      <c r="G785" s="4" t="s">
        <v>1006</v>
      </c>
      <c r="H785" s="4" t="s">
        <v>1006</v>
      </c>
      <c r="I785" s="4" t="s">
        <v>1006</v>
      </c>
      <c r="J785" s="4" t="s">
        <v>1006</v>
      </c>
      <c r="K785" s="4" t="s">
        <v>1005</v>
      </c>
      <c r="L785" s="4" t="s">
        <v>1005</v>
      </c>
      <c r="M785" s="5" t="s">
        <v>22</v>
      </c>
      <c r="P785" s="4" t="s">
        <v>244</v>
      </c>
      <c r="Q785" s="4">
        <v>16</v>
      </c>
      <c r="R785" s="7">
        <v>400</v>
      </c>
      <c r="S785" s="14" t="s">
        <v>1006</v>
      </c>
      <c r="T785" s="14" t="s">
        <v>1005</v>
      </c>
      <c r="U785" s="4" t="s">
        <v>1341</v>
      </c>
      <c r="V785" s="14" t="s">
        <v>1006</v>
      </c>
      <c r="W785" s="4" t="s">
        <v>155</v>
      </c>
      <c r="X785" s="14" t="s">
        <v>1005</v>
      </c>
      <c r="Y785" s="4"/>
      <c r="Z785" s="49" t="s">
        <v>6098</v>
      </c>
      <c r="AA785" s="10" t="s">
        <v>44</v>
      </c>
      <c r="AB785" s="10" t="s">
        <v>1356</v>
      </c>
      <c r="AC785" s="10" t="s">
        <v>6099</v>
      </c>
      <c r="AD785" s="11" t="s">
        <v>6100</v>
      </c>
      <c r="AE785" s="10" t="s">
        <v>6101</v>
      </c>
      <c r="AF785" s="10" t="s">
        <v>101</v>
      </c>
      <c r="AG785" s="10" t="s">
        <v>16</v>
      </c>
      <c r="AH785" s="10" t="s">
        <v>6102</v>
      </c>
      <c r="AI785" s="10" t="s">
        <v>1005</v>
      </c>
      <c r="AJ785" s="10" t="s">
        <v>1005</v>
      </c>
      <c r="AK785" s="10" t="s">
        <v>1005</v>
      </c>
      <c r="AL785" s="51" t="s">
        <v>1006</v>
      </c>
      <c r="AM785" s="52">
        <v>4</v>
      </c>
      <c r="AN785" s="51" t="s">
        <v>1348</v>
      </c>
      <c r="AO785" s="51" t="s">
        <v>1361</v>
      </c>
      <c r="AX785" s="51"/>
      <c r="AY785" s="51"/>
      <c r="BA785" s="56" t="s">
        <v>1356</v>
      </c>
      <c r="BB785" s="56" t="s">
        <v>1356</v>
      </c>
      <c r="BC785" s="56" t="s">
        <v>1356</v>
      </c>
      <c r="BD785" s="56" t="s">
        <v>1356</v>
      </c>
      <c r="BG785" s="56" t="s">
        <v>1356</v>
      </c>
      <c r="BH785" s="56" t="s">
        <v>1356</v>
      </c>
      <c r="BI785" s="56" t="s">
        <v>1356</v>
      </c>
      <c r="BJ785" s="67" t="s">
        <v>1356</v>
      </c>
    </row>
    <row r="786" spans="1:62" x14ac:dyDescent="0.35">
      <c r="A786" s="1" t="s">
        <v>6103</v>
      </c>
      <c r="B786" s="15" t="s">
        <v>6088</v>
      </c>
      <c r="C786" s="4" t="s">
        <v>6104</v>
      </c>
      <c r="D786" s="82" t="s">
        <v>6891</v>
      </c>
      <c r="E786" s="59" t="e">
        <f>VLOOKUP(A786,#REF!,2,FALSE)</f>
        <v>#REF!</v>
      </c>
      <c r="F786" s="4" t="s">
        <v>1006</v>
      </c>
      <c r="G786" s="4" t="s">
        <v>1006</v>
      </c>
      <c r="H786" s="4" t="s">
        <v>1006</v>
      </c>
      <c r="I786" s="4" t="s">
        <v>1006</v>
      </c>
      <c r="J786" s="4" t="s">
        <v>1006</v>
      </c>
      <c r="K786" s="4" t="s">
        <v>1006</v>
      </c>
      <c r="L786" s="4" t="s">
        <v>1006</v>
      </c>
      <c r="M786" s="5" t="s">
        <v>22</v>
      </c>
      <c r="N786" s="6" t="s">
        <v>24</v>
      </c>
      <c r="O786" s="6" t="s">
        <v>8135</v>
      </c>
      <c r="P786" s="4" t="s">
        <v>6105</v>
      </c>
      <c r="Q786" s="4">
        <v>40</v>
      </c>
      <c r="R786" s="7">
        <v>2000</v>
      </c>
      <c r="S786" s="14" t="s">
        <v>1006</v>
      </c>
      <c r="T786" s="14" t="s">
        <v>1006</v>
      </c>
      <c r="U786" s="4" t="s">
        <v>1341</v>
      </c>
      <c r="V786" s="14" t="s">
        <v>1006</v>
      </c>
      <c r="W786" s="4" t="s">
        <v>31</v>
      </c>
      <c r="X786" s="14" t="s">
        <v>1005</v>
      </c>
      <c r="Y786" s="4"/>
      <c r="Z786" s="49" t="s">
        <v>6106</v>
      </c>
      <c r="AA786" s="10" t="s">
        <v>1435</v>
      </c>
      <c r="AB786" s="10" t="s">
        <v>1356</v>
      </c>
      <c r="AC786" s="10" t="s">
        <v>6107</v>
      </c>
      <c r="AD786" s="11" t="s">
        <v>6108</v>
      </c>
      <c r="AE786" s="10" t="s">
        <v>6109</v>
      </c>
      <c r="AF786" s="10" t="s">
        <v>101</v>
      </c>
      <c r="AG786" s="10" t="s">
        <v>9</v>
      </c>
      <c r="AH786" s="10" t="s">
        <v>6110</v>
      </c>
      <c r="AI786" s="10" t="s">
        <v>1005</v>
      </c>
      <c r="AJ786" s="10" t="s">
        <v>1005</v>
      </c>
      <c r="AK786" s="10" t="s">
        <v>1006</v>
      </c>
      <c r="AL786" s="51" t="s">
        <v>1006</v>
      </c>
      <c r="AM786" s="52">
        <v>4</v>
      </c>
      <c r="AN786" s="51" t="s">
        <v>1480</v>
      </c>
      <c r="AO786" s="51" t="s">
        <v>69</v>
      </c>
      <c r="AP786" s="51" t="s">
        <v>184</v>
      </c>
      <c r="AQ786" s="51" t="s">
        <v>120</v>
      </c>
      <c r="AX786" s="51"/>
      <c r="AY786" s="51" t="s">
        <v>6111</v>
      </c>
      <c r="BA786" s="56" t="s">
        <v>1356</v>
      </c>
      <c r="BB786" s="56" t="s">
        <v>1356</v>
      </c>
      <c r="BC786" s="56" t="s">
        <v>1356</v>
      </c>
      <c r="BD786" s="56" t="s">
        <v>1356</v>
      </c>
      <c r="BG786" s="56" t="s">
        <v>1356</v>
      </c>
      <c r="BH786" s="56" t="s">
        <v>1356</v>
      </c>
      <c r="BI786" s="56" t="s">
        <v>1356</v>
      </c>
      <c r="BJ786" s="67" t="s">
        <v>1356</v>
      </c>
    </row>
    <row r="787" spans="1:62" x14ac:dyDescent="0.35">
      <c r="A787" s="1" t="s">
        <v>6112</v>
      </c>
      <c r="B787" s="15" t="s">
        <v>6088</v>
      </c>
      <c r="C787" s="4" t="s">
        <v>6113</v>
      </c>
      <c r="D787" s="82" t="s">
        <v>6897</v>
      </c>
      <c r="E787" s="59" t="e">
        <f>VLOOKUP(A787,#REF!,2,FALSE)</f>
        <v>#REF!</v>
      </c>
      <c r="F787" s="4" t="s">
        <v>1006</v>
      </c>
      <c r="G787" s="4" t="s">
        <v>1006</v>
      </c>
      <c r="H787" s="4" t="s">
        <v>1006</v>
      </c>
      <c r="I787" s="4" t="s">
        <v>1006</v>
      </c>
      <c r="J787" s="4" t="s">
        <v>1006</v>
      </c>
      <c r="K787" s="4" t="s">
        <v>1005</v>
      </c>
      <c r="L787" s="4" t="s">
        <v>1006</v>
      </c>
      <c r="M787" s="5" t="s">
        <v>24</v>
      </c>
      <c r="N787" s="6" t="s">
        <v>1351</v>
      </c>
      <c r="P787" s="4" t="s">
        <v>6114</v>
      </c>
      <c r="Q787" s="4">
        <v>5</v>
      </c>
      <c r="R787" s="7">
        <v>120</v>
      </c>
      <c r="S787" s="14" t="s">
        <v>1006</v>
      </c>
      <c r="T787" s="14" t="s">
        <v>1006</v>
      </c>
      <c r="U787" s="4" t="s">
        <v>1341</v>
      </c>
      <c r="V787" s="14" t="s">
        <v>1005</v>
      </c>
      <c r="W787" s="4" t="s">
        <v>126</v>
      </c>
      <c r="X787" s="14" t="s">
        <v>1006</v>
      </c>
      <c r="Y787" s="4"/>
      <c r="Z787" s="49" t="s">
        <v>6115</v>
      </c>
      <c r="AA787" s="10" t="s">
        <v>24</v>
      </c>
      <c r="AB787" s="10" t="s">
        <v>1356</v>
      </c>
      <c r="AC787" s="10" t="s">
        <v>6116</v>
      </c>
      <c r="AD787" s="11" t="s">
        <v>6117</v>
      </c>
      <c r="AE787" s="10" t="s">
        <v>6118</v>
      </c>
      <c r="AF787" s="10" t="s">
        <v>101</v>
      </c>
      <c r="AG787" s="10" t="s">
        <v>13</v>
      </c>
      <c r="AH787" s="10" t="s">
        <v>6119</v>
      </c>
      <c r="AI787" s="10" t="s">
        <v>1006</v>
      </c>
      <c r="AJ787" s="10" t="s">
        <v>1005</v>
      </c>
      <c r="AK787" s="10" t="s">
        <v>1006</v>
      </c>
      <c r="AL787" s="51" t="s">
        <v>1006</v>
      </c>
      <c r="AM787" s="52">
        <v>1</v>
      </c>
      <c r="AN787" s="51" t="s">
        <v>59</v>
      </c>
      <c r="AO787" s="51" t="s">
        <v>67</v>
      </c>
      <c r="AP787" s="51" t="s">
        <v>187</v>
      </c>
      <c r="AX787" s="51"/>
      <c r="AY787" s="51"/>
      <c r="AZ787" s="56" t="s">
        <v>1349</v>
      </c>
      <c r="BA787" s="56" t="s">
        <v>6120</v>
      </c>
      <c r="BB787" s="56" t="s">
        <v>1351</v>
      </c>
      <c r="BC787" s="56" t="s">
        <v>13</v>
      </c>
      <c r="BD787" s="56" t="s">
        <v>6121</v>
      </c>
      <c r="BE787" s="56" t="s">
        <v>1005</v>
      </c>
      <c r="BF787" s="56" t="s">
        <v>1005</v>
      </c>
      <c r="BG787" s="56" t="s">
        <v>6122</v>
      </c>
      <c r="BH787" s="56" t="s">
        <v>6123</v>
      </c>
      <c r="BI787" s="56" t="s">
        <v>6118</v>
      </c>
      <c r="BJ787" s="67" t="s">
        <v>101</v>
      </c>
    </row>
    <row r="788" spans="1:62" x14ac:dyDescent="0.35">
      <c r="A788" s="1" t="s">
        <v>6124</v>
      </c>
      <c r="B788" s="15" t="s">
        <v>6088</v>
      </c>
      <c r="C788" s="4" t="s">
        <v>6125</v>
      </c>
      <c r="D788" s="82" t="s">
        <v>6890</v>
      </c>
      <c r="E788" s="59" t="e">
        <f>VLOOKUP(A788,#REF!,2,FALSE)</f>
        <v>#REF!</v>
      </c>
      <c r="F788" s="4" t="s">
        <v>1006</v>
      </c>
      <c r="G788" s="4" t="s">
        <v>1006</v>
      </c>
      <c r="H788" s="4" t="s">
        <v>1006</v>
      </c>
      <c r="I788" s="4" t="s">
        <v>1006</v>
      </c>
      <c r="J788" s="4" t="s">
        <v>1006</v>
      </c>
      <c r="K788" s="4" t="s">
        <v>1006</v>
      </c>
      <c r="L788" s="4" t="s">
        <v>1006</v>
      </c>
      <c r="M788" s="5" t="s">
        <v>20</v>
      </c>
      <c r="N788" s="6" t="s">
        <v>22</v>
      </c>
      <c r="P788" s="4" t="s">
        <v>6126</v>
      </c>
      <c r="Q788" s="4">
        <v>6</v>
      </c>
      <c r="R788" s="7">
        <v>140</v>
      </c>
      <c r="S788" s="14" t="s">
        <v>1006</v>
      </c>
      <c r="T788" s="14" t="s">
        <v>1006</v>
      </c>
      <c r="U788" s="4" t="s">
        <v>1341</v>
      </c>
      <c r="V788" s="14" t="s">
        <v>1005</v>
      </c>
      <c r="W788" s="4" t="s">
        <v>6127</v>
      </c>
      <c r="X788" s="14" t="s">
        <v>1006</v>
      </c>
      <c r="Y788" s="4" t="s">
        <v>6128</v>
      </c>
      <c r="Z788" s="49" t="s">
        <v>6129</v>
      </c>
      <c r="AA788" s="10" t="s">
        <v>22</v>
      </c>
      <c r="AB788" s="10" t="s">
        <v>1356</v>
      </c>
      <c r="AC788" s="10" t="s">
        <v>6130</v>
      </c>
      <c r="AD788" s="11" t="s">
        <v>6131</v>
      </c>
      <c r="AE788" s="10" t="s">
        <v>6132</v>
      </c>
      <c r="AF788" s="10" t="s">
        <v>101</v>
      </c>
      <c r="AG788" s="10" t="s">
        <v>11</v>
      </c>
      <c r="AH788" s="10" t="s">
        <v>6133</v>
      </c>
      <c r="AI788" s="10" t="s">
        <v>1006</v>
      </c>
      <c r="AJ788" s="10" t="s">
        <v>1005</v>
      </c>
      <c r="AK788" s="10" t="s">
        <v>1006</v>
      </c>
      <c r="AL788" s="51" t="s">
        <v>1006</v>
      </c>
      <c r="AM788" s="52">
        <v>1</v>
      </c>
      <c r="AN788" s="51" t="s">
        <v>57</v>
      </c>
      <c r="AO788" s="51" t="s">
        <v>69</v>
      </c>
      <c r="AP788" s="51" t="s">
        <v>104</v>
      </c>
      <c r="AX788" s="51"/>
      <c r="AY788" s="51"/>
      <c r="AZ788" s="56" t="s">
        <v>1349</v>
      </c>
      <c r="BA788" s="56" t="s">
        <v>6134</v>
      </c>
      <c r="BB788" s="56" t="s">
        <v>31</v>
      </c>
      <c r="BC788" s="56" t="s">
        <v>11</v>
      </c>
      <c r="BD788" s="56" t="s">
        <v>6135</v>
      </c>
      <c r="BE788" s="56" t="s">
        <v>1005</v>
      </c>
      <c r="BF788" s="56" t="s">
        <v>1005</v>
      </c>
      <c r="BG788" s="56" t="s">
        <v>6136</v>
      </c>
      <c r="BH788" s="56" t="s">
        <v>6131</v>
      </c>
      <c r="BI788" s="56" t="s">
        <v>6132</v>
      </c>
      <c r="BJ788" s="67" t="s">
        <v>101</v>
      </c>
    </row>
    <row r="789" spans="1:62" x14ac:dyDescent="0.35">
      <c r="A789" s="1" t="s">
        <v>6137</v>
      </c>
      <c r="B789" s="15" t="s">
        <v>6088</v>
      </c>
      <c r="C789" s="4" t="s">
        <v>190</v>
      </c>
      <c r="D789" s="82" t="s">
        <v>6138</v>
      </c>
      <c r="E789" s="59" t="e">
        <f>VLOOKUP(A789,#REF!,2,FALSE)</f>
        <v>#REF!</v>
      </c>
      <c r="F789" s="4" t="s">
        <v>1006</v>
      </c>
      <c r="G789" s="4" t="s">
        <v>1005</v>
      </c>
      <c r="H789" s="4" t="s">
        <v>1005</v>
      </c>
      <c r="I789" s="4" t="s">
        <v>1005</v>
      </c>
      <c r="J789" s="4" t="s">
        <v>1006</v>
      </c>
      <c r="K789" s="4" t="s">
        <v>1005</v>
      </c>
      <c r="L789" s="4" t="s">
        <v>1005</v>
      </c>
      <c r="M789" s="5" t="s">
        <v>22</v>
      </c>
      <c r="P789" s="4" t="s">
        <v>985</v>
      </c>
      <c r="Q789" s="4">
        <v>2</v>
      </c>
      <c r="R789" s="7">
        <v>43</v>
      </c>
      <c r="S789" s="14" t="s">
        <v>1006</v>
      </c>
      <c r="T789" s="14" t="s">
        <v>1005</v>
      </c>
      <c r="U789" s="4" t="s">
        <v>1341</v>
      </c>
      <c r="V789" s="14" t="s">
        <v>1006</v>
      </c>
      <c r="W789" s="4" t="s">
        <v>230</v>
      </c>
      <c r="X789" s="14" t="s">
        <v>1005</v>
      </c>
      <c r="Y789" s="4"/>
      <c r="Z789" s="49" t="s">
        <v>138</v>
      </c>
      <c r="AA789" s="10" t="s">
        <v>22</v>
      </c>
      <c r="AB789" s="10" t="s">
        <v>1356</v>
      </c>
      <c r="AC789" s="10" t="s">
        <v>6139</v>
      </c>
      <c r="AD789" s="11" t="s">
        <v>2836</v>
      </c>
      <c r="AE789" s="10" t="s">
        <v>6140</v>
      </c>
      <c r="AF789" s="10" t="s">
        <v>101</v>
      </c>
      <c r="AG789" s="10" t="s">
        <v>23</v>
      </c>
      <c r="AH789" s="10" t="s">
        <v>6141</v>
      </c>
      <c r="AI789" s="10" t="s">
        <v>1006</v>
      </c>
      <c r="AJ789" s="10" t="s">
        <v>1005</v>
      </c>
      <c r="AK789" s="10" t="s">
        <v>1006</v>
      </c>
      <c r="AL789" s="51" t="s">
        <v>1005</v>
      </c>
      <c r="AM789" s="52">
        <v>0</v>
      </c>
      <c r="AN789" s="51" t="s">
        <v>57</v>
      </c>
      <c r="AO789" s="51" t="s">
        <v>1361</v>
      </c>
      <c r="AX789" s="51"/>
      <c r="AY789" s="51"/>
      <c r="BA789" s="56" t="s">
        <v>1356</v>
      </c>
      <c r="BB789" s="56" t="s">
        <v>1356</v>
      </c>
      <c r="BC789" s="56" t="s">
        <v>1356</v>
      </c>
      <c r="BD789" s="56" t="s">
        <v>1356</v>
      </c>
      <c r="BG789" s="56" t="s">
        <v>1356</v>
      </c>
      <c r="BH789" s="56" t="s">
        <v>1356</v>
      </c>
      <c r="BI789" s="56" t="s">
        <v>1356</v>
      </c>
      <c r="BJ789" s="67" t="s">
        <v>1356</v>
      </c>
    </row>
    <row r="790" spans="1:62" x14ac:dyDescent="0.35">
      <c r="A790" s="1" t="s">
        <v>6142</v>
      </c>
      <c r="B790" s="15" t="s">
        <v>6088</v>
      </c>
      <c r="C790" s="4" t="s">
        <v>6143</v>
      </c>
      <c r="D790" s="82" t="s">
        <v>6889</v>
      </c>
      <c r="E790" s="59" t="e">
        <f>VLOOKUP(A790,#REF!,2,FALSE)</f>
        <v>#REF!</v>
      </c>
      <c r="F790" s="4" t="s">
        <v>1006</v>
      </c>
      <c r="G790" s="4" t="s">
        <v>1006</v>
      </c>
      <c r="H790" s="4" t="s">
        <v>1006</v>
      </c>
      <c r="I790" s="4" t="s">
        <v>1006</v>
      </c>
      <c r="J790" s="4" t="s">
        <v>1006</v>
      </c>
      <c r="K790" s="4" t="s">
        <v>1006</v>
      </c>
      <c r="L790" s="4" t="s">
        <v>1006</v>
      </c>
      <c r="M790" s="5" t="s">
        <v>22</v>
      </c>
      <c r="N790" s="6" t="s">
        <v>24</v>
      </c>
      <c r="P790" s="4" t="s">
        <v>6144</v>
      </c>
      <c r="Q790" s="4">
        <v>27</v>
      </c>
      <c r="R790" s="7">
        <v>760</v>
      </c>
      <c r="S790" s="14" t="s">
        <v>1005</v>
      </c>
      <c r="T790" s="14" t="s">
        <v>1005</v>
      </c>
      <c r="U790" s="4" t="s">
        <v>1341</v>
      </c>
      <c r="V790" s="14" t="s">
        <v>1005</v>
      </c>
      <c r="W790" s="4" t="s">
        <v>6145</v>
      </c>
      <c r="X790" s="14" t="s">
        <v>1005</v>
      </c>
      <c r="Y790" s="4"/>
      <c r="Z790" s="49" t="s">
        <v>6146</v>
      </c>
      <c r="AA790" s="10" t="s">
        <v>1435</v>
      </c>
      <c r="AB790" s="10" t="s">
        <v>1356</v>
      </c>
      <c r="AC790" s="10" t="s">
        <v>6147</v>
      </c>
      <c r="AD790" s="11" t="s">
        <v>6148</v>
      </c>
      <c r="AE790" s="10" t="s">
        <v>6149</v>
      </c>
      <c r="AF790" s="10" t="s">
        <v>101</v>
      </c>
      <c r="AG790" s="10" t="s">
        <v>18</v>
      </c>
      <c r="AH790" s="10" t="s">
        <v>6150</v>
      </c>
      <c r="AI790" s="10" t="s">
        <v>1005</v>
      </c>
      <c r="AJ790" s="10" t="s">
        <v>1005</v>
      </c>
      <c r="AK790" s="10" t="s">
        <v>1005</v>
      </c>
      <c r="AL790" s="51" t="s">
        <v>1006</v>
      </c>
      <c r="AM790" s="52">
        <v>12</v>
      </c>
      <c r="AN790" s="51" t="s">
        <v>1480</v>
      </c>
      <c r="AO790" s="51" t="s">
        <v>223</v>
      </c>
      <c r="AP790" s="51" t="s">
        <v>184</v>
      </c>
      <c r="AX790" s="51"/>
      <c r="AY790" s="51"/>
      <c r="AZ790" s="56" t="s">
        <v>1349</v>
      </c>
      <c r="BA790" s="56" t="s">
        <v>59</v>
      </c>
      <c r="BB790" s="56" t="s">
        <v>1435</v>
      </c>
      <c r="BC790" s="56" t="s">
        <v>18</v>
      </c>
      <c r="BD790" s="56" t="s">
        <v>6151</v>
      </c>
      <c r="BE790" s="56" t="s">
        <v>1005</v>
      </c>
      <c r="BF790" s="56" t="s">
        <v>1005</v>
      </c>
      <c r="BG790" s="56" t="s">
        <v>6152</v>
      </c>
      <c r="BH790" s="56" t="s">
        <v>6148</v>
      </c>
      <c r="BI790" s="56" t="s">
        <v>6149</v>
      </c>
      <c r="BJ790" s="67" t="s">
        <v>101</v>
      </c>
    </row>
    <row r="791" spans="1:62" x14ac:dyDescent="0.35">
      <c r="A791" s="1" t="s">
        <v>6153</v>
      </c>
      <c r="B791" s="15" t="s">
        <v>6088</v>
      </c>
      <c r="C791" s="4" t="s">
        <v>6154</v>
      </c>
      <c r="D791" s="82" t="s">
        <v>6886</v>
      </c>
      <c r="E791" s="59" t="e">
        <f>VLOOKUP(A791,#REF!,2,FALSE)</f>
        <v>#REF!</v>
      </c>
      <c r="F791" s="4" t="s">
        <v>1006</v>
      </c>
      <c r="G791" s="4" t="s">
        <v>1006</v>
      </c>
      <c r="H791" s="4" t="s">
        <v>1006</v>
      </c>
      <c r="I791" s="4" t="s">
        <v>1006</v>
      </c>
      <c r="J791" s="4" t="s">
        <v>1006</v>
      </c>
      <c r="K791" s="4" t="s">
        <v>1006</v>
      </c>
      <c r="L791" s="4" t="s">
        <v>1006</v>
      </c>
      <c r="M791" s="5" t="s">
        <v>22</v>
      </c>
      <c r="N791" s="6" t="s">
        <v>20</v>
      </c>
      <c r="P791" s="4" t="s">
        <v>245</v>
      </c>
      <c r="Q791" s="4">
        <v>2</v>
      </c>
      <c r="R791" s="7">
        <v>43</v>
      </c>
      <c r="S791" s="14" t="s">
        <v>1006</v>
      </c>
      <c r="T791" s="14" t="s">
        <v>1006</v>
      </c>
      <c r="U791" s="4" t="s">
        <v>1341</v>
      </c>
      <c r="V791" s="14" t="s">
        <v>1005</v>
      </c>
      <c r="W791" s="4" t="s">
        <v>6155</v>
      </c>
      <c r="X791" s="14" t="s">
        <v>1005</v>
      </c>
      <c r="Y791" s="4"/>
      <c r="Z791" s="49" t="s">
        <v>6156</v>
      </c>
      <c r="AA791" s="10" t="s">
        <v>31</v>
      </c>
      <c r="AB791" s="10" t="s">
        <v>6157</v>
      </c>
      <c r="AC791" s="10" t="s">
        <v>6158</v>
      </c>
      <c r="AD791" s="11" t="s">
        <v>6159</v>
      </c>
      <c r="AE791" s="10" t="s">
        <v>6158</v>
      </c>
      <c r="AF791" s="10" t="s">
        <v>101</v>
      </c>
      <c r="AG791" s="10" t="s">
        <v>11</v>
      </c>
      <c r="AH791" s="10" t="s">
        <v>6160</v>
      </c>
      <c r="AI791" s="10" t="s">
        <v>1006</v>
      </c>
      <c r="AJ791" s="10" t="s">
        <v>1005</v>
      </c>
      <c r="AK791" s="10" t="s">
        <v>1005</v>
      </c>
      <c r="AL791" s="51" t="s">
        <v>1005</v>
      </c>
      <c r="AM791" s="52">
        <v>0</v>
      </c>
      <c r="AN791" s="51" t="s">
        <v>57</v>
      </c>
      <c r="AO791" s="51" t="s">
        <v>69</v>
      </c>
      <c r="AX791" s="51"/>
      <c r="AY791" s="51"/>
      <c r="BA791" s="56" t="s">
        <v>1356</v>
      </c>
      <c r="BB791" s="56" t="s">
        <v>1356</v>
      </c>
      <c r="BC791" s="56" t="s">
        <v>1356</v>
      </c>
      <c r="BD791" s="56" t="s">
        <v>1356</v>
      </c>
      <c r="BG791" s="56" t="s">
        <v>1356</v>
      </c>
      <c r="BH791" s="56" t="s">
        <v>1356</v>
      </c>
      <c r="BI791" s="56" t="s">
        <v>1356</v>
      </c>
      <c r="BJ791" s="67" t="s">
        <v>1356</v>
      </c>
    </row>
    <row r="792" spans="1:62" x14ac:dyDescent="0.35">
      <c r="A792" s="1" t="s">
        <v>6161</v>
      </c>
      <c r="B792" s="15" t="s">
        <v>6088</v>
      </c>
      <c r="C792" s="4" t="s">
        <v>190</v>
      </c>
      <c r="D792" s="82" t="s">
        <v>6885</v>
      </c>
      <c r="E792" s="59" t="e">
        <f>VLOOKUP(A792,#REF!,2,FALSE)</f>
        <v>#REF!</v>
      </c>
      <c r="F792" s="4" t="s">
        <v>1005</v>
      </c>
      <c r="G792" s="4" t="s">
        <v>1006</v>
      </c>
      <c r="H792" s="4" t="s">
        <v>1005</v>
      </c>
      <c r="I792" s="4" t="s">
        <v>1006</v>
      </c>
      <c r="J792" s="4" t="s">
        <v>1005</v>
      </c>
      <c r="K792" s="4" t="s">
        <v>1005</v>
      </c>
      <c r="L792" s="4" t="s">
        <v>1005</v>
      </c>
      <c r="M792" s="5" t="s">
        <v>22</v>
      </c>
      <c r="P792" s="4" t="s">
        <v>6162</v>
      </c>
      <c r="Q792" s="4">
        <v>6</v>
      </c>
      <c r="R792" s="7">
        <v>150</v>
      </c>
      <c r="S792" s="14" t="s">
        <v>1006</v>
      </c>
      <c r="T792" s="14" t="s">
        <v>1006</v>
      </c>
      <c r="U792" s="4" t="s">
        <v>1341</v>
      </c>
      <c r="V792" s="14" t="s">
        <v>1005</v>
      </c>
      <c r="W792" s="4" t="s">
        <v>6163</v>
      </c>
      <c r="X792" s="14" t="s">
        <v>1005</v>
      </c>
      <c r="Y792" s="4"/>
      <c r="Z792" s="49" t="s">
        <v>6164</v>
      </c>
      <c r="AA792" s="10" t="s">
        <v>22</v>
      </c>
      <c r="AB792" s="10" t="s">
        <v>1356</v>
      </c>
      <c r="AC792" s="10" t="s">
        <v>6165</v>
      </c>
      <c r="AD792" s="11" t="s">
        <v>1217</v>
      </c>
      <c r="AE792" s="10" t="s">
        <v>1218</v>
      </c>
      <c r="AF792" s="10" t="s">
        <v>101</v>
      </c>
      <c r="AG792" s="10" t="s">
        <v>30</v>
      </c>
      <c r="AH792" s="10" t="s">
        <v>6166</v>
      </c>
      <c r="AI792" s="10" t="s">
        <v>1005</v>
      </c>
      <c r="AJ792" s="10" t="s">
        <v>1005</v>
      </c>
      <c r="AK792" s="10" t="s">
        <v>1005</v>
      </c>
      <c r="AL792" s="51" t="s">
        <v>1005</v>
      </c>
      <c r="AM792" s="52">
        <v>0</v>
      </c>
      <c r="AN792" s="51" t="s">
        <v>57</v>
      </c>
      <c r="AO792" s="51" t="s">
        <v>1361</v>
      </c>
      <c r="AX792" s="51"/>
      <c r="AY792" s="51"/>
      <c r="BA792" s="56" t="s">
        <v>1356</v>
      </c>
      <c r="BB792" s="56" t="s">
        <v>1356</v>
      </c>
      <c r="BC792" s="56" t="s">
        <v>1356</v>
      </c>
      <c r="BD792" s="56" t="s">
        <v>1356</v>
      </c>
      <c r="BG792" s="56" t="s">
        <v>1356</v>
      </c>
      <c r="BH792" s="56" t="s">
        <v>1356</v>
      </c>
      <c r="BI792" s="56" t="s">
        <v>1356</v>
      </c>
      <c r="BJ792" s="67" t="s">
        <v>1356</v>
      </c>
    </row>
    <row r="793" spans="1:62" x14ac:dyDescent="0.35">
      <c r="A793" s="1" t="s">
        <v>6167</v>
      </c>
      <c r="B793" s="15" t="s">
        <v>6088</v>
      </c>
      <c r="C793" s="4" t="s">
        <v>6168</v>
      </c>
      <c r="D793" s="82" t="s">
        <v>6884</v>
      </c>
      <c r="E793" s="59" t="e">
        <f>VLOOKUP(A793,#REF!,2,FALSE)</f>
        <v>#REF!</v>
      </c>
      <c r="F793" s="4" t="s">
        <v>1005</v>
      </c>
      <c r="G793" s="4" t="s">
        <v>1006</v>
      </c>
      <c r="H793" s="4" t="s">
        <v>1005</v>
      </c>
      <c r="I793" s="4" t="s">
        <v>1005</v>
      </c>
      <c r="J793" s="4" t="s">
        <v>1005</v>
      </c>
      <c r="K793" s="4" t="s">
        <v>1005</v>
      </c>
      <c r="L793" s="4" t="s">
        <v>1005</v>
      </c>
      <c r="M793" s="5" t="s">
        <v>22</v>
      </c>
      <c r="P793" s="4" t="s">
        <v>329</v>
      </c>
      <c r="Q793" s="4">
        <v>20</v>
      </c>
      <c r="R793" s="7">
        <v>250</v>
      </c>
      <c r="S793" s="14" t="s">
        <v>1006</v>
      </c>
      <c r="T793" s="14" t="s">
        <v>1006</v>
      </c>
      <c r="U793" s="4" t="s">
        <v>2391</v>
      </c>
      <c r="V793" s="14" t="s">
        <v>1006</v>
      </c>
      <c r="W793" s="4" t="s">
        <v>31</v>
      </c>
      <c r="X793" s="14" t="s">
        <v>1005</v>
      </c>
      <c r="Y793" s="4"/>
      <c r="Z793" s="49" t="s">
        <v>6169</v>
      </c>
      <c r="AA793" s="10" t="s">
        <v>22</v>
      </c>
      <c r="AB793" s="10" t="s">
        <v>1356</v>
      </c>
      <c r="AC793" s="10" t="s">
        <v>6170</v>
      </c>
      <c r="AD793" s="11" t="s">
        <v>284</v>
      </c>
      <c r="AE793" s="10" t="s">
        <v>4383</v>
      </c>
      <c r="AF793" s="10" t="s">
        <v>101</v>
      </c>
      <c r="AG793" s="10" t="s">
        <v>27</v>
      </c>
      <c r="AH793" s="10" t="s">
        <v>6171</v>
      </c>
      <c r="AI793" s="10" t="s">
        <v>1006</v>
      </c>
      <c r="AJ793" s="10" t="s">
        <v>1006</v>
      </c>
      <c r="AK793" s="10" t="s">
        <v>1006</v>
      </c>
      <c r="AL793" s="51" t="s">
        <v>1006</v>
      </c>
      <c r="AM793" s="52">
        <v>2</v>
      </c>
      <c r="AN793" s="51" t="s">
        <v>57</v>
      </c>
      <c r="AO793" s="51" t="s">
        <v>68</v>
      </c>
      <c r="AP793" s="51" t="s">
        <v>139</v>
      </c>
      <c r="AQ793" s="51" t="s">
        <v>172</v>
      </c>
      <c r="AR793" s="51" t="s">
        <v>120</v>
      </c>
      <c r="AX793" s="51"/>
      <c r="AY793" s="51" t="s">
        <v>6172</v>
      </c>
      <c r="AZ793" s="56" t="s">
        <v>1349</v>
      </c>
      <c r="BA793" s="56" t="s">
        <v>6173</v>
      </c>
      <c r="BB793" s="56" t="s">
        <v>22</v>
      </c>
      <c r="BC793" s="56" t="s">
        <v>27</v>
      </c>
      <c r="BD793" s="56" t="s">
        <v>6174</v>
      </c>
      <c r="BE793" s="56" t="s">
        <v>1006</v>
      </c>
      <c r="BF793" s="56" t="s">
        <v>1006</v>
      </c>
      <c r="BG793" s="56" t="s">
        <v>6175</v>
      </c>
      <c r="BH793" s="56" t="s">
        <v>284</v>
      </c>
      <c r="BI793" s="56" t="s">
        <v>4383</v>
      </c>
      <c r="BJ793" s="67" t="s">
        <v>101</v>
      </c>
    </row>
    <row r="794" spans="1:62" x14ac:dyDescent="0.35">
      <c r="A794" s="1"/>
      <c r="B794" s="15"/>
      <c r="C794" s="4"/>
      <c r="D794" s="82"/>
      <c r="E794" s="59" t="e">
        <f>VLOOKUP(A794,#REF!,2,FALSE)</f>
        <v>#REF!</v>
      </c>
      <c r="M794" s="5"/>
      <c r="R794" s="7"/>
      <c r="Y794" s="4"/>
      <c r="Z794" s="49"/>
      <c r="AD794" s="11"/>
      <c r="AK794" s="10"/>
      <c r="AL794" s="51"/>
      <c r="AX794" s="51"/>
      <c r="AY794" s="51"/>
      <c r="AZ794" s="56" t="s">
        <v>1349</v>
      </c>
      <c r="BA794" s="56" t="s">
        <v>6176</v>
      </c>
      <c r="BB794" s="56" t="s">
        <v>31</v>
      </c>
      <c r="BC794" s="56" t="s">
        <v>27</v>
      </c>
      <c r="BD794" s="56" t="s">
        <v>6177</v>
      </c>
      <c r="BE794" s="56" t="s">
        <v>1006</v>
      </c>
      <c r="BF794" s="56" t="s">
        <v>1005</v>
      </c>
      <c r="BG794" s="56" t="s">
        <v>6178</v>
      </c>
      <c r="BH794" s="56" t="s">
        <v>284</v>
      </c>
      <c r="BI794" s="56" t="s">
        <v>6178</v>
      </c>
      <c r="BJ794" s="67" t="s">
        <v>101</v>
      </c>
    </row>
    <row r="795" spans="1:62" x14ac:dyDescent="0.35">
      <c r="A795" s="1" t="s">
        <v>6179</v>
      </c>
      <c r="B795" s="15" t="s">
        <v>6088</v>
      </c>
      <c r="C795" s="4" t="s">
        <v>6180</v>
      </c>
      <c r="D795" s="82" t="s">
        <v>6888</v>
      </c>
      <c r="E795" s="59" t="e">
        <f>VLOOKUP(A795,#REF!,2,FALSE)</f>
        <v>#REF!</v>
      </c>
      <c r="F795" s="4" t="s">
        <v>1006</v>
      </c>
      <c r="G795" s="4" t="s">
        <v>1006</v>
      </c>
      <c r="H795" s="4" t="s">
        <v>1006</v>
      </c>
      <c r="I795" s="4" t="s">
        <v>1006</v>
      </c>
      <c r="J795" s="4" t="s">
        <v>1006</v>
      </c>
      <c r="K795" s="4" t="s">
        <v>1006</v>
      </c>
      <c r="L795" s="4" t="s">
        <v>1006</v>
      </c>
      <c r="M795" s="5" t="s">
        <v>26</v>
      </c>
      <c r="P795" s="4" t="s">
        <v>6181</v>
      </c>
      <c r="Q795" s="4">
        <v>2</v>
      </c>
      <c r="R795" s="7">
        <v>2000</v>
      </c>
      <c r="S795" s="14" t="s">
        <v>1006</v>
      </c>
      <c r="T795" s="14" t="s">
        <v>1005</v>
      </c>
      <c r="U795" s="4" t="s">
        <v>1824</v>
      </c>
      <c r="V795" s="14" t="s">
        <v>1005</v>
      </c>
      <c r="W795" s="4" t="s">
        <v>6182</v>
      </c>
      <c r="X795" s="14" t="s">
        <v>1005</v>
      </c>
      <c r="Y795" s="4"/>
      <c r="Z795" s="49" t="s">
        <v>6183</v>
      </c>
      <c r="AA795" s="10" t="s">
        <v>26</v>
      </c>
      <c r="AB795" s="10" t="s">
        <v>1356</v>
      </c>
      <c r="AC795" s="10" t="s">
        <v>6184</v>
      </c>
      <c r="AD795" s="11" t="s">
        <v>410</v>
      </c>
      <c r="AE795" s="10" t="s">
        <v>6185</v>
      </c>
      <c r="AF795" s="10" t="s">
        <v>101</v>
      </c>
      <c r="AG795" s="10" t="s">
        <v>10</v>
      </c>
      <c r="AH795" s="10" t="s">
        <v>6186</v>
      </c>
      <c r="AI795" s="10" t="s">
        <v>1006</v>
      </c>
      <c r="AJ795" s="10" t="s">
        <v>1005</v>
      </c>
      <c r="AK795" s="10" t="s">
        <v>1006</v>
      </c>
      <c r="AL795" s="51" t="s">
        <v>1005</v>
      </c>
      <c r="AM795" s="52">
        <v>0</v>
      </c>
      <c r="AN795" s="51" t="s">
        <v>59</v>
      </c>
      <c r="AO795" s="51" t="s">
        <v>68</v>
      </c>
      <c r="AP795" s="51" t="s">
        <v>139</v>
      </c>
      <c r="AX795" s="51"/>
      <c r="AY795" s="51"/>
      <c r="BA795" s="56" t="s">
        <v>1356</v>
      </c>
      <c r="BB795" s="56" t="s">
        <v>1356</v>
      </c>
      <c r="BC795" s="56" t="s">
        <v>1356</v>
      </c>
      <c r="BD795" s="56" t="s">
        <v>1356</v>
      </c>
      <c r="BG795" s="56" t="s">
        <v>1356</v>
      </c>
      <c r="BH795" s="56" t="s">
        <v>1356</v>
      </c>
      <c r="BI795" s="56" t="s">
        <v>1356</v>
      </c>
      <c r="BJ795" s="67" t="s">
        <v>1356</v>
      </c>
    </row>
    <row r="796" spans="1:62" x14ac:dyDescent="0.35">
      <c r="A796" s="1" t="s">
        <v>6187</v>
      </c>
      <c r="B796" s="15" t="s">
        <v>6088</v>
      </c>
      <c r="C796" s="4" t="s">
        <v>6188</v>
      </c>
      <c r="D796" s="82" t="s">
        <v>6887</v>
      </c>
      <c r="E796" s="59" t="e">
        <f>VLOOKUP(A796,#REF!,2,FALSE)</f>
        <v>#REF!</v>
      </c>
      <c r="F796" s="4" t="s">
        <v>1006</v>
      </c>
      <c r="G796" s="4" t="s">
        <v>1006</v>
      </c>
      <c r="H796" s="4" t="s">
        <v>1005</v>
      </c>
      <c r="I796" s="4" t="s">
        <v>1006</v>
      </c>
      <c r="J796" s="4" t="s">
        <v>1006</v>
      </c>
      <c r="K796" s="4" t="s">
        <v>1005</v>
      </c>
      <c r="L796" s="4" t="s">
        <v>1005</v>
      </c>
      <c r="M796" s="5" t="s">
        <v>22</v>
      </c>
      <c r="P796" s="4" t="s">
        <v>6189</v>
      </c>
      <c r="Q796" s="4">
        <v>90</v>
      </c>
      <c r="R796" s="7">
        <v>2000</v>
      </c>
      <c r="S796" s="14" t="s">
        <v>1006</v>
      </c>
      <c r="T796" s="14" t="s">
        <v>1006</v>
      </c>
      <c r="U796" s="4" t="s">
        <v>1341</v>
      </c>
      <c r="V796" s="14" t="s">
        <v>1005</v>
      </c>
      <c r="W796" s="4" t="s">
        <v>6190</v>
      </c>
      <c r="X796" s="14" t="s">
        <v>1006</v>
      </c>
      <c r="Y796" s="4" t="s">
        <v>6191</v>
      </c>
      <c r="Z796" s="49" t="s">
        <v>6192</v>
      </c>
      <c r="AA796" s="10" t="s">
        <v>53</v>
      </c>
      <c r="AB796" s="10" t="s">
        <v>1356</v>
      </c>
      <c r="AC796" s="10" t="s">
        <v>6193</v>
      </c>
      <c r="AD796" s="11" t="s">
        <v>880</v>
      </c>
      <c r="AE796" s="10" t="s">
        <v>4021</v>
      </c>
      <c r="AF796" s="10" t="s">
        <v>101</v>
      </c>
      <c r="AG796" s="10" t="s">
        <v>10</v>
      </c>
      <c r="AH796" s="10" t="s">
        <v>6194</v>
      </c>
      <c r="AI796" s="10" t="s">
        <v>1005</v>
      </c>
      <c r="AJ796" s="10" t="s">
        <v>1005</v>
      </c>
      <c r="AK796" s="10" t="s">
        <v>1006</v>
      </c>
      <c r="AL796" s="51" t="s">
        <v>1005</v>
      </c>
      <c r="AM796" s="52">
        <v>0</v>
      </c>
      <c r="AN796" s="51" t="s">
        <v>1348</v>
      </c>
      <c r="AO796" s="51" t="s">
        <v>67</v>
      </c>
      <c r="AP796" s="51" t="s">
        <v>104</v>
      </c>
      <c r="AX796" s="51"/>
      <c r="AY796" s="51"/>
      <c r="BA796" s="56" t="s">
        <v>1356</v>
      </c>
      <c r="BB796" s="56" t="s">
        <v>1356</v>
      </c>
      <c r="BC796" s="56" t="s">
        <v>1356</v>
      </c>
      <c r="BD796" s="56" t="s">
        <v>1356</v>
      </c>
      <c r="BG796" s="56" t="s">
        <v>1356</v>
      </c>
      <c r="BH796" s="56" t="s">
        <v>1356</v>
      </c>
      <c r="BI796" s="56" t="s">
        <v>1356</v>
      </c>
      <c r="BJ796" s="67" t="s">
        <v>1356</v>
      </c>
    </row>
    <row r="797" spans="1:62" x14ac:dyDescent="0.35">
      <c r="A797" s="1" t="s">
        <v>6195</v>
      </c>
      <c r="B797" s="15" t="s">
        <v>6196</v>
      </c>
      <c r="C797" s="4" t="s">
        <v>6197</v>
      </c>
      <c r="D797" s="82" t="s">
        <v>6910</v>
      </c>
      <c r="E797" s="59" t="e">
        <f>VLOOKUP(A797,#REF!,2,FALSE)</f>
        <v>#REF!</v>
      </c>
      <c r="F797" s="4" t="s">
        <v>1006</v>
      </c>
      <c r="G797" s="4" t="s">
        <v>1006</v>
      </c>
      <c r="H797" s="4" t="s">
        <v>1005</v>
      </c>
      <c r="I797" s="4" t="s">
        <v>1006</v>
      </c>
      <c r="J797" s="4" t="s">
        <v>1006</v>
      </c>
      <c r="K797" s="4" t="s">
        <v>1005</v>
      </c>
      <c r="L797" s="4" t="s">
        <v>1005</v>
      </c>
      <c r="M797" s="5" t="s">
        <v>22</v>
      </c>
      <c r="N797" s="6" t="s">
        <v>20</v>
      </c>
      <c r="P797" s="4" t="s">
        <v>6198</v>
      </c>
      <c r="Q797" s="4">
        <v>9</v>
      </c>
      <c r="R797" s="7">
        <v>195</v>
      </c>
      <c r="S797" s="14" t="s">
        <v>1006</v>
      </c>
      <c r="T797" s="14" t="s">
        <v>1006</v>
      </c>
      <c r="U797" s="4" t="s">
        <v>1341</v>
      </c>
      <c r="V797" s="14" t="s">
        <v>1006</v>
      </c>
      <c r="W797" s="4" t="s">
        <v>6199</v>
      </c>
      <c r="X797" s="14" t="s">
        <v>1005</v>
      </c>
      <c r="Y797" s="4"/>
      <c r="Z797" s="49" t="s">
        <v>6200</v>
      </c>
      <c r="AA797" s="10" t="s">
        <v>22</v>
      </c>
      <c r="AB797" s="10" t="s">
        <v>1356</v>
      </c>
      <c r="AC797" s="10" t="s">
        <v>6201</v>
      </c>
      <c r="AD797" s="11" t="s">
        <v>6202</v>
      </c>
      <c r="AE797" s="10" t="s">
        <v>6203</v>
      </c>
      <c r="AF797" s="10" t="s">
        <v>101</v>
      </c>
      <c r="AG797" s="10" t="s">
        <v>9</v>
      </c>
      <c r="AH797" s="10" t="s">
        <v>6204</v>
      </c>
      <c r="AI797" s="10" t="s">
        <v>1006</v>
      </c>
      <c r="AJ797" s="10" t="s">
        <v>1005</v>
      </c>
      <c r="AK797" s="10" t="s">
        <v>1005</v>
      </c>
      <c r="AL797" s="51" t="s">
        <v>1005</v>
      </c>
      <c r="AM797" s="52">
        <v>0</v>
      </c>
      <c r="AN797" s="51" t="s">
        <v>57</v>
      </c>
      <c r="AO797" s="51" t="s">
        <v>1361</v>
      </c>
      <c r="AX797" s="51"/>
      <c r="AY797" s="51"/>
      <c r="BA797" s="56" t="s">
        <v>1356</v>
      </c>
      <c r="BB797" s="56" t="s">
        <v>1356</v>
      </c>
      <c r="BC797" s="56" t="s">
        <v>1356</v>
      </c>
      <c r="BD797" s="56" t="s">
        <v>1356</v>
      </c>
      <c r="BG797" s="56" t="s">
        <v>1356</v>
      </c>
      <c r="BH797" s="56" t="s">
        <v>1356</v>
      </c>
      <c r="BI797" s="56" t="s">
        <v>1356</v>
      </c>
      <c r="BJ797" s="67" t="s">
        <v>1356</v>
      </c>
    </row>
    <row r="798" spans="1:62" x14ac:dyDescent="0.35">
      <c r="A798" s="1" t="s">
        <v>6205</v>
      </c>
      <c r="B798" s="15" t="s">
        <v>6196</v>
      </c>
      <c r="C798" s="4" t="s">
        <v>6206</v>
      </c>
      <c r="D798" s="82" t="s">
        <v>6909</v>
      </c>
      <c r="E798" s="59" t="e">
        <f>VLOOKUP(A798,#REF!,2,FALSE)</f>
        <v>#REF!</v>
      </c>
      <c r="F798" s="4" t="s">
        <v>1006</v>
      </c>
      <c r="G798" s="4" t="s">
        <v>1006</v>
      </c>
      <c r="H798" s="4" t="s">
        <v>1006</v>
      </c>
      <c r="I798" s="4" t="s">
        <v>1006</v>
      </c>
      <c r="J798" s="4" t="s">
        <v>1006</v>
      </c>
      <c r="K798" s="4" t="s">
        <v>1006</v>
      </c>
      <c r="L798" s="4" t="s">
        <v>1006</v>
      </c>
      <c r="M798" s="5" t="s">
        <v>22</v>
      </c>
      <c r="P798" s="4" t="s">
        <v>6207</v>
      </c>
      <c r="Q798" s="4">
        <v>7</v>
      </c>
      <c r="R798" s="7">
        <v>178</v>
      </c>
      <c r="S798" s="14" t="s">
        <v>1006</v>
      </c>
      <c r="T798" s="14" t="s">
        <v>1006</v>
      </c>
      <c r="U798" s="4" t="s">
        <v>1341</v>
      </c>
      <c r="V798" s="14" t="s">
        <v>1005</v>
      </c>
      <c r="W798" s="4" t="s">
        <v>353</v>
      </c>
      <c r="X798" s="14" t="s">
        <v>1006</v>
      </c>
      <c r="Y798" s="4" t="s">
        <v>6208</v>
      </c>
      <c r="Z798" s="49" t="s">
        <v>6209</v>
      </c>
      <c r="AA798" s="10" t="s">
        <v>22</v>
      </c>
      <c r="AB798" s="10" t="s">
        <v>1356</v>
      </c>
      <c r="AC798" s="10" t="s">
        <v>6210</v>
      </c>
      <c r="AD798" s="11" t="s">
        <v>342</v>
      </c>
      <c r="AE798" s="10" t="s">
        <v>343</v>
      </c>
      <c r="AF798" s="10" t="s">
        <v>101</v>
      </c>
      <c r="AG798" s="10" t="s">
        <v>14</v>
      </c>
      <c r="AH798" s="10" t="s">
        <v>6211</v>
      </c>
      <c r="AI798" s="10" t="s">
        <v>1005</v>
      </c>
      <c r="AJ798" s="10" t="s">
        <v>1006</v>
      </c>
      <c r="AK798" s="10" t="s">
        <v>1005</v>
      </c>
      <c r="AL798" s="51" t="s">
        <v>1006</v>
      </c>
      <c r="AM798" s="52">
        <v>6</v>
      </c>
      <c r="AN798" s="51" t="s">
        <v>1348</v>
      </c>
      <c r="AO798" s="51" t="s">
        <v>69</v>
      </c>
      <c r="AP798" s="51" t="s">
        <v>104</v>
      </c>
      <c r="AQ798" s="51" t="s">
        <v>184</v>
      </c>
      <c r="AX798" s="51"/>
      <c r="AY798" s="51"/>
      <c r="BA798" s="56" t="s">
        <v>1356</v>
      </c>
      <c r="BB798" s="56" t="s">
        <v>1356</v>
      </c>
      <c r="BC798" s="56" t="s">
        <v>1356</v>
      </c>
      <c r="BD798" s="56" t="s">
        <v>1356</v>
      </c>
      <c r="BG798" s="56" t="s">
        <v>1356</v>
      </c>
      <c r="BH798" s="56" t="s">
        <v>1356</v>
      </c>
      <c r="BI798" s="56" t="s">
        <v>1356</v>
      </c>
      <c r="BJ798" s="67" t="s">
        <v>1356</v>
      </c>
    </row>
    <row r="799" spans="1:62" x14ac:dyDescent="0.35">
      <c r="A799" s="1" t="s">
        <v>6212</v>
      </c>
      <c r="B799" s="15" t="s">
        <v>6196</v>
      </c>
      <c r="C799" s="4" t="s">
        <v>6213</v>
      </c>
      <c r="D799" s="82" t="s">
        <v>6908</v>
      </c>
      <c r="E799" s="59" t="e">
        <f>VLOOKUP(A799,#REF!,2,FALSE)</f>
        <v>#REF!</v>
      </c>
      <c r="F799" s="4" t="s">
        <v>1005</v>
      </c>
      <c r="G799" s="4" t="s">
        <v>1006</v>
      </c>
      <c r="H799" s="4" t="s">
        <v>1005</v>
      </c>
      <c r="I799" s="4" t="s">
        <v>1005</v>
      </c>
      <c r="J799" s="4" t="s">
        <v>1005</v>
      </c>
      <c r="K799" s="4" t="s">
        <v>1005</v>
      </c>
      <c r="L799" s="4" t="s">
        <v>1005</v>
      </c>
      <c r="M799" s="5" t="s">
        <v>22</v>
      </c>
      <c r="N799" s="6" t="s">
        <v>20</v>
      </c>
      <c r="P799" s="4" t="s">
        <v>6214</v>
      </c>
      <c r="Q799" s="4">
        <v>8</v>
      </c>
      <c r="R799" s="7">
        <v>200</v>
      </c>
      <c r="S799" s="14" t="s">
        <v>1006</v>
      </c>
      <c r="T799" s="14" t="s">
        <v>1005</v>
      </c>
      <c r="U799" s="4" t="s">
        <v>1497</v>
      </c>
      <c r="V799" s="14" t="s">
        <v>1006</v>
      </c>
      <c r="W799" s="4" t="s">
        <v>6215</v>
      </c>
      <c r="X799" s="14" t="s">
        <v>1005</v>
      </c>
      <c r="Y799" s="4"/>
      <c r="Z799" s="49" t="s">
        <v>6216</v>
      </c>
      <c r="AA799" s="10" t="s">
        <v>22</v>
      </c>
      <c r="AB799" s="10" t="s">
        <v>1356</v>
      </c>
      <c r="AC799" s="10" t="s">
        <v>6217</v>
      </c>
      <c r="AD799" s="11" t="s">
        <v>371</v>
      </c>
      <c r="AE799" s="10" t="s">
        <v>372</v>
      </c>
      <c r="AF799" s="10" t="s">
        <v>101</v>
      </c>
      <c r="AG799" s="10" t="s">
        <v>7</v>
      </c>
      <c r="AH799" s="10" t="s">
        <v>6218</v>
      </c>
      <c r="AI799" s="10" t="s">
        <v>1005</v>
      </c>
      <c r="AJ799" s="10" t="s">
        <v>1005</v>
      </c>
      <c r="AK799" s="10" t="s">
        <v>1005</v>
      </c>
      <c r="AL799" s="51" t="s">
        <v>1005</v>
      </c>
      <c r="AM799" s="52">
        <v>0</v>
      </c>
      <c r="AN799" s="51" t="s">
        <v>1348</v>
      </c>
      <c r="AO799" s="51" t="s">
        <v>1361</v>
      </c>
      <c r="AX799" s="51"/>
      <c r="AY799" s="51"/>
      <c r="BA799" s="56" t="s">
        <v>1356</v>
      </c>
      <c r="BB799" s="56" t="s">
        <v>1356</v>
      </c>
      <c r="BC799" s="56" t="s">
        <v>1356</v>
      </c>
      <c r="BD799" s="56" t="s">
        <v>1356</v>
      </c>
      <c r="BG799" s="56" t="s">
        <v>1356</v>
      </c>
      <c r="BH799" s="56" t="s">
        <v>1356</v>
      </c>
      <c r="BI799" s="56" t="s">
        <v>1356</v>
      </c>
      <c r="BJ799" s="67" t="s">
        <v>1356</v>
      </c>
    </row>
    <row r="800" spans="1:62" x14ac:dyDescent="0.35">
      <c r="A800" s="1" t="s">
        <v>6219</v>
      </c>
      <c r="B800" s="15" t="s">
        <v>6196</v>
      </c>
      <c r="C800" s="4" t="s">
        <v>6220</v>
      </c>
      <c r="D800" s="82" t="s">
        <v>6909</v>
      </c>
      <c r="E800" s="59" t="e">
        <f>VLOOKUP(A800,#REF!,2,FALSE)</f>
        <v>#REF!</v>
      </c>
      <c r="F800" s="4" t="s">
        <v>1006</v>
      </c>
      <c r="G800" s="4" t="s">
        <v>1006</v>
      </c>
      <c r="H800" s="4" t="s">
        <v>1006</v>
      </c>
      <c r="I800" s="4" t="s">
        <v>1006</v>
      </c>
      <c r="J800" s="4" t="s">
        <v>1006</v>
      </c>
      <c r="K800" s="4" t="s">
        <v>1006</v>
      </c>
      <c r="L800" s="4" t="s">
        <v>1006</v>
      </c>
      <c r="M800" s="5" t="s">
        <v>24</v>
      </c>
      <c r="P800" s="4" t="s">
        <v>6221</v>
      </c>
      <c r="Q800" s="4">
        <v>2</v>
      </c>
      <c r="R800" s="7">
        <v>49</v>
      </c>
      <c r="S800" s="14" t="s">
        <v>1005</v>
      </c>
      <c r="T800" s="14" t="s">
        <v>1006</v>
      </c>
      <c r="U800" s="4" t="s">
        <v>1364</v>
      </c>
      <c r="V800" s="14" t="s">
        <v>1005</v>
      </c>
      <c r="W800" s="4" t="s">
        <v>6222</v>
      </c>
      <c r="X800" s="14" t="s">
        <v>1005</v>
      </c>
      <c r="Y800" s="4"/>
      <c r="Z800" s="49" t="s">
        <v>294</v>
      </c>
      <c r="AA800" s="10" t="s">
        <v>24</v>
      </c>
      <c r="AB800" s="10" t="s">
        <v>1356</v>
      </c>
      <c r="AC800" s="10" t="s">
        <v>6223</v>
      </c>
      <c r="AD800" s="11" t="s">
        <v>858</v>
      </c>
      <c r="AE800" s="10" t="s">
        <v>6224</v>
      </c>
      <c r="AF800" s="10" t="s">
        <v>101</v>
      </c>
      <c r="AG800" s="10" t="s">
        <v>14</v>
      </c>
      <c r="AH800" s="10" t="s">
        <v>6225</v>
      </c>
      <c r="AI800" s="10" t="s">
        <v>1005</v>
      </c>
      <c r="AJ800" s="10" t="s">
        <v>1006</v>
      </c>
      <c r="AK800" s="10" t="s">
        <v>1006</v>
      </c>
      <c r="AL800" s="51" t="s">
        <v>1005</v>
      </c>
      <c r="AM800" s="52">
        <v>0</v>
      </c>
      <c r="AN800" s="51" t="s">
        <v>59</v>
      </c>
      <c r="AO800" s="51" t="s">
        <v>69</v>
      </c>
      <c r="AP800" s="51" t="s">
        <v>184</v>
      </c>
      <c r="AX800" s="51"/>
      <c r="AY800" s="51"/>
      <c r="BA800" s="56" t="s">
        <v>1356</v>
      </c>
      <c r="BB800" s="56" t="s">
        <v>1356</v>
      </c>
      <c r="BC800" s="56" t="s">
        <v>1356</v>
      </c>
      <c r="BD800" s="56" t="s">
        <v>1356</v>
      </c>
      <c r="BG800" s="56" t="s">
        <v>1356</v>
      </c>
      <c r="BH800" s="56" t="s">
        <v>1356</v>
      </c>
      <c r="BI800" s="56" t="s">
        <v>1356</v>
      </c>
      <c r="BJ800" s="67" t="s">
        <v>1356</v>
      </c>
    </row>
    <row r="801" spans="1:62" x14ac:dyDescent="0.35">
      <c r="A801" s="1" t="s">
        <v>6226</v>
      </c>
      <c r="B801" s="15" t="s">
        <v>6196</v>
      </c>
      <c r="C801" s="4" t="s">
        <v>6227</v>
      </c>
      <c r="D801" s="82" t="s">
        <v>6909</v>
      </c>
      <c r="E801" s="59" t="e">
        <f>VLOOKUP(A801,#REF!,2,FALSE)</f>
        <v>#REF!</v>
      </c>
      <c r="F801" s="4" t="s">
        <v>1006</v>
      </c>
      <c r="G801" s="4" t="s">
        <v>1006</v>
      </c>
      <c r="H801" s="4" t="s">
        <v>1006</v>
      </c>
      <c r="I801" s="4" t="s">
        <v>1006</v>
      </c>
      <c r="J801" s="4" t="s">
        <v>1006</v>
      </c>
      <c r="K801" s="4" t="s">
        <v>1006</v>
      </c>
      <c r="L801" s="4" t="s">
        <v>1006</v>
      </c>
      <c r="M801" s="5" t="s">
        <v>22</v>
      </c>
      <c r="P801" s="4" t="s">
        <v>6228</v>
      </c>
      <c r="Q801" s="4">
        <v>4</v>
      </c>
      <c r="R801" s="7">
        <v>104</v>
      </c>
      <c r="S801" s="14" t="s">
        <v>1005</v>
      </c>
      <c r="T801" s="14" t="s">
        <v>1005</v>
      </c>
      <c r="U801" s="4" t="s">
        <v>1411</v>
      </c>
      <c r="V801" s="14" t="s">
        <v>1005</v>
      </c>
      <c r="W801" s="4" t="s">
        <v>164</v>
      </c>
      <c r="X801" s="14" t="s">
        <v>1005</v>
      </c>
      <c r="Y801" s="4"/>
      <c r="Z801" s="49" t="s">
        <v>6229</v>
      </c>
      <c r="AA801" s="10" t="s">
        <v>22</v>
      </c>
      <c r="AB801" s="10" t="s">
        <v>1356</v>
      </c>
      <c r="AC801" s="10" t="s">
        <v>6230</v>
      </c>
      <c r="AD801" s="11" t="s">
        <v>732</v>
      </c>
      <c r="AE801" s="10" t="s">
        <v>733</v>
      </c>
      <c r="AF801" s="10" t="s">
        <v>101</v>
      </c>
      <c r="AG801" s="10" t="s">
        <v>14</v>
      </c>
      <c r="AH801" s="10" t="s">
        <v>6231</v>
      </c>
      <c r="AI801" s="10" t="s">
        <v>1005</v>
      </c>
      <c r="AJ801" s="10" t="s">
        <v>1006</v>
      </c>
      <c r="AK801" s="10" t="s">
        <v>1006</v>
      </c>
      <c r="AL801" s="51" t="s">
        <v>1005</v>
      </c>
      <c r="AM801" s="52">
        <v>0</v>
      </c>
      <c r="AN801" s="51" t="s">
        <v>1348</v>
      </c>
      <c r="AO801" s="51" t="s">
        <v>69</v>
      </c>
      <c r="AP801" s="51" t="s">
        <v>104</v>
      </c>
      <c r="AQ801" s="51" t="s">
        <v>184</v>
      </c>
      <c r="AX801" s="51"/>
      <c r="AY801" s="51"/>
      <c r="BA801" s="56" t="s">
        <v>1356</v>
      </c>
      <c r="BB801" s="56" t="s">
        <v>1356</v>
      </c>
      <c r="BC801" s="56" t="s">
        <v>1356</v>
      </c>
      <c r="BD801" s="56" t="s">
        <v>1356</v>
      </c>
      <c r="BG801" s="56" t="s">
        <v>1356</v>
      </c>
      <c r="BH801" s="56" t="s">
        <v>1356</v>
      </c>
      <c r="BI801" s="56" t="s">
        <v>1356</v>
      </c>
      <c r="BJ801" s="67" t="s">
        <v>1356</v>
      </c>
    </row>
    <row r="802" spans="1:62" x14ac:dyDescent="0.35">
      <c r="A802" s="1" t="s">
        <v>6232</v>
      </c>
      <c r="B802" s="15" t="s">
        <v>6196</v>
      </c>
      <c r="C802" s="4" t="s">
        <v>6233</v>
      </c>
      <c r="D802" s="82" t="s">
        <v>6909</v>
      </c>
      <c r="E802" s="59" t="e">
        <f>VLOOKUP(A802,#REF!,2,FALSE)</f>
        <v>#REF!</v>
      </c>
      <c r="F802" s="4" t="s">
        <v>1006</v>
      </c>
      <c r="G802" s="4" t="s">
        <v>1006</v>
      </c>
      <c r="H802" s="4" t="s">
        <v>1006</v>
      </c>
      <c r="I802" s="4" t="s">
        <v>1006</v>
      </c>
      <c r="J802" s="4" t="s">
        <v>1006</v>
      </c>
      <c r="K802" s="4" t="s">
        <v>1006</v>
      </c>
      <c r="L802" s="4" t="s">
        <v>1006</v>
      </c>
      <c r="M802" s="5" t="s">
        <v>22</v>
      </c>
      <c r="P802" s="4" t="s">
        <v>6234</v>
      </c>
      <c r="Q802" s="4">
        <v>2</v>
      </c>
      <c r="R802" s="7">
        <v>54</v>
      </c>
      <c r="S802" s="14" t="s">
        <v>1006</v>
      </c>
      <c r="T802" s="14" t="s">
        <v>1005</v>
      </c>
      <c r="U802" s="4" t="s">
        <v>1411</v>
      </c>
      <c r="V802" s="14" t="s">
        <v>1005</v>
      </c>
      <c r="W802" s="4" t="s">
        <v>108</v>
      </c>
      <c r="X802" s="14" t="s">
        <v>1005</v>
      </c>
      <c r="Y802" s="4"/>
      <c r="Z802" s="49" t="s">
        <v>6235</v>
      </c>
      <c r="AA802" s="10" t="s">
        <v>22</v>
      </c>
      <c r="AB802" s="10" t="s">
        <v>1356</v>
      </c>
      <c r="AC802" s="10" t="s">
        <v>6236</v>
      </c>
      <c r="AD802" s="11" t="s">
        <v>858</v>
      </c>
      <c r="AE802" s="10" t="s">
        <v>6224</v>
      </c>
      <c r="AF802" s="10" t="s">
        <v>101</v>
      </c>
      <c r="AG802" s="10" t="s">
        <v>14</v>
      </c>
      <c r="AH802" s="10" t="s">
        <v>6237</v>
      </c>
      <c r="AI802" s="10" t="s">
        <v>1005</v>
      </c>
      <c r="AJ802" s="10" t="s">
        <v>1006</v>
      </c>
      <c r="AK802" s="10" t="s">
        <v>1005</v>
      </c>
      <c r="AL802" s="51" t="s">
        <v>1005</v>
      </c>
      <c r="AM802" s="52">
        <v>0</v>
      </c>
      <c r="AN802" s="51" t="s">
        <v>1348</v>
      </c>
      <c r="AO802" s="51" t="s">
        <v>69</v>
      </c>
      <c r="AP802" s="51" t="s">
        <v>184</v>
      </c>
      <c r="AX802" s="51"/>
      <c r="AY802" s="51"/>
      <c r="BA802" s="56" t="s">
        <v>1356</v>
      </c>
      <c r="BB802" s="56" t="s">
        <v>1356</v>
      </c>
      <c r="BC802" s="56" t="s">
        <v>1356</v>
      </c>
      <c r="BD802" s="56" t="s">
        <v>1356</v>
      </c>
      <c r="BG802" s="56" t="s">
        <v>1356</v>
      </c>
      <c r="BH802" s="56" t="s">
        <v>1356</v>
      </c>
      <c r="BI802" s="56" t="s">
        <v>1356</v>
      </c>
      <c r="BJ802" s="67" t="s">
        <v>1356</v>
      </c>
    </row>
    <row r="803" spans="1:62" x14ac:dyDescent="0.35">
      <c r="A803" s="1" t="s">
        <v>6238</v>
      </c>
      <c r="B803" s="15" t="s">
        <v>6196</v>
      </c>
      <c r="C803" s="4" t="s">
        <v>6239</v>
      </c>
      <c r="D803" s="82" t="s">
        <v>6909</v>
      </c>
      <c r="E803" s="59" t="e">
        <f>VLOOKUP(A803,#REF!,2,FALSE)</f>
        <v>#REF!</v>
      </c>
      <c r="F803" s="4" t="s">
        <v>1006</v>
      </c>
      <c r="G803" s="4" t="s">
        <v>1006</v>
      </c>
      <c r="H803" s="4" t="s">
        <v>1006</v>
      </c>
      <c r="I803" s="4" t="s">
        <v>1006</v>
      </c>
      <c r="J803" s="4" t="s">
        <v>1006</v>
      </c>
      <c r="K803" s="4" t="s">
        <v>1006</v>
      </c>
      <c r="L803" s="4" t="s">
        <v>1006</v>
      </c>
      <c r="M803" s="5" t="s">
        <v>22</v>
      </c>
      <c r="P803" s="4" t="s">
        <v>6240</v>
      </c>
      <c r="Q803" s="4">
        <v>4</v>
      </c>
      <c r="R803" s="7">
        <v>105</v>
      </c>
      <c r="S803" s="14" t="s">
        <v>1006</v>
      </c>
      <c r="T803" s="14" t="s">
        <v>1006</v>
      </c>
      <c r="U803" s="4" t="s">
        <v>1364</v>
      </c>
      <c r="V803" s="14" t="s">
        <v>1005</v>
      </c>
      <c r="W803" s="4" t="s">
        <v>6241</v>
      </c>
      <c r="X803" s="14" t="s">
        <v>1005</v>
      </c>
      <c r="Y803" s="4"/>
      <c r="Z803" s="49" t="s">
        <v>6242</v>
      </c>
      <c r="AA803" s="10" t="s">
        <v>22</v>
      </c>
      <c r="AB803" s="10" t="s">
        <v>1356</v>
      </c>
      <c r="AC803" s="10" t="s">
        <v>6243</v>
      </c>
      <c r="AD803" s="11" t="s">
        <v>858</v>
      </c>
      <c r="AE803" s="10" t="s">
        <v>6224</v>
      </c>
      <c r="AF803" s="10" t="s">
        <v>101</v>
      </c>
      <c r="AG803" s="10" t="s">
        <v>14</v>
      </c>
      <c r="AH803" s="10" t="s">
        <v>6244</v>
      </c>
      <c r="AI803" s="10" t="s">
        <v>1005</v>
      </c>
      <c r="AJ803" s="10" t="s">
        <v>1006</v>
      </c>
      <c r="AK803" s="10" t="s">
        <v>1006</v>
      </c>
      <c r="AL803" s="51" t="s">
        <v>1005</v>
      </c>
      <c r="AM803" s="52">
        <v>0</v>
      </c>
      <c r="AN803" s="51" t="s">
        <v>1348</v>
      </c>
      <c r="AO803" s="51" t="s">
        <v>69</v>
      </c>
      <c r="AP803" s="51" t="s">
        <v>104</v>
      </c>
      <c r="AQ803" s="51" t="s">
        <v>184</v>
      </c>
      <c r="AX803" s="51"/>
      <c r="AY803" s="51"/>
      <c r="BA803" s="56" t="s">
        <v>1356</v>
      </c>
      <c r="BB803" s="56" t="s">
        <v>1356</v>
      </c>
      <c r="BC803" s="56" t="s">
        <v>1356</v>
      </c>
      <c r="BD803" s="56" t="s">
        <v>1356</v>
      </c>
      <c r="BG803" s="56" t="s">
        <v>1356</v>
      </c>
      <c r="BH803" s="56" t="s">
        <v>1356</v>
      </c>
      <c r="BI803" s="56" t="s">
        <v>1356</v>
      </c>
      <c r="BJ803" s="67" t="s">
        <v>1356</v>
      </c>
    </row>
    <row r="804" spans="1:62" x14ac:dyDescent="0.35">
      <c r="A804" s="1" t="s">
        <v>6245</v>
      </c>
      <c r="B804" s="15" t="s">
        <v>6196</v>
      </c>
      <c r="C804" s="4" t="s">
        <v>6246</v>
      </c>
      <c r="D804" s="82" t="s">
        <v>6909</v>
      </c>
      <c r="E804" s="59" t="e">
        <f>VLOOKUP(A804,#REF!,2,FALSE)</f>
        <v>#REF!</v>
      </c>
      <c r="F804" s="4" t="s">
        <v>1006</v>
      </c>
      <c r="G804" s="4" t="s">
        <v>1006</v>
      </c>
      <c r="H804" s="4" t="s">
        <v>1006</v>
      </c>
      <c r="I804" s="4" t="s">
        <v>1006</v>
      </c>
      <c r="J804" s="4" t="s">
        <v>1006</v>
      </c>
      <c r="K804" s="4" t="s">
        <v>1006</v>
      </c>
      <c r="L804" s="4" t="s">
        <v>1006</v>
      </c>
      <c r="M804" s="5" t="s">
        <v>22</v>
      </c>
      <c r="P804" s="4" t="s">
        <v>6247</v>
      </c>
      <c r="Q804" s="4">
        <v>6</v>
      </c>
      <c r="R804" s="7">
        <v>147</v>
      </c>
      <c r="S804" s="14" t="s">
        <v>1005</v>
      </c>
      <c r="T804" s="14" t="s">
        <v>1005</v>
      </c>
      <c r="U804" s="4" t="s">
        <v>1411</v>
      </c>
      <c r="V804" s="14" t="s">
        <v>1005</v>
      </c>
      <c r="W804" s="4" t="s">
        <v>164</v>
      </c>
      <c r="X804" s="14" t="s">
        <v>1005</v>
      </c>
      <c r="Y804" s="4"/>
      <c r="Z804" s="49" t="s">
        <v>6248</v>
      </c>
      <c r="AA804" s="10" t="s">
        <v>22</v>
      </c>
      <c r="AB804" s="10" t="s">
        <v>1356</v>
      </c>
      <c r="AC804" s="10" t="s">
        <v>6249</v>
      </c>
      <c r="AD804" s="11" t="s">
        <v>342</v>
      </c>
      <c r="AE804" s="10" t="s">
        <v>1626</v>
      </c>
      <c r="AF804" s="10" t="s">
        <v>101</v>
      </c>
      <c r="AG804" s="10" t="s">
        <v>14</v>
      </c>
      <c r="AH804" s="10" t="s">
        <v>6250</v>
      </c>
      <c r="AI804" s="10" t="s">
        <v>1005</v>
      </c>
      <c r="AJ804" s="10" t="s">
        <v>1006</v>
      </c>
      <c r="AK804" s="10" t="s">
        <v>1006</v>
      </c>
      <c r="AL804" s="51" t="s">
        <v>1005</v>
      </c>
      <c r="AM804" s="52">
        <v>0</v>
      </c>
      <c r="AN804" s="51" t="s">
        <v>1348</v>
      </c>
      <c r="AO804" s="51" t="s">
        <v>69</v>
      </c>
      <c r="AP804" s="51" t="s">
        <v>104</v>
      </c>
      <c r="AQ804" s="51" t="s">
        <v>184</v>
      </c>
      <c r="AX804" s="51"/>
      <c r="AY804" s="51"/>
      <c r="BA804" s="56" t="s">
        <v>1356</v>
      </c>
      <c r="BB804" s="56" t="s">
        <v>1356</v>
      </c>
      <c r="BC804" s="56" t="s">
        <v>1356</v>
      </c>
      <c r="BD804" s="56" t="s">
        <v>1356</v>
      </c>
      <c r="BG804" s="56" t="s">
        <v>1356</v>
      </c>
      <c r="BH804" s="56" t="s">
        <v>1356</v>
      </c>
      <c r="BI804" s="56" t="s">
        <v>1356</v>
      </c>
      <c r="BJ804" s="67" t="s">
        <v>1356</v>
      </c>
    </row>
    <row r="805" spans="1:62" x14ac:dyDescent="0.35">
      <c r="A805" s="1" t="s">
        <v>6251</v>
      </c>
      <c r="B805" s="15" t="s">
        <v>6196</v>
      </c>
      <c r="C805" s="4" t="s">
        <v>6252</v>
      </c>
      <c r="D805" s="82" t="s">
        <v>6909</v>
      </c>
      <c r="E805" s="59" t="e">
        <f>VLOOKUP(A805,#REF!,2,FALSE)</f>
        <v>#REF!</v>
      </c>
      <c r="F805" s="4" t="s">
        <v>1006</v>
      </c>
      <c r="G805" s="4" t="s">
        <v>1006</v>
      </c>
      <c r="H805" s="4" t="s">
        <v>1006</v>
      </c>
      <c r="I805" s="4" t="s">
        <v>1006</v>
      </c>
      <c r="J805" s="4" t="s">
        <v>1006</v>
      </c>
      <c r="K805" s="4" t="s">
        <v>1006</v>
      </c>
      <c r="L805" s="4" t="s">
        <v>1006</v>
      </c>
      <c r="M805" s="5" t="s">
        <v>24</v>
      </c>
      <c r="P805" s="4" t="s">
        <v>6253</v>
      </c>
      <c r="Q805" s="4">
        <v>8</v>
      </c>
      <c r="R805" s="7">
        <v>212</v>
      </c>
      <c r="S805" s="14" t="s">
        <v>1006</v>
      </c>
      <c r="T805" s="14" t="s">
        <v>1006</v>
      </c>
      <c r="U805" s="4" t="s">
        <v>1364</v>
      </c>
      <c r="V805" s="14" t="s">
        <v>1005</v>
      </c>
      <c r="W805" s="4" t="s">
        <v>6254</v>
      </c>
      <c r="X805" s="14" t="s">
        <v>1005</v>
      </c>
      <c r="Y805" s="4"/>
      <c r="Z805" s="49" t="s">
        <v>6255</v>
      </c>
      <c r="AA805" s="10" t="s">
        <v>24</v>
      </c>
      <c r="AB805" s="10" t="s">
        <v>1356</v>
      </c>
      <c r="AC805" s="10" t="s">
        <v>6256</v>
      </c>
      <c r="AD805" s="11" t="s">
        <v>938</v>
      </c>
      <c r="AE805" s="10" t="s">
        <v>6257</v>
      </c>
      <c r="AF805" s="10" t="s">
        <v>101</v>
      </c>
      <c r="AG805" s="10" t="s">
        <v>14</v>
      </c>
      <c r="AH805" s="10" t="s">
        <v>6258</v>
      </c>
      <c r="AI805" s="10" t="s">
        <v>1006</v>
      </c>
      <c r="AJ805" s="10" t="s">
        <v>1006</v>
      </c>
      <c r="AK805" s="10" t="s">
        <v>1006</v>
      </c>
      <c r="AL805" s="51" t="s">
        <v>1005</v>
      </c>
      <c r="AM805" s="52">
        <v>0</v>
      </c>
      <c r="AN805" s="51" t="s">
        <v>59</v>
      </c>
      <c r="AO805" s="51" t="s">
        <v>69</v>
      </c>
      <c r="AP805" s="51" t="s">
        <v>184</v>
      </c>
      <c r="AX805" s="51"/>
      <c r="AY805" s="51"/>
      <c r="BA805" s="56" t="s">
        <v>1356</v>
      </c>
      <c r="BB805" s="56" t="s">
        <v>1356</v>
      </c>
      <c r="BC805" s="56" t="s">
        <v>1356</v>
      </c>
      <c r="BD805" s="56" t="s">
        <v>1356</v>
      </c>
      <c r="BG805" s="56" t="s">
        <v>1356</v>
      </c>
      <c r="BH805" s="56" t="s">
        <v>1356</v>
      </c>
      <c r="BI805" s="56" t="s">
        <v>1356</v>
      </c>
      <c r="BJ805" s="67" t="s">
        <v>1356</v>
      </c>
    </row>
    <row r="806" spans="1:62" x14ac:dyDescent="0.35">
      <c r="A806" s="1" t="s">
        <v>6259</v>
      </c>
      <c r="B806" s="15" t="s">
        <v>6196</v>
      </c>
      <c r="C806" s="4" t="s">
        <v>6260</v>
      </c>
      <c r="D806" s="82" t="s">
        <v>6913</v>
      </c>
      <c r="E806" s="59" t="e">
        <f>VLOOKUP(A806,#REF!,2,FALSE)</f>
        <v>#REF!</v>
      </c>
      <c r="F806" s="4" t="s">
        <v>1006</v>
      </c>
      <c r="G806" s="4" t="s">
        <v>1006</v>
      </c>
      <c r="H806" s="4" t="s">
        <v>1006</v>
      </c>
      <c r="I806" s="4" t="s">
        <v>1006</v>
      </c>
      <c r="J806" s="4" t="s">
        <v>1006</v>
      </c>
      <c r="K806" s="4" t="s">
        <v>1005</v>
      </c>
      <c r="L806" s="4" t="s">
        <v>1005</v>
      </c>
      <c r="M806" s="5" t="s">
        <v>22</v>
      </c>
      <c r="N806" s="6" t="s">
        <v>20</v>
      </c>
      <c r="O806" s="6" t="s">
        <v>8136</v>
      </c>
      <c r="P806" s="4" t="s">
        <v>6261</v>
      </c>
      <c r="Q806" s="4">
        <v>9</v>
      </c>
      <c r="R806" s="7">
        <v>250</v>
      </c>
      <c r="S806" s="14" t="s">
        <v>1006</v>
      </c>
      <c r="T806" s="14" t="s">
        <v>1006</v>
      </c>
      <c r="U806" s="4" t="s">
        <v>1364</v>
      </c>
      <c r="V806" s="14" t="s">
        <v>1006</v>
      </c>
      <c r="W806" s="4" t="s">
        <v>6262</v>
      </c>
      <c r="X806" s="14" t="s">
        <v>1006</v>
      </c>
      <c r="Y806" s="4" t="s">
        <v>6263</v>
      </c>
      <c r="Z806" s="49" t="s">
        <v>6264</v>
      </c>
      <c r="AA806" s="10" t="s">
        <v>44</v>
      </c>
      <c r="AB806" s="10" t="s">
        <v>1356</v>
      </c>
      <c r="AC806" s="10" t="s">
        <v>6265</v>
      </c>
      <c r="AD806" s="11" t="s">
        <v>6266</v>
      </c>
      <c r="AE806" s="10" t="s">
        <v>6267</v>
      </c>
      <c r="AF806" s="10" t="s">
        <v>101</v>
      </c>
      <c r="AG806" s="10" t="s">
        <v>12</v>
      </c>
      <c r="AH806" s="10" t="s">
        <v>6268</v>
      </c>
      <c r="AI806" s="10" t="s">
        <v>1006</v>
      </c>
      <c r="AJ806" s="10" t="s">
        <v>1005</v>
      </c>
      <c r="AK806" s="10" t="s">
        <v>1006</v>
      </c>
      <c r="AL806" s="51" t="s">
        <v>1006</v>
      </c>
      <c r="AM806" s="52">
        <v>3</v>
      </c>
      <c r="AN806" s="51" t="s">
        <v>1348</v>
      </c>
      <c r="AO806" s="51" t="s">
        <v>67</v>
      </c>
      <c r="AP806" s="51" t="s">
        <v>128</v>
      </c>
      <c r="AQ806" s="51" t="s">
        <v>104</v>
      </c>
      <c r="AX806" s="51"/>
      <c r="AY806" s="51"/>
      <c r="BA806" s="56" t="s">
        <v>1356</v>
      </c>
      <c r="BB806" s="56" t="s">
        <v>1356</v>
      </c>
      <c r="BC806" s="56" t="s">
        <v>1356</v>
      </c>
      <c r="BD806" s="56" t="s">
        <v>1356</v>
      </c>
      <c r="BG806" s="56" t="s">
        <v>1356</v>
      </c>
      <c r="BH806" s="56" t="s">
        <v>1356</v>
      </c>
      <c r="BI806" s="56" t="s">
        <v>1356</v>
      </c>
      <c r="BJ806" s="67" t="s">
        <v>1356</v>
      </c>
    </row>
    <row r="807" spans="1:62" x14ac:dyDescent="0.35">
      <c r="A807" s="1" t="s">
        <v>6269</v>
      </c>
      <c r="B807" s="15" t="s">
        <v>6196</v>
      </c>
      <c r="C807" s="4" t="s">
        <v>4189</v>
      </c>
      <c r="D807" s="82" t="s">
        <v>6912</v>
      </c>
      <c r="E807" s="59" t="e">
        <f>VLOOKUP(A807,#REF!,2,FALSE)</f>
        <v>#REF!</v>
      </c>
      <c r="F807" s="4" t="s">
        <v>1006</v>
      </c>
      <c r="G807" s="4" t="s">
        <v>1006</v>
      </c>
      <c r="H807" s="4" t="s">
        <v>1006</v>
      </c>
      <c r="I807" s="4" t="s">
        <v>1006</v>
      </c>
      <c r="J807" s="4" t="s">
        <v>1006</v>
      </c>
      <c r="K807" s="4" t="s">
        <v>1006</v>
      </c>
      <c r="L807" s="4" t="s">
        <v>1006</v>
      </c>
      <c r="M807" s="5" t="s">
        <v>22</v>
      </c>
      <c r="P807" s="4" t="s">
        <v>6270</v>
      </c>
      <c r="Q807" s="4">
        <v>32</v>
      </c>
      <c r="R807" s="7">
        <v>850</v>
      </c>
      <c r="S807" s="14" t="s">
        <v>1005</v>
      </c>
      <c r="T807" s="14" t="s">
        <v>1005</v>
      </c>
      <c r="U807" s="4" t="s">
        <v>1824</v>
      </c>
      <c r="V807" s="14" t="s">
        <v>1005</v>
      </c>
      <c r="W807" s="4" t="s">
        <v>4009</v>
      </c>
      <c r="X807" s="14" t="s">
        <v>1005</v>
      </c>
      <c r="Y807" s="4"/>
      <c r="Z807" s="49" t="s">
        <v>6271</v>
      </c>
      <c r="AA807" s="10" t="s">
        <v>1435</v>
      </c>
      <c r="AB807" s="10" t="s">
        <v>1356</v>
      </c>
      <c r="AC807" s="10" t="s">
        <v>6272</v>
      </c>
      <c r="AD807" s="11" t="s">
        <v>6273</v>
      </c>
      <c r="AE807" s="10" t="s">
        <v>15</v>
      </c>
      <c r="AF807" s="10" t="s">
        <v>101</v>
      </c>
      <c r="AG807" s="10" t="s">
        <v>15</v>
      </c>
      <c r="AH807" s="10" t="s">
        <v>6274</v>
      </c>
      <c r="AI807" s="10" t="s">
        <v>1005</v>
      </c>
      <c r="AJ807" s="10" t="s">
        <v>1005</v>
      </c>
      <c r="AK807" s="10" t="s">
        <v>1006</v>
      </c>
      <c r="AL807" s="51" t="s">
        <v>1005</v>
      </c>
      <c r="AM807" s="52">
        <v>0</v>
      </c>
      <c r="AN807" s="51" t="s">
        <v>57</v>
      </c>
      <c r="AO807" s="51" t="s">
        <v>68</v>
      </c>
      <c r="AX807" s="51"/>
      <c r="AY807" s="51"/>
      <c r="BA807" s="56" t="s">
        <v>1356</v>
      </c>
      <c r="BB807" s="56" t="s">
        <v>1356</v>
      </c>
      <c r="BC807" s="56" t="s">
        <v>1356</v>
      </c>
      <c r="BD807" s="56" t="s">
        <v>1356</v>
      </c>
      <c r="BG807" s="56" t="s">
        <v>1356</v>
      </c>
      <c r="BH807" s="56" t="s">
        <v>1356</v>
      </c>
      <c r="BI807" s="56" t="s">
        <v>1356</v>
      </c>
      <c r="BJ807" s="67" t="s">
        <v>1356</v>
      </c>
    </row>
    <row r="808" spans="1:62" x14ac:dyDescent="0.35">
      <c r="A808" s="1" t="s">
        <v>6275</v>
      </c>
      <c r="B808" s="15" t="s">
        <v>6196</v>
      </c>
      <c r="C808" s="4" t="s">
        <v>6276</v>
      </c>
      <c r="D808" s="82" t="s">
        <v>6911</v>
      </c>
      <c r="E808" s="59" t="e">
        <f>VLOOKUP(A808,#REF!,2,FALSE)</f>
        <v>#REF!</v>
      </c>
      <c r="F808" s="4" t="s">
        <v>1006</v>
      </c>
      <c r="G808" s="4" t="s">
        <v>1006</v>
      </c>
      <c r="H808" s="4" t="s">
        <v>1006</v>
      </c>
      <c r="I808" s="4" t="s">
        <v>1006</v>
      </c>
      <c r="J808" s="4" t="s">
        <v>1006</v>
      </c>
      <c r="K808" s="4" t="s">
        <v>1005</v>
      </c>
      <c r="L808" s="4" t="s">
        <v>1005</v>
      </c>
      <c r="M808" s="5" t="s">
        <v>24</v>
      </c>
      <c r="P808" s="4" t="s">
        <v>6277</v>
      </c>
      <c r="Q808" s="4">
        <v>24</v>
      </c>
      <c r="R808" s="7">
        <v>600</v>
      </c>
      <c r="S808" s="14" t="s">
        <v>1006</v>
      </c>
      <c r="T808" s="14" t="s">
        <v>1006</v>
      </c>
      <c r="U808" s="4" t="s">
        <v>1364</v>
      </c>
      <c r="V808" s="14" t="s">
        <v>1005</v>
      </c>
      <c r="W808" s="4" t="s">
        <v>6278</v>
      </c>
      <c r="X808" s="14" t="s">
        <v>1006</v>
      </c>
      <c r="Y808" s="4" t="s">
        <v>6279</v>
      </c>
      <c r="Z808" s="49" t="s">
        <v>6280</v>
      </c>
      <c r="AA808" s="10" t="s">
        <v>24</v>
      </c>
      <c r="AB808" s="10" t="s">
        <v>1356</v>
      </c>
      <c r="AC808" s="10" t="s">
        <v>6281</v>
      </c>
      <c r="AD808" s="11" t="s">
        <v>443</v>
      </c>
      <c r="AE808" s="10" t="s">
        <v>444</v>
      </c>
      <c r="AF808" s="10" t="s">
        <v>101</v>
      </c>
      <c r="AG808" s="10" t="s">
        <v>5</v>
      </c>
      <c r="AH808" s="10" t="s">
        <v>6282</v>
      </c>
      <c r="AI808" s="10" t="s">
        <v>1006</v>
      </c>
      <c r="AJ808" s="10" t="s">
        <v>1005</v>
      </c>
      <c r="AK808" s="10" t="s">
        <v>1006</v>
      </c>
      <c r="AL808" s="51" t="s">
        <v>1005</v>
      </c>
      <c r="AM808" s="52">
        <v>0</v>
      </c>
      <c r="AN808" s="51" t="s">
        <v>59</v>
      </c>
      <c r="AO808" s="51" t="s">
        <v>66</v>
      </c>
      <c r="AX808" s="51"/>
      <c r="AY808" s="51"/>
      <c r="BA808" s="56" t="s">
        <v>1356</v>
      </c>
      <c r="BB808" s="56" t="s">
        <v>1356</v>
      </c>
      <c r="BC808" s="56" t="s">
        <v>1356</v>
      </c>
      <c r="BD808" s="56" t="s">
        <v>1356</v>
      </c>
      <c r="BG808" s="56" t="s">
        <v>1356</v>
      </c>
      <c r="BH808" s="56" t="s">
        <v>1356</v>
      </c>
      <c r="BI808" s="56" t="s">
        <v>1356</v>
      </c>
      <c r="BJ808" s="67" t="s">
        <v>1356</v>
      </c>
    </row>
    <row r="809" spans="1:62" x14ac:dyDescent="0.35">
      <c r="A809" s="1" t="s">
        <v>6283</v>
      </c>
      <c r="B809" s="15" t="s">
        <v>6196</v>
      </c>
      <c r="C809" s="4" t="s">
        <v>6284</v>
      </c>
      <c r="D809" s="82" t="s">
        <v>6905</v>
      </c>
      <c r="E809" s="59" t="e">
        <f>VLOOKUP(A809,#REF!,2,FALSE)</f>
        <v>#REF!</v>
      </c>
      <c r="F809" s="4" t="s">
        <v>1005</v>
      </c>
      <c r="G809" s="4" t="s">
        <v>1005</v>
      </c>
      <c r="H809" s="4" t="s">
        <v>1006</v>
      </c>
      <c r="I809" s="4" t="s">
        <v>1005</v>
      </c>
      <c r="J809" s="4" t="s">
        <v>1005</v>
      </c>
      <c r="K809" s="4" t="s">
        <v>1005</v>
      </c>
      <c r="L809" s="4" t="s">
        <v>1005</v>
      </c>
      <c r="M809" s="5" t="s">
        <v>24</v>
      </c>
      <c r="P809" s="4" t="s">
        <v>6285</v>
      </c>
      <c r="Q809" s="4">
        <v>12</v>
      </c>
      <c r="R809" s="7">
        <v>50</v>
      </c>
      <c r="S809" s="14" t="s">
        <v>1005</v>
      </c>
      <c r="T809" s="14" t="s">
        <v>1006</v>
      </c>
      <c r="U809" s="4" t="s">
        <v>1824</v>
      </c>
      <c r="V809" s="14" t="s">
        <v>1005</v>
      </c>
      <c r="W809" s="4" t="s">
        <v>6286</v>
      </c>
      <c r="X809" s="14" t="s">
        <v>1005</v>
      </c>
      <c r="Y809" s="4"/>
      <c r="Z809" s="49" t="s">
        <v>6287</v>
      </c>
      <c r="AA809" s="10" t="s">
        <v>24</v>
      </c>
      <c r="AB809" s="10" t="s">
        <v>1356</v>
      </c>
      <c r="AC809" s="10" t="s">
        <v>6288</v>
      </c>
      <c r="AD809" s="11" t="s">
        <v>6289</v>
      </c>
      <c r="AE809" s="10" t="s">
        <v>6290</v>
      </c>
      <c r="AF809" s="10" t="s">
        <v>101</v>
      </c>
      <c r="AG809" s="10" t="s">
        <v>38</v>
      </c>
      <c r="AH809" s="10" t="s">
        <v>6291</v>
      </c>
      <c r="AI809" s="10" t="s">
        <v>1005</v>
      </c>
      <c r="AJ809" s="10" t="s">
        <v>1005</v>
      </c>
      <c r="AK809" s="10" t="s">
        <v>1005</v>
      </c>
      <c r="AL809" s="51" t="s">
        <v>1006</v>
      </c>
      <c r="AM809" s="52">
        <v>1</v>
      </c>
      <c r="AN809" s="51" t="s">
        <v>59</v>
      </c>
      <c r="AO809" s="51" t="s">
        <v>65</v>
      </c>
      <c r="AP809" s="51" t="s">
        <v>120</v>
      </c>
      <c r="AX809" s="51"/>
      <c r="AY809" s="51"/>
      <c r="BA809" s="56" t="s">
        <v>1356</v>
      </c>
      <c r="BB809" s="56" t="s">
        <v>1356</v>
      </c>
      <c r="BC809" s="56" t="s">
        <v>1356</v>
      </c>
      <c r="BD809" s="56" t="s">
        <v>1356</v>
      </c>
      <c r="BG809" s="56" t="s">
        <v>1356</v>
      </c>
      <c r="BH809" s="56" t="s">
        <v>1356</v>
      </c>
      <c r="BI809" s="56" t="s">
        <v>1356</v>
      </c>
      <c r="BJ809" s="67" t="s">
        <v>1356</v>
      </c>
    </row>
    <row r="810" spans="1:62" x14ac:dyDescent="0.35">
      <c r="A810" s="1" t="s">
        <v>6292</v>
      </c>
      <c r="B810" s="15" t="s">
        <v>6196</v>
      </c>
      <c r="C810" s="4" t="s">
        <v>6293</v>
      </c>
      <c r="D810" s="82" t="s">
        <v>6903</v>
      </c>
      <c r="E810" s="59" t="e">
        <f>VLOOKUP(A810,#REF!,2,FALSE)</f>
        <v>#REF!</v>
      </c>
      <c r="F810" s="4" t="s">
        <v>1006</v>
      </c>
      <c r="G810" s="4" t="s">
        <v>1006</v>
      </c>
      <c r="H810" s="4" t="s">
        <v>1006</v>
      </c>
      <c r="I810" s="4" t="s">
        <v>1006</v>
      </c>
      <c r="J810" s="4" t="s">
        <v>1006</v>
      </c>
      <c r="K810" s="4" t="s">
        <v>1006</v>
      </c>
      <c r="L810" s="4" t="s">
        <v>1006</v>
      </c>
      <c r="M810" s="5" t="s">
        <v>26</v>
      </c>
      <c r="P810" s="4" t="s">
        <v>6294</v>
      </c>
      <c r="Q810" s="4">
        <v>25</v>
      </c>
      <c r="R810" s="7">
        <v>601</v>
      </c>
      <c r="S810" s="14" t="s">
        <v>1006</v>
      </c>
      <c r="T810" s="14" t="s">
        <v>1005</v>
      </c>
      <c r="U810" s="4" t="s">
        <v>1341</v>
      </c>
      <c r="V810" s="14" t="s">
        <v>1005</v>
      </c>
      <c r="W810" s="4" t="s">
        <v>6295</v>
      </c>
      <c r="X810" s="14" t="s">
        <v>1006</v>
      </c>
      <c r="Y810" s="4"/>
      <c r="Z810" s="49" t="s">
        <v>6296</v>
      </c>
      <c r="AA810" s="10" t="s">
        <v>26</v>
      </c>
      <c r="AB810" s="10" t="s">
        <v>1356</v>
      </c>
      <c r="AC810" s="10" t="s">
        <v>6297</v>
      </c>
      <c r="AD810" s="11" t="s">
        <v>881</v>
      </c>
      <c r="AE810" s="10" t="s">
        <v>882</v>
      </c>
      <c r="AF810" s="10" t="s">
        <v>101</v>
      </c>
      <c r="AG810" s="10" t="s">
        <v>11</v>
      </c>
      <c r="AH810" s="10" t="s">
        <v>6298</v>
      </c>
      <c r="AI810" s="10" t="s">
        <v>1006</v>
      </c>
      <c r="AJ810" s="10" t="s">
        <v>1005</v>
      </c>
      <c r="AK810" s="10" t="s">
        <v>1006</v>
      </c>
      <c r="AL810" s="51" t="s">
        <v>1005</v>
      </c>
      <c r="AM810" s="52">
        <v>0</v>
      </c>
      <c r="AN810" s="51" t="s">
        <v>59</v>
      </c>
      <c r="AO810" s="51" t="s">
        <v>65</v>
      </c>
      <c r="AX810" s="51"/>
      <c r="AY810" s="51"/>
      <c r="BA810" s="56" t="s">
        <v>1356</v>
      </c>
      <c r="BB810" s="56" t="s">
        <v>1356</v>
      </c>
      <c r="BC810" s="56" t="s">
        <v>1356</v>
      </c>
      <c r="BD810" s="56" t="s">
        <v>1356</v>
      </c>
      <c r="BG810" s="56" t="s">
        <v>1356</v>
      </c>
      <c r="BH810" s="56" t="s">
        <v>1356</v>
      </c>
      <c r="BI810" s="56" t="s">
        <v>1356</v>
      </c>
      <c r="BJ810" s="67" t="s">
        <v>1356</v>
      </c>
    </row>
    <row r="811" spans="1:62" x14ac:dyDescent="0.35">
      <c r="A811" s="1" t="s">
        <v>6299</v>
      </c>
      <c r="B811" s="15" t="s">
        <v>6196</v>
      </c>
      <c r="C811" s="4" t="s">
        <v>6300</v>
      </c>
      <c r="D811" s="82" t="s">
        <v>6902</v>
      </c>
      <c r="E811" s="59" t="e">
        <f>VLOOKUP(A811,#REF!,2,FALSE)</f>
        <v>#REF!</v>
      </c>
      <c r="F811" s="4" t="s">
        <v>1006</v>
      </c>
      <c r="G811" s="4" t="s">
        <v>1006</v>
      </c>
      <c r="H811" s="4" t="s">
        <v>1005</v>
      </c>
      <c r="I811" s="4" t="s">
        <v>1006</v>
      </c>
      <c r="J811" s="4" t="s">
        <v>1006</v>
      </c>
      <c r="K811" s="4" t="s">
        <v>1005</v>
      </c>
      <c r="L811" s="4" t="s">
        <v>1005</v>
      </c>
      <c r="M811" s="5" t="s">
        <v>22</v>
      </c>
      <c r="P811" s="4" t="s">
        <v>6301</v>
      </c>
      <c r="Q811" s="4">
        <v>1</v>
      </c>
      <c r="R811" s="7">
        <v>23</v>
      </c>
      <c r="S811" s="14" t="s">
        <v>1006</v>
      </c>
      <c r="T811" s="14" t="s">
        <v>1005</v>
      </c>
      <c r="U811" s="4" t="s">
        <v>1341</v>
      </c>
      <c r="V811" s="14" t="s">
        <v>1005</v>
      </c>
      <c r="W811" s="4" t="s">
        <v>6302</v>
      </c>
      <c r="X811" s="14" t="s">
        <v>1006</v>
      </c>
      <c r="Y811" s="4" t="s">
        <v>6303</v>
      </c>
      <c r="Z811" s="49" t="s">
        <v>6304</v>
      </c>
      <c r="AA811" s="10" t="s">
        <v>22</v>
      </c>
      <c r="AB811" s="10" t="s">
        <v>1356</v>
      </c>
      <c r="AC811" s="10" t="s">
        <v>6305</v>
      </c>
      <c r="AD811" s="11" t="s">
        <v>6306</v>
      </c>
      <c r="AE811" s="10" t="s">
        <v>6307</v>
      </c>
      <c r="AF811" s="10" t="s">
        <v>101</v>
      </c>
      <c r="AG811" s="10" t="s">
        <v>12</v>
      </c>
      <c r="AH811" s="10" t="s">
        <v>6308</v>
      </c>
      <c r="AI811" s="10" t="s">
        <v>1006</v>
      </c>
      <c r="AJ811" s="10" t="s">
        <v>1006</v>
      </c>
      <c r="AK811" s="10" t="s">
        <v>1006</v>
      </c>
      <c r="AL811" s="51" t="s">
        <v>1005</v>
      </c>
      <c r="AM811" s="52">
        <v>0</v>
      </c>
      <c r="AN811" s="51" t="s">
        <v>57</v>
      </c>
      <c r="AO811" s="51" t="s">
        <v>69</v>
      </c>
      <c r="AP811" s="51" t="s">
        <v>104</v>
      </c>
      <c r="AX811" s="51"/>
      <c r="AY811" s="51"/>
      <c r="BA811" s="56" t="s">
        <v>1356</v>
      </c>
      <c r="BB811" s="56" t="s">
        <v>1356</v>
      </c>
      <c r="BC811" s="56" t="s">
        <v>1356</v>
      </c>
      <c r="BD811" s="56" t="s">
        <v>1356</v>
      </c>
      <c r="BG811" s="56" t="s">
        <v>1356</v>
      </c>
      <c r="BH811" s="56" t="s">
        <v>1356</v>
      </c>
      <c r="BI811" s="56" t="s">
        <v>1356</v>
      </c>
      <c r="BJ811" s="67" t="s">
        <v>1356</v>
      </c>
    </row>
    <row r="812" spans="1:62" x14ac:dyDescent="0.35">
      <c r="A812" s="1" t="s">
        <v>6309</v>
      </c>
      <c r="B812" s="15" t="s">
        <v>6196</v>
      </c>
      <c r="C812" s="4" t="s">
        <v>6310</v>
      </c>
      <c r="D812" s="82" t="s">
        <v>6901</v>
      </c>
      <c r="E812" s="59" t="e">
        <f>VLOOKUP(A812,#REF!,2,FALSE)</f>
        <v>#REF!</v>
      </c>
      <c r="F812" s="4" t="s">
        <v>1006</v>
      </c>
      <c r="G812" s="4" t="s">
        <v>1006</v>
      </c>
      <c r="H812" s="4" t="s">
        <v>1006</v>
      </c>
      <c r="I812" s="4" t="s">
        <v>1006</v>
      </c>
      <c r="J812" s="4" t="s">
        <v>1006</v>
      </c>
      <c r="K812" s="4" t="s">
        <v>1005</v>
      </c>
      <c r="L812" s="4" t="s">
        <v>1005</v>
      </c>
      <c r="M812" s="5" t="s">
        <v>24</v>
      </c>
      <c r="N812" s="6" t="s">
        <v>22</v>
      </c>
      <c r="P812" s="4" t="s">
        <v>6311</v>
      </c>
      <c r="Q812" s="4">
        <v>27</v>
      </c>
      <c r="R812" s="7">
        <v>550</v>
      </c>
      <c r="S812" s="14" t="s">
        <v>1006</v>
      </c>
      <c r="T812" s="14" t="s">
        <v>1006</v>
      </c>
      <c r="U812" s="4" t="s">
        <v>1341</v>
      </c>
      <c r="V812" s="14" t="s">
        <v>1005</v>
      </c>
      <c r="W812" s="4" t="s">
        <v>6312</v>
      </c>
      <c r="X812" s="14" t="s">
        <v>1006</v>
      </c>
      <c r="Y812" s="4"/>
      <c r="Z812" s="49" t="s">
        <v>6313</v>
      </c>
      <c r="AA812" s="10" t="s">
        <v>24</v>
      </c>
      <c r="AB812" s="10" t="s">
        <v>1356</v>
      </c>
      <c r="AC812" s="10" t="s">
        <v>6314</v>
      </c>
      <c r="AD812" s="11" t="s">
        <v>6315</v>
      </c>
      <c r="AE812" s="10" t="s">
        <v>6316</v>
      </c>
      <c r="AF812" s="10" t="s">
        <v>101</v>
      </c>
      <c r="AG812" s="10" t="s">
        <v>7</v>
      </c>
      <c r="AH812" s="10" t="s">
        <v>6317</v>
      </c>
      <c r="AI812" s="10" t="s">
        <v>1005</v>
      </c>
      <c r="AJ812" s="10" t="s">
        <v>1005</v>
      </c>
      <c r="AK812" s="10" t="s">
        <v>1005</v>
      </c>
      <c r="AL812" s="51" t="s">
        <v>1006</v>
      </c>
      <c r="AM812" s="52">
        <v>5</v>
      </c>
      <c r="AN812" s="51" t="s">
        <v>59</v>
      </c>
      <c r="AO812" s="51" t="s">
        <v>69</v>
      </c>
      <c r="AP812" s="51" t="s">
        <v>119</v>
      </c>
      <c r="AQ812" s="51" t="s">
        <v>128</v>
      </c>
      <c r="AR812" s="51" t="s">
        <v>104</v>
      </c>
      <c r="AS812" s="51" t="s">
        <v>187</v>
      </c>
      <c r="AX812" s="51"/>
      <c r="AY812" s="51"/>
      <c r="AZ812" s="56" t="s">
        <v>1349</v>
      </c>
      <c r="BA812" s="56" t="s">
        <v>6318</v>
      </c>
      <c r="BB812" s="56" t="s">
        <v>22</v>
      </c>
      <c r="BC812" s="56" t="s">
        <v>7</v>
      </c>
      <c r="BD812" s="56" t="s">
        <v>6319</v>
      </c>
      <c r="BE812" s="56" t="s">
        <v>1006</v>
      </c>
      <c r="BF812" s="56" t="s">
        <v>1005</v>
      </c>
      <c r="BG812" s="56" t="s">
        <v>6320</v>
      </c>
      <c r="BH812" s="56" t="s">
        <v>6315</v>
      </c>
      <c r="BI812" s="56" t="s">
        <v>6321</v>
      </c>
      <c r="BJ812" s="67" t="s">
        <v>101</v>
      </c>
    </row>
    <row r="813" spans="1:62" x14ac:dyDescent="0.35">
      <c r="A813" s="1"/>
      <c r="B813" s="15"/>
      <c r="C813" s="4"/>
      <c r="D813" s="82"/>
      <c r="E813" s="59" t="e">
        <f>VLOOKUP(A813,#REF!,2,FALSE)</f>
        <v>#REF!</v>
      </c>
      <c r="M813" s="5"/>
      <c r="R813" s="7"/>
      <c r="Y813" s="4"/>
      <c r="Z813" s="49"/>
      <c r="AD813" s="11"/>
      <c r="AK813" s="10"/>
      <c r="AL813" s="51"/>
      <c r="AX813" s="51"/>
      <c r="AY813" s="51"/>
      <c r="AZ813" s="56" t="s">
        <v>1349</v>
      </c>
      <c r="BA813" s="56" t="s">
        <v>6322</v>
      </c>
      <c r="BB813" s="56" t="s">
        <v>22</v>
      </c>
      <c r="BC813" s="56" t="s">
        <v>7</v>
      </c>
      <c r="BD813" s="56" t="s">
        <v>6323</v>
      </c>
      <c r="BE813" s="56" t="s">
        <v>1005</v>
      </c>
      <c r="BF813" s="56" t="s">
        <v>1005</v>
      </c>
      <c r="BG813" s="56" t="s">
        <v>6324</v>
      </c>
      <c r="BH813" s="56" t="s">
        <v>6315</v>
      </c>
      <c r="BI813" s="56" t="s">
        <v>6321</v>
      </c>
      <c r="BJ813" s="67" t="s">
        <v>101</v>
      </c>
    </row>
    <row r="814" spans="1:62" x14ac:dyDescent="0.35">
      <c r="A814" s="1"/>
      <c r="B814" s="15"/>
      <c r="C814" s="4"/>
      <c r="D814" s="82"/>
      <c r="E814" s="59" t="e">
        <f>VLOOKUP(A814,#REF!,2,FALSE)</f>
        <v>#REF!</v>
      </c>
      <c r="M814" s="5"/>
      <c r="R814" s="7"/>
      <c r="Y814" s="4"/>
      <c r="Z814" s="49"/>
      <c r="AD814" s="11"/>
      <c r="AK814" s="10"/>
      <c r="AL814" s="51"/>
      <c r="AX814" s="51"/>
      <c r="AY814" s="51"/>
      <c r="AZ814" s="56" t="s">
        <v>1349</v>
      </c>
      <c r="BA814" s="56" t="s">
        <v>6325</v>
      </c>
      <c r="BB814" s="56" t="s">
        <v>22</v>
      </c>
      <c r="BC814" s="56" t="s">
        <v>7</v>
      </c>
      <c r="BD814" s="56" t="s">
        <v>6326</v>
      </c>
      <c r="BE814" s="56" t="s">
        <v>1005</v>
      </c>
      <c r="BF814" s="56" t="s">
        <v>1005</v>
      </c>
      <c r="BG814" s="56" t="s">
        <v>6327</v>
      </c>
      <c r="BH814" s="56" t="s">
        <v>6315</v>
      </c>
      <c r="BI814" s="56" t="s">
        <v>6321</v>
      </c>
      <c r="BJ814" s="67" t="s">
        <v>101</v>
      </c>
    </row>
    <row r="815" spans="1:62" x14ac:dyDescent="0.35">
      <c r="A815" s="1"/>
      <c r="B815" s="15"/>
      <c r="C815" s="4"/>
      <c r="D815" s="82"/>
      <c r="E815" s="59" t="e">
        <f>VLOOKUP(A815,#REF!,2,FALSE)</f>
        <v>#REF!</v>
      </c>
      <c r="M815" s="5"/>
      <c r="R815" s="7"/>
      <c r="Y815" s="4"/>
      <c r="Z815" s="49"/>
      <c r="AD815" s="11"/>
      <c r="AK815" s="10"/>
      <c r="AL815" s="51"/>
      <c r="AX815" s="51"/>
      <c r="AY815" s="51"/>
      <c r="AZ815" s="56" t="s">
        <v>1349</v>
      </c>
      <c r="BA815" s="56" t="s">
        <v>6328</v>
      </c>
      <c r="BB815" s="56" t="s">
        <v>22</v>
      </c>
      <c r="BC815" s="56" t="s">
        <v>7</v>
      </c>
      <c r="BD815" s="56" t="s">
        <v>6329</v>
      </c>
      <c r="BE815" s="56" t="s">
        <v>1005</v>
      </c>
      <c r="BF815" s="56" t="s">
        <v>1005</v>
      </c>
      <c r="BG815" s="56" t="s">
        <v>6330</v>
      </c>
      <c r="BH815" s="56" t="s">
        <v>6315</v>
      </c>
      <c r="BI815" s="56" t="s">
        <v>6321</v>
      </c>
      <c r="BJ815" s="67" t="s">
        <v>101</v>
      </c>
    </row>
    <row r="816" spans="1:62" x14ac:dyDescent="0.35">
      <c r="A816" s="1"/>
      <c r="B816" s="15"/>
      <c r="C816" s="4"/>
      <c r="D816" s="82"/>
      <c r="E816" s="59" t="e">
        <f>VLOOKUP(A816,#REF!,2,FALSE)</f>
        <v>#REF!</v>
      </c>
      <c r="M816" s="5"/>
      <c r="R816" s="7"/>
      <c r="Y816" s="4"/>
      <c r="Z816" s="49"/>
      <c r="AD816" s="11"/>
      <c r="AK816" s="10"/>
      <c r="AL816" s="51"/>
      <c r="AX816" s="51"/>
      <c r="AY816" s="51"/>
      <c r="AZ816" s="56" t="s">
        <v>1349</v>
      </c>
      <c r="BA816" s="56" t="s">
        <v>6331</v>
      </c>
      <c r="BB816" s="56" t="s">
        <v>22</v>
      </c>
      <c r="BC816" s="56" t="s">
        <v>7</v>
      </c>
      <c r="BD816" s="56" t="s">
        <v>6332</v>
      </c>
      <c r="BE816" s="56" t="s">
        <v>1005</v>
      </c>
      <c r="BF816" s="56" t="s">
        <v>1005</v>
      </c>
      <c r="BG816" s="56" t="s">
        <v>991</v>
      </c>
      <c r="BH816" s="56" t="s">
        <v>6315</v>
      </c>
      <c r="BI816" s="56" t="s">
        <v>6333</v>
      </c>
      <c r="BJ816" s="67" t="s">
        <v>101</v>
      </c>
    </row>
    <row r="817" spans="1:62" x14ac:dyDescent="0.35">
      <c r="A817" s="1" t="s">
        <v>6334</v>
      </c>
      <c r="B817" s="15" t="s">
        <v>6196</v>
      </c>
      <c r="C817" s="4" t="s">
        <v>6335</v>
      </c>
      <c r="D817" s="82" t="s">
        <v>6904</v>
      </c>
      <c r="E817" s="59" t="e">
        <f>VLOOKUP(A817,#REF!,2,FALSE)</f>
        <v>#REF!</v>
      </c>
      <c r="F817" s="4" t="s">
        <v>1006</v>
      </c>
      <c r="G817" s="4" t="s">
        <v>1006</v>
      </c>
      <c r="H817" s="4" t="s">
        <v>1006</v>
      </c>
      <c r="I817" s="4" t="s">
        <v>1006</v>
      </c>
      <c r="J817" s="4" t="s">
        <v>1006</v>
      </c>
      <c r="K817" s="4" t="s">
        <v>1005</v>
      </c>
      <c r="L817" s="4" t="s">
        <v>1005</v>
      </c>
      <c r="M817" s="5" t="s">
        <v>24</v>
      </c>
      <c r="N817" s="6" t="s">
        <v>22</v>
      </c>
      <c r="P817" s="4" t="s">
        <v>6336</v>
      </c>
      <c r="Q817" s="4">
        <v>18</v>
      </c>
      <c r="R817" s="7">
        <v>350</v>
      </c>
      <c r="S817" s="14" t="s">
        <v>1006</v>
      </c>
      <c r="T817" s="14" t="s">
        <v>1006</v>
      </c>
      <c r="U817" s="4" t="s">
        <v>1341</v>
      </c>
      <c r="V817" s="14" t="s">
        <v>1005</v>
      </c>
      <c r="W817" s="4" t="s">
        <v>6337</v>
      </c>
      <c r="X817" s="14" t="s">
        <v>1006</v>
      </c>
      <c r="Y817" s="4" t="s">
        <v>6338</v>
      </c>
      <c r="Z817" s="49" t="s">
        <v>6339</v>
      </c>
      <c r="AA817" s="10" t="s">
        <v>24</v>
      </c>
      <c r="AB817" s="10" t="s">
        <v>1356</v>
      </c>
      <c r="AC817" s="10" t="s">
        <v>6340</v>
      </c>
      <c r="AD817" s="11" t="s">
        <v>6341</v>
      </c>
      <c r="AE817" s="10" t="s">
        <v>6342</v>
      </c>
      <c r="AF817" s="10" t="s">
        <v>418</v>
      </c>
      <c r="AG817" s="10" t="s">
        <v>41</v>
      </c>
      <c r="AH817" s="10" t="s">
        <v>6343</v>
      </c>
      <c r="AI817" s="10" t="s">
        <v>1005</v>
      </c>
      <c r="AJ817" s="10" t="s">
        <v>1005</v>
      </c>
      <c r="AK817" s="10" t="s">
        <v>1006</v>
      </c>
      <c r="AL817" s="51" t="s">
        <v>1005</v>
      </c>
      <c r="AM817" s="52">
        <v>0</v>
      </c>
      <c r="AN817" s="51" t="s">
        <v>59</v>
      </c>
      <c r="AO817" s="51" t="s">
        <v>1361</v>
      </c>
      <c r="AX817" s="51"/>
      <c r="AY817" s="51"/>
      <c r="BA817" s="56" t="s">
        <v>1356</v>
      </c>
      <c r="BB817" s="56" t="s">
        <v>1356</v>
      </c>
      <c r="BC817" s="56" t="s">
        <v>1356</v>
      </c>
      <c r="BD817" s="56" t="s">
        <v>1356</v>
      </c>
      <c r="BG817" s="56" t="s">
        <v>1356</v>
      </c>
      <c r="BH817" s="56" t="s">
        <v>1356</v>
      </c>
      <c r="BI817" s="56" t="s">
        <v>1356</v>
      </c>
      <c r="BJ817" s="67" t="s">
        <v>1356</v>
      </c>
    </row>
    <row r="818" spans="1:62" x14ac:dyDescent="0.35">
      <c r="A818" s="1" t="s">
        <v>6344</v>
      </c>
      <c r="B818" s="15" t="s">
        <v>6196</v>
      </c>
      <c r="C818" s="4" t="s">
        <v>6345</v>
      </c>
      <c r="D818" s="82" t="s">
        <v>6346</v>
      </c>
      <c r="E818" s="59" t="e">
        <f>VLOOKUP(A818,#REF!,2,FALSE)</f>
        <v>#REF!</v>
      </c>
      <c r="F818" s="4" t="s">
        <v>1006</v>
      </c>
      <c r="G818" s="4" t="s">
        <v>1005</v>
      </c>
      <c r="H818" s="4" t="s">
        <v>1005</v>
      </c>
      <c r="I818" s="4" t="s">
        <v>1005</v>
      </c>
      <c r="J818" s="4" t="s">
        <v>1005</v>
      </c>
      <c r="K818" s="4" t="s">
        <v>1005</v>
      </c>
      <c r="L818" s="4" t="s">
        <v>1005</v>
      </c>
      <c r="M818" s="5" t="s">
        <v>24</v>
      </c>
      <c r="P818" s="4" t="s">
        <v>601</v>
      </c>
      <c r="Q818" s="4">
        <v>6</v>
      </c>
      <c r="R818" s="7">
        <v>120</v>
      </c>
      <c r="S818" s="14" t="s">
        <v>1006</v>
      </c>
      <c r="T818" s="14" t="s">
        <v>1006</v>
      </c>
      <c r="U818" s="4" t="s">
        <v>1411</v>
      </c>
      <c r="V818" s="14" t="s">
        <v>1006</v>
      </c>
      <c r="W818" s="4" t="s">
        <v>31</v>
      </c>
      <c r="X818" s="14" t="s">
        <v>1006</v>
      </c>
      <c r="Y818" s="4" t="s">
        <v>6347</v>
      </c>
      <c r="Z818" s="49" t="s">
        <v>721</v>
      </c>
      <c r="AA818" s="10" t="s">
        <v>24</v>
      </c>
      <c r="AB818" s="10" t="s">
        <v>1356</v>
      </c>
      <c r="AC818" s="10" t="s">
        <v>6348</v>
      </c>
      <c r="AD818" s="11" t="s">
        <v>6349</v>
      </c>
      <c r="AE818" s="10" t="s">
        <v>6350</v>
      </c>
      <c r="AF818" s="10" t="s">
        <v>101</v>
      </c>
      <c r="AG818" s="10" t="s">
        <v>9</v>
      </c>
      <c r="AH818" s="10" t="s">
        <v>6351</v>
      </c>
      <c r="AI818" s="10" t="s">
        <v>1006</v>
      </c>
      <c r="AJ818" s="10" t="s">
        <v>1005</v>
      </c>
      <c r="AK818" s="10" t="s">
        <v>1006</v>
      </c>
      <c r="AL818" s="51" t="s">
        <v>1006</v>
      </c>
      <c r="AM818" s="52">
        <v>2</v>
      </c>
      <c r="AN818" s="51" t="s">
        <v>59</v>
      </c>
      <c r="AO818" s="51" t="s">
        <v>69</v>
      </c>
      <c r="AP818" s="51" t="s">
        <v>187</v>
      </c>
      <c r="AX818" s="51"/>
      <c r="AY818" s="51"/>
      <c r="BA818" s="56" t="s">
        <v>1356</v>
      </c>
      <c r="BB818" s="56" t="s">
        <v>1356</v>
      </c>
      <c r="BC818" s="56" t="s">
        <v>1356</v>
      </c>
      <c r="BD818" s="56" t="s">
        <v>1356</v>
      </c>
      <c r="BG818" s="56" t="s">
        <v>1356</v>
      </c>
      <c r="BH818" s="56" t="s">
        <v>1356</v>
      </c>
      <c r="BI818" s="56" t="s">
        <v>1356</v>
      </c>
      <c r="BJ818" s="67" t="s">
        <v>1356</v>
      </c>
    </row>
    <row r="819" spans="1:62" x14ac:dyDescent="0.35">
      <c r="A819" s="1" t="s">
        <v>6352</v>
      </c>
      <c r="B819" s="15" t="s">
        <v>6196</v>
      </c>
      <c r="C819" s="4" t="s">
        <v>6353</v>
      </c>
      <c r="D819" s="82" t="s">
        <v>6900</v>
      </c>
      <c r="E819" s="59" t="e">
        <f>VLOOKUP(A819,#REF!,2,FALSE)</f>
        <v>#REF!</v>
      </c>
      <c r="F819" s="4" t="s">
        <v>1006</v>
      </c>
      <c r="G819" s="4" t="s">
        <v>1006</v>
      </c>
      <c r="H819" s="4" t="s">
        <v>1006</v>
      </c>
      <c r="I819" s="4" t="s">
        <v>1006</v>
      </c>
      <c r="J819" s="4" t="s">
        <v>1006</v>
      </c>
      <c r="K819" s="4" t="s">
        <v>1006</v>
      </c>
      <c r="L819" s="4" t="s">
        <v>1006</v>
      </c>
      <c r="M819" s="5" t="s">
        <v>24</v>
      </c>
      <c r="P819" s="4" t="s">
        <v>6354</v>
      </c>
      <c r="Q819" s="4">
        <v>30</v>
      </c>
      <c r="R819" s="7">
        <v>650</v>
      </c>
      <c r="S819" s="14" t="s">
        <v>1006</v>
      </c>
      <c r="T819" s="14" t="s">
        <v>1006</v>
      </c>
      <c r="U819" s="4" t="s">
        <v>1364</v>
      </c>
      <c r="V819" s="14" t="s">
        <v>1006</v>
      </c>
      <c r="W819" s="4" t="s">
        <v>6355</v>
      </c>
      <c r="X819" s="14" t="s">
        <v>1006</v>
      </c>
      <c r="Y819" s="4" t="s">
        <v>6356</v>
      </c>
      <c r="Z819" s="49" t="s">
        <v>6357</v>
      </c>
      <c r="AA819" s="10" t="s">
        <v>24</v>
      </c>
      <c r="AB819" s="10" t="s">
        <v>1356</v>
      </c>
      <c r="AC819" s="10" t="s">
        <v>6358</v>
      </c>
      <c r="AD819" s="11" t="s">
        <v>6359</v>
      </c>
      <c r="AE819" s="10" t="s">
        <v>6360</v>
      </c>
      <c r="AF819" s="10" t="s">
        <v>101</v>
      </c>
      <c r="AG819" s="10" t="s">
        <v>9</v>
      </c>
      <c r="AH819" s="10" t="s">
        <v>6361</v>
      </c>
      <c r="AI819" s="10" t="s">
        <v>1006</v>
      </c>
      <c r="AJ819" s="10" t="s">
        <v>1005</v>
      </c>
      <c r="AK819" s="10" t="s">
        <v>1006</v>
      </c>
      <c r="AL819" s="51" t="s">
        <v>1005</v>
      </c>
      <c r="AM819" s="52">
        <v>0</v>
      </c>
      <c r="AN819" s="51" t="s">
        <v>59</v>
      </c>
      <c r="AO819" s="51" t="s">
        <v>69</v>
      </c>
      <c r="AP819" s="51" t="s">
        <v>104</v>
      </c>
      <c r="AQ819" s="51" t="s">
        <v>184</v>
      </c>
      <c r="AR819" s="51" t="s">
        <v>187</v>
      </c>
      <c r="AX819" s="51"/>
      <c r="AY819" s="51"/>
      <c r="BA819" s="56" t="s">
        <v>1356</v>
      </c>
      <c r="BB819" s="56" t="s">
        <v>1356</v>
      </c>
      <c r="BC819" s="56" t="s">
        <v>1356</v>
      </c>
      <c r="BD819" s="56" t="s">
        <v>1356</v>
      </c>
      <c r="BG819" s="56" t="s">
        <v>1356</v>
      </c>
      <c r="BH819" s="56" t="s">
        <v>1356</v>
      </c>
      <c r="BI819" s="56" t="s">
        <v>1356</v>
      </c>
      <c r="BJ819" s="67" t="s">
        <v>1356</v>
      </c>
    </row>
    <row r="820" spans="1:62" x14ac:dyDescent="0.35">
      <c r="A820" s="1" t="s">
        <v>6362</v>
      </c>
      <c r="B820" s="15" t="s">
        <v>6196</v>
      </c>
      <c r="C820" s="4" t="s">
        <v>6363</v>
      </c>
      <c r="D820" s="82" t="s">
        <v>6907</v>
      </c>
      <c r="E820" s="59" t="e">
        <f>VLOOKUP(A820,#REF!,2,FALSE)</f>
        <v>#REF!</v>
      </c>
      <c r="F820" s="4" t="s">
        <v>1005</v>
      </c>
      <c r="G820" s="4" t="s">
        <v>1006</v>
      </c>
      <c r="H820" s="4" t="s">
        <v>1005</v>
      </c>
      <c r="I820" s="4" t="s">
        <v>1005</v>
      </c>
      <c r="J820" s="4" t="s">
        <v>1005</v>
      </c>
      <c r="K820" s="4" t="s">
        <v>1005</v>
      </c>
      <c r="L820" s="4" t="s">
        <v>1005</v>
      </c>
      <c r="M820" s="5" t="s">
        <v>22</v>
      </c>
      <c r="P820" s="4" t="s">
        <v>6364</v>
      </c>
      <c r="Q820" s="4">
        <v>2</v>
      </c>
      <c r="R820" s="7">
        <v>52</v>
      </c>
      <c r="S820" s="14" t="s">
        <v>1006</v>
      </c>
      <c r="T820" s="14" t="s">
        <v>1005</v>
      </c>
      <c r="U820" s="4" t="s">
        <v>1341</v>
      </c>
      <c r="V820" s="14" t="s">
        <v>1005</v>
      </c>
      <c r="W820" s="4" t="s">
        <v>6365</v>
      </c>
      <c r="X820" s="14" t="s">
        <v>1006</v>
      </c>
      <c r="Y820" s="4"/>
      <c r="Z820" s="49" t="s">
        <v>6366</v>
      </c>
      <c r="AA820" s="10" t="s">
        <v>22</v>
      </c>
      <c r="AB820" s="10" t="s">
        <v>1356</v>
      </c>
      <c r="AC820" s="10" t="s">
        <v>6367</v>
      </c>
      <c r="AD820" s="11" t="s">
        <v>6368</v>
      </c>
      <c r="AE820" s="10" t="s">
        <v>6369</v>
      </c>
      <c r="AF820" s="10" t="s">
        <v>101</v>
      </c>
      <c r="AG820" s="10" t="s">
        <v>45</v>
      </c>
      <c r="AH820" s="10" t="s">
        <v>6370</v>
      </c>
      <c r="AI820" s="10" t="s">
        <v>1006</v>
      </c>
      <c r="AJ820" s="10" t="s">
        <v>1005</v>
      </c>
      <c r="AK820" s="10" t="s">
        <v>1006</v>
      </c>
      <c r="AL820" s="51" t="s">
        <v>1005</v>
      </c>
      <c r="AM820" s="52">
        <v>0</v>
      </c>
      <c r="AN820" s="51" t="s">
        <v>57</v>
      </c>
      <c r="AO820" s="51" t="s">
        <v>1361</v>
      </c>
      <c r="AX820" s="51"/>
      <c r="AY820" s="51"/>
      <c r="BA820" s="56" t="s">
        <v>1356</v>
      </c>
      <c r="BB820" s="56" t="s">
        <v>1356</v>
      </c>
      <c r="BC820" s="56" t="s">
        <v>1356</v>
      </c>
      <c r="BD820" s="56" t="s">
        <v>1356</v>
      </c>
      <c r="BG820" s="56" t="s">
        <v>1356</v>
      </c>
      <c r="BH820" s="56" t="s">
        <v>1356</v>
      </c>
      <c r="BI820" s="56" t="s">
        <v>1356</v>
      </c>
      <c r="BJ820" s="67" t="s">
        <v>1356</v>
      </c>
    </row>
    <row r="821" spans="1:62" x14ac:dyDescent="0.35">
      <c r="A821" s="1" t="s">
        <v>6371</v>
      </c>
      <c r="B821" s="15" t="s">
        <v>6196</v>
      </c>
      <c r="C821" s="4" t="s">
        <v>6372</v>
      </c>
      <c r="D821" s="82" t="s">
        <v>6906</v>
      </c>
      <c r="E821" s="59" t="e">
        <f>VLOOKUP(A821,#REF!,2,FALSE)</f>
        <v>#REF!</v>
      </c>
      <c r="F821" s="4" t="s">
        <v>1006</v>
      </c>
      <c r="G821" s="4" t="s">
        <v>1006</v>
      </c>
      <c r="H821" s="4" t="s">
        <v>1006</v>
      </c>
      <c r="I821" s="4" t="s">
        <v>1006</v>
      </c>
      <c r="J821" s="4" t="s">
        <v>1006</v>
      </c>
      <c r="K821" s="4" t="s">
        <v>1005</v>
      </c>
      <c r="L821" s="4" t="s">
        <v>1005</v>
      </c>
      <c r="M821" s="5" t="s">
        <v>26</v>
      </c>
      <c r="P821" s="4" t="s">
        <v>6373</v>
      </c>
      <c r="Q821" s="4">
        <v>15</v>
      </c>
      <c r="R821" s="7">
        <v>400</v>
      </c>
      <c r="S821" s="14" t="s">
        <v>1006</v>
      </c>
      <c r="T821" s="14" t="s">
        <v>1006</v>
      </c>
      <c r="U821" s="4" t="s">
        <v>1364</v>
      </c>
      <c r="V821" s="14" t="s">
        <v>1005</v>
      </c>
      <c r="W821" s="4" t="s">
        <v>6374</v>
      </c>
      <c r="X821" s="14" t="s">
        <v>1005</v>
      </c>
      <c r="Y821" s="4"/>
      <c r="Z821" s="49" t="s">
        <v>6375</v>
      </c>
      <c r="AA821" s="10" t="s">
        <v>26</v>
      </c>
      <c r="AB821" s="10" t="s">
        <v>1356</v>
      </c>
      <c r="AC821" s="10" t="s">
        <v>6376</v>
      </c>
      <c r="AD821" s="11" t="s">
        <v>6377</v>
      </c>
      <c r="AE821" s="10" t="s">
        <v>6378</v>
      </c>
      <c r="AF821" s="10" t="s">
        <v>101</v>
      </c>
      <c r="AG821" s="10" t="s">
        <v>13</v>
      </c>
      <c r="AH821" s="10" t="s">
        <v>6379</v>
      </c>
      <c r="AI821" s="10" t="s">
        <v>1006</v>
      </c>
      <c r="AJ821" s="10" t="s">
        <v>1005</v>
      </c>
      <c r="AK821" s="10" t="s">
        <v>1006</v>
      </c>
      <c r="AL821" s="51" t="s">
        <v>1005</v>
      </c>
      <c r="AM821" s="52">
        <v>0</v>
      </c>
      <c r="AN821" s="51" t="s">
        <v>1348</v>
      </c>
      <c r="AO821" s="51" t="s">
        <v>69</v>
      </c>
      <c r="AP821" s="51" t="s">
        <v>139</v>
      </c>
      <c r="AQ821" s="51" t="s">
        <v>187</v>
      </c>
      <c r="AX821" s="51"/>
      <c r="AY821" s="51"/>
      <c r="BA821" s="56" t="s">
        <v>1356</v>
      </c>
      <c r="BB821" s="56" t="s">
        <v>1356</v>
      </c>
      <c r="BC821" s="56" t="s">
        <v>1356</v>
      </c>
      <c r="BD821" s="56" t="s">
        <v>1356</v>
      </c>
      <c r="BG821" s="56" t="s">
        <v>1356</v>
      </c>
      <c r="BH821" s="56" t="s">
        <v>1356</v>
      </c>
      <c r="BI821" s="56" t="s">
        <v>1356</v>
      </c>
      <c r="BJ821" s="67" t="s">
        <v>1356</v>
      </c>
    </row>
    <row r="822" spans="1:62" x14ac:dyDescent="0.35">
      <c r="A822" s="1" t="s">
        <v>6919</v>
      </c>
      <c r="B822" s="15" t="s">
        <v>6196</v>
      </c>
      <c r="C822" s="4" t="s">
        <v>6920</v>
      </c>
      <c r="D822" s="82" t="s">
        <v>6921</v>
      </c>
      <c r="E822" s="59" t="e">
        <f>VLOOKUP(A822,#REF!,2,FALSE)</f>
        <v>#REF!</v>
      </c>
      <c r="F822" s="4" t="s">
        <v>1006</v>
      </c>
      <c r="G822" s="4" t="s">
        <v>1005</v>
      </c>
      <c r="H822" s="4" t="s">
        <v>1006</v>
      </c>
      <c r="I822" s="4" t="s">
        <v>1005</v>
      </c>
      <c r="J822" s="4" t="s">
        <v>1005</v>
      </c>
      <c r="K822" s="4" t="s">
        <v>1005</v>
      </c>
      <c r="L822" s="4" t="s">
        <v>1005</v>
      </c>
      <c r="M822" s="5" t="s">
        <v>24</v>
      </c>
      <c r="P822" s="4" t="s">
        <v>6922</v>
      </c>
      <c r="Q822" s="4">
        <v>8</v>
      </c>
      <c r="R822" s="7">
        <v>230</v>
      </c>
      <c r="S822" s="14" t="s">
        <v>1006</v>
      </c>
      <c r="T822" s="14" t="s">
        <v>1006</v>
      </c>
      <c r="U822" s="4" t="s">
        <v>1364</v>
      </c>
      <c r="V822" s="14" t="s">
        <v>1005</v>
      </c>
      <c r="W822" s="4" t="s">
        <v>6923</v>
      </c>
      <c r="X822" s="14" t="s">
        <v>1006</v>
      </c>
      <c r="Y822" s="4"/>
      <c r="Z822" s="49" t="s">
        <v>6924</v>
      </c>
      <c r="AA822" s="10" t="s">
        <v>24</v>
      </c>
      <c r="AB822" s="10" t="s">
        <v>1356</v>
      </c>
      <c r="AC822" s="10" t="s">
        <v>6925</v>
      </c>
      <c r="AD822" s="11" t="s">
        <v>6926</v>
      </c>
      <c r="AE822" s="10" t="s">
        <v>6927</v>
      </c>
      <c r="AF822" s="10" t="s">
        <v>101</v>
      </c>
      <c r="AG822" s="10" t="s">
        <v>16</v>
      </c>
      <c r="AH822" s="10" t="s">
        <v>6928</v>
      </c>
      <c r="AI822" s="10" t="s">
        <v>1006</v>
      </c>
      <c r="AJ822" s="10" t="s">
        <v>1005</v>
      </c>
      <c r="AK822" s="10" t="s">
        <v>1006</v>
      </c>
      <c r="AL822" s="51" t="s">
        <v>1005</v>
      </c>
      <c r="AM822" s="52">
        <v>0</v>
      </c>
      <c r="AN822" s="51" t="s">
        <v>59</v>
      </c>
      <c r="AO822" s="51" t="s">
        <v>61</v>
      </c>
      <c r="AX822" s="51"/>
      <c r="AY822" s="51"/>
      <c r="BA822" s="56" t="s">
        <v>1356</v>
      </c>
      <c r="BB822" s="56" t="s">
        <v>1356</v>
      </c>
      <c r="BC822" s="56" t="s">
        <v>1356</v>
      </c>
      <c r="BD822" s="56" t="s">
        <v>1356</v>
      </c>
      <c r="BG822" s="56" t="s">
        <v>1356</v>
      </c>
      <c r="BH822" s="56" t="s">
        <v>1356</v>
      </c>
      <c r="BI822" s="56" t="s">
        <v>1356</v>
      </c>
      <c r="BJ822" s="67" t="s">
        <v>1356</v>
      </c>
    </row>
    <row r="823" spans="1:62" x14ac:dyDescent="0.35">
      <c r="A823" s="1" t="s">
        <v>6929</v>
      </c>
      <c r="B823" s="15" t="s">
        <v>6196</v>
      </c>
      <c r="C823" s="4" t="s">
        <v>4838</v>
      </c>
      <c r="D823" s="82" t="s">
        <v>8108</v>
      </c>
      <c r="E823" s="59" t="e">
        <f>VLOOKUP(A823,#REF!,2,FALSE)</f>
        <v>#REF!</v>
      </c>
      <c r="F823" s="4" t="s">
        <v>1006</v>
      </c>
      <c r="G823" s="4" t="s">
        <v>1006</v>
      </c>
      <c r="H823" s="4" t="s">
        <v>1006</v>
      </c>
      <c r="I823" s="4" t="s">
        <v>1006</v>
      </c>
      <c r="J823" s="4" t="s">
        <v>1006</v>
      </c>
      <c r="K823" s="4" t="s">
        <v>1006</v>
      </c>
      <c r="L823" s="4" t="s">
        <v>1006</v>
      </c>
      <c r="M823" s="5" t="s">
        <v>20</v>
      </c>
      <c r="N823" s="6" t="s">
        <v>22</v>
      </c>
      <c r="O823" s="6" t="s">
        <v>1503</v>
      </c>
      <c r="P823" s="4" t="s">
        <v>6930</v>
      </c>
      <c r="Q823" s="4">
        <v>27</v>
      </c>
      <c r="R823" s="7">
        <v>700</v>
      </c>
      <c r="S823" s="14" t="s">
        <v>1006</v>
      </c>
      <c r="T823" s="14" t="s">
        <v>1006</v>
      </c>
      <c r="U823" s="4" t="s">
        <v>1341</v>
      </c>
      <c r="V823" s="14" t="s">
        <v>1005</v>
      </c>
      <c r="W823" s="4" t="s">
        <v>6931</v>
      </c>
      <c r="X823" s="14" t="s">
        <v>1006</v>
      </c>
      <c r="Y823" s="4" t="s">
        <v>6932</v>
      </c>
      <c r="Z823" s="49" t="s">
        <v>6933</v>
      </c>
      <c r="AA823" s="10" t="s">
        <v>44</v>
      </c>
      <c r="AB823" s="10" t="s">
        <v>1356</v>
      </c>
      <c r="AC823" s="10" t="s">
        <v>3512</v>
      </c>
      <c r="AD823" s="11" t="s">
        <v>6934</v>
      </c>
      <c r="AE823" s="10" t="s">
        <v>6935</v>
      </c>
      <c r="AF823" s="10" t="s">
        <v>101</v>
      </c>
      <c r="AG823" s="10" t="s">
        <v>10</v>
      </c>
      <c r="AH823" s="10" t="s">
        <v>6936</v>
      </c>
      <c r="AI823" s="10" t="s">
        <v>1006</v>
      </c>
      <c r="AJ823" s="10" t="s">
        <v>1005</v>
      </c>
      <c r="AK823" s="10" t="s">
        <v>1006</v>
      </c>
      <c r="AL823" s="51" t="s">
        <v>1005</v>
      </c>
      <c r="AM823" s="52">
        <v>0</v>
      </c>
      <c r="AN823" s="51" t="s">
        <v>1348</v>
      </c>
      <c r="AO823" s="51" t="s">
        <v>223</v>
      </c>
      <c r="AP823" s="51" t="s">
        <v>104</v>
      </c>
      <c r="AX823" s="51"/>
      <c r="AY823" s="51"/>
      <c r="BA823" s="56" t="s">
        <v>1356</v>
      </c>
      <c r="BB823" s="56" t="s">
        <v>1356</v>
      </c>
      <c r="BC823" s="56" t="s">
        <v>1356</v>
      </c>
      <c r="BD823" s="56" t="s">
        <v>1356</v>
      </c>
      <c r="BG823" s="56" t="s">
        <v>1356</v>
      </c>
      <c r="BH823" s="56" t="s">
        <v>1356</v>
      </c>
      <c r="BI823" s="56" t="s">
        <v>1356</v>
      </c>
      <c r="BJ823" s="67" t="s">
        <v>1356</v>
      </c>
    </row>
    <row r="824" spans="1:62" x14ac:dyDescent="0.35">
      <c r="A824" s="1" t="s">
        <v>6937</v>
      </c>
      <c r="B824" s="15" t="s">
        <v>6938</v>
      </c>
      <c r="C824" s="4" t="s">
        <v>6939</v>
      </c>
      <c r="D824" s="82" t="s">
        <v>8047</v>
      </c>
      <c r="E824" s="59" t="e">
        <f>VLOOKUP(A824,#REF!,2,FALSE)</f>
        <v>#REF!</v>
      </c>
      <c r="F824" s="4" t="s">
        <v>1006</v>
      </c>
      <c r="G824" s="4" t="s">
        <v>1006</v>
      </c>
      <c r="H824" s="4" t="s">
        <v>1006</v>
      </c>
      <c r="I824" s="4" t="s">
        <v>1006</v>
      </c>
      <c r="J824" s="4" t="s">
        <v>1006</v>
      </c>
      <c r="K824" s="4" t="s">
        <v>1005</v>
      </c>
      <c r="L824" s="4" t="s">
        <v>1006</v>
      </c>
      <c r="M824" s="5" t="s">
        <v>20</v>
      </c>
      <c r="P824" s="4" t="s">
        <v>6940</v>
      </c>
      <c r="Q824" s="4">
        <v>1</v>
      </c>
      <c r="R824" s="7">
        <v>26</v>
      </c>
      <c r="S824" s="14" t="s">
        <v>1006</v>
      </c>
      <c r="T824" s="14" t="s">
        <v>1006</v>
      </c>
      <c r="U824" s="4" t="s">
        <v>1341</v>
      </c>
      <c r="V824" s="14" t="s">
        <v>1005</v>
      </c>
      <c r="W824" s="4" t="s">
        <v>6941</v>
      </c>
      <c r="X824" s="14" t="s">
        <v>1005</v>
      </c>
      <c r="Y824" s="4"/>
      <c r="Z824" s="49" t="s">
        <v>6942</v>
      </c>
      <c r="AA824" s="10" t="s">
        <v>20</v>
      </c>
      <c r="AB824" s="10" t="s">
        <v>1356</v>
      </c>
      <c r="AC824" s="10" t="s">
        <v>6943</v>
      </c>
      <c r="AD824" s="11" t="s">
        <v>6944</v>
      </c>
      <c r="AE824" s="10" t="s">
        <v>6945</v>
      </c>
      <c r="AF824" s="10" t="s">
        <v>101</v>
      </c>
      <c r="AG824" s="10" t="s">
        <v>10</v>
      </c>
      <c r="AH824" s="10" t="s">
        <v>6946</v>
      </c>
      <c r="AI824" s="10" t="s">
        <v>1005</v>
      </c>
      <c r="AJ824" s="10" t="s">
        <v>1005</v>
      </c>
      <c r="AK824" s="10" t="s">
        <v>1006</v>
      </c>
      <c r="AL824" s="51" t="s">
        <v>1005</v>
      </c>
      <c r="AM824" s="52">
        <v>0</v>
      </c>
      <c r="AN824" s="51" t="s">
        <v>1348</v>
      </c>
      <c r="AO824" s="51" t="s">
        <v>68</v>
      </c>
      <c r="AX824" s="51"/>
      <c r="AY824" s="51"/>
      <c r="BA824" s="56" t="s">
        <v>1356</v>
      </c>
      <c r="BB824" s="56" t="s">
        <v>1356</v>
      </c>
      <c r="BC824" s="56" t="s">
        <v>1356</v>
      </c>
      <c r="BD824" s="56" t="s">
        <v>1356</v>
      </c>
      <c r="BG824" s="56" t="s">
        <v>1356</v>
      </c>
      <c r="BH824" s="56" t="s">
        <v>1356</v>
      </c>
      <c r="BI824" s="56" t="s">
        <v>1356</v>
      </c>
      <c r="BJ824" s="67" t="s">
        <v>1356</v>
      </c>
    </row>
    <row r="825" spans="1:62" x14ac:dyDescent="0.35">
      <c r="A825" s="1" t="s">
        <v>6947</v>
      </c>
      <c r="B825" s="15" t="s">
        <v>6938</v>
      </c>
      <c r="C825" s="4" t="s">
        <v>190</v>
      </c>
      <c r="D825" s="82" t="s">
        <v>8044</v>
      </c>
      <c r="E825" s="59" t="e">
        <f>VLOOKUP(A825,#REF!,2,FALSE)</f>
        <v>#REF!</v>
      </c>
      <c r="F825" s="4" t="s">
        <v>1006</v>
      </c>
      <c r="G825" s="4" t="s">
        <v>1006</v>
      </c>
      <c r="H825" s="4" t="s">
        <v>1006</v>
      </c>
      <c r="I825" s="4" t="s">
        <v>1006</v>
      </c>
      <c r="J825" s="4" t="s">
        <v>1006</v>
      </c>
      <c r="K825" s="4" t="s">
        <v>1006</v>
      </c>
      <c r="L825" s="4" t="s">
        <v>1006</v>
      </c>
      <c r="M825" s="5" t="s">
        <v>22</v>
      </c>
      <c r="N825" s="6" t="s">
        <v>20</v>
      </c>
      <c r="P825" s="4" t="s">
        <v>6948</v>
      </c>
      <c r="Q825" s="4">
        <v>12</v>
      </c>
      <c r="R825" s="7">
        <v>300</v>
      </c>
      <c r="S825" s="14" t="s">
        <v>1005</v>
      </c>
      <c r="T825" s="14" t="s">
        <v>1006</v>
      </c>
      <c r="U825" s="4" t="s">
        <v>1824</v>
      </c>
      <c r="V825" s="14" t="s">
        <v>1005</v>
      </c>
      <c r="W825" s="4" t="s">
        <v>6949</v>
      </c>
      <c r="X825" s="14" t="s">
        <v>1005</v>
      </c>
      <c r="Y825" s="4"/>
      <c r="Z825" s="49" t="s">
        <v>6950</v>
      </c>
      <c r="AA825" s="10" t="s">
        <v>44</v>
      </c>
      <c r="AB825" s="10" t="s">
        <v>1356</v>
      </c>
      <c r="AC825" s="10" t="s">
        <v>6951</v>
      </c>
      <c r="AD825" s="11" t="s">
        <v>6952</v>
      </c>
      <c r="AE825" s="10" t="s">
        <v>6953</v>
      </c>
      <c r="AF825" s="10" t="s">
        <v>101</v>
      </c>
      <c r="AG825" s="10" t="s">
        <v>5</v>
      </c>
      <c r="AH825" s="10" t="s">
        <v>6954</v>
      </c>
      <c r="AI825" s="10" t="s">
        <v>1005</v>
      </c>
      <c r="AJ825" s="10" t="s">
        <v>1005</v>
      </c>
      <c r="AK825" s="10" t="s">
        <v>1005</v>
      </c>
      <c r="AL825" s="51" t="s">
        <v>1005</v>
      </c>
      <c r="AM825" s="52">
        <v>0</v>
      </c>
      <c r="AN825" s="51" t="s">
        <v>1348</v>
      </c>
      <c r="AO825" s="51" t="s">
        <v>66</v>
      </c>
      <c r="AX825" s="51"/>
      <c r="AY825" s="51"/>
      <c r="BA825" s="56" t="s">
        <v>1356</v>
      </c>
      <c r="BB825" s="56" t="s">
        <v>1356</v>
      </c>
      <c r="BC825" s="56" t="s">
        <v>1356</v>
      </c>
      <c r="BD825" s="56" t="s">
        <v>1356</v>
      </c>
      <c r="BG825" s="56" t="s">
        <v>1356</v>
      </c>
      <c r="BH825" s="56" t="s">
        <v>1356</v>
      </c>
      <c r="BI825" s="56" t="s">
        <v>1356</v>
      </c>
      <c r="BJ825" s="67" t="s">
        <v>1356</v>
      </c>
    </row>
    <row r="826" spans="1:62" x14ac:dyDescent="0.35">
      <c r="A826" s="1" t="s">
        <v>6955</v>
      </c>
      <c r="B826" s="15" t="s">
        <v>6938</v>
      </c>
      <c r="C826" s="4" t="s">
        <v>6956</v>
      </c>
      <c r="D826" s="82" t="s">
        <v>8050</v>
      </c>
      <c r="E826" s="59" t="e">
        <f>VLOOKUP(A826,#REF!,2,FALSE)</f>
        <v>#REF!</v>
      </c>
      <c r="F826" s="4" t="s">
        <v>1006</v>
      </c>
      <c r="G826" s="4" t="s">
        <v>1006</v>
      </c>
      <c r="H826" s="4" t="s">
        <v>1006</v>
      </c>
      <c r="I826" s="4" t="s">
        <v>1006</v>
      </c>
      <c r="J826" s="4" t="s">
        <v>1006</v>
      </c>
      <c r="K826" s="4" t="s">
        <v>1005</v>
      </c>
      <c r="L826" s="4" t="s">
        <v>1006</v>
      </c>
      <c r="M826" s="5" t="s">
        <v>22</v>
      </c>
      <c r="P826" s="4" t="s">
        <v>6957</v>
      </c>
      <c r="Q826" s="4">
        <v>9</v>
      </c>
      <c r="R826" s="7">
        <v>110</v>
      </c>
      <c r="S826" s="14" t="s">
        <v>1006</v>
      </c>
      <c r="T826" s="14" t="s">
        <v>1006</v>
      </c>
      <c r="U826" s="4" t="s">
        <v>1341</v>
      </c>
      <c r="V826" s="14" t="s">
        <v>1005</v>
      </c>
      <c r="W826" s="4" t="s">
        <v>1490</v>
      </c>
      <c r="X826" s="14" t="s">
        <v>1006</v>
      </c>
      <c r="Y826" s="4" t="s">
        <v>6958</v>
      </c>
      <c r="Z826" s="49" t="s">
        <v>6959</v>
      </c>
      <c r="AA826" s="10" t="s">
        <v>22</v>
      </c>
      <c r="AB826" s="10" t="s">
        <v>1356</v>
      </c>
      <c r="AC826" s="10" t="s">
        <v>6960</v>
      </c>
      <c r="AD826" s="11" t="s">
        <v>6961</v>
      </c>
      <c r="AE826" s="10" t="s">
        <v>11</v>
      </c>
      <c r="AF826" s="10" t="s">
        <v>101</v>
      </c>
      <c r="AG826" s="10" t="s">
        <v>11</v>
      </c>
      <c r="AH826" s="10" t="s">
        <v>6962</v>
      </c>
      <c r="AI826" s="10" t="s">
        <v>1006</v>
      </c>
      <c r="AJ826" s="10" t="s">
        <v>1005</v>
      </c>
      <c r="AK826" s="10" t="s">
        <v>1005</v>
      </c>
      <c r="AL826" s="51" t="s">
        <v>1005</v>
      </c>
      <c r="AM826" s="52">
        <v>0</v>
      </c>
      <c r="AN826" s="51" t="s">
        <v>1348</v>
      </c>
      <c r="AO826" s="51" t="s">
        <v>68</v>
      </c>
      <c r="AP826" s="51" t="s">
        <v>139</v>
      </c>
      <c r="AX826" s="51"/>
      <c r="AY826" s="51"/>
      <c r="BA826" s="56" t="s">
        <v>1356</v>
      </c>
      <c r="BB826" s="56" t="s">
        <v>1356</v>
      </c>
      <c r="BC826" s="56" t="s">
        <v>1356</v>
      </c>
      <c r="BD826" s="56" t="s">
        <v>1356</v>
      </c>
      <c r="BG826" s="56" t="s">
        <v>1356</v>
      </c>
      <c r="BH826" s="56" t="s">
        <v>1356</v>
      </c>
      <c r="BI826" s="56" t="s">
        <v>1356</v>
      </c>
      <c r="BJ826" s="67" t="s">
        <v>1356</v>
      </c>
    </row>
    <row r="827" spans="1:62" x14ac:dyDescent="0.35">
      <c r="A827" s="1" t="s">
        <v>6963</v>
      </c>
      <c r="B827" s="15" t="s">
        <v>6938</v>
      </c>
      <c r="C827" s="4" t="s">
        <v>6964</v>
      </c>
      <c r="D827" s="82" t="s">
        <v>8049</v>
      </c>
      <c r="E827" s="59" t="e">
        <f>VLOOKUP(A827,#REF!,2,FALSE)</f>
        <v>#REF!</v>
      </c>
      <c r="F827" s="4" t="s">
        <v>1006</v>
      </c>
      <c r="G827" s="4" t="s">
        <v>1006</v>
      </c>
      <c r="H827" s="4" t="s">
        <v>1005</v>
      </c>
      <c r="I827" s="4" t="s">
        <v>1006</v>
      </c>
      <c r="J827" s="4" t="s">
        <v>1006</v>
      </c>
      <c r="K827" s="4" t="s">
        <v>1005</v>
      </c>
      <c r="L827" s="4" t="s">
        <v>1005</v>
      </c>
      <c r="M827" s="5" t="s">
        <v>20</v>
      </c>
      <c r="N827" s="6" t="s">
        <v>22</v>
      </c>
      <c r="O827" s="6" t="s">
        <v>24</v>
      </c>
      <c r="P827" s="4" t="s">
        <v>6965</v>
      </c>
      <c r="Q827" s="4">
        <v>15</v>
      </c>
      <c r="R827" s="7">
        <v>1000</v>
      </c>
      <c r="S827" s="14" t="s">
        <v>1006</v>
      </c>
      <c r="T827" s="14" t="s">
        <v>1005</v>
      </c>
      <c r="U827" s="4" t="s">
        <v>1341</v>
      </c>
      <c r="V827" s="14" t="s">
        <v>1005</v>
      </c>
      <c r="W827" s="4" t="s">
        <v>527</v>
      </c>
      <c r="X827" s="14" t="s">
        <v>1005</v>
      </c>
      <c r="Y827" s="4"/>
      <c r="Z827" s="49" t="s">
        <v>6966</v>
      </c>
      <c r="AA827" s="10" t="s">
        <v>1624</v>
      </c>
      <c r="AB827" s="10" t="s">
        <v>1356</v>
      </c>
      <c r="AC827" s="10" t="s">
        <v>2882</v>
      </c>
      <c r="AD827" s="11" t="s">
        <v>477</v>
      </c>
      <c r="AE827" s="10" t="s">
        <v>478</v>
      </c>
      <c r="AF827" s="10" t="s">
        <v>101</v>
      </c>
      <c r="AG827" s="10" t="s">
        <v>11</v>
      </c>
      <c r="AH827" s="10" t="s">
        <v>6967</v>
      </c>
      <c r="AI827" s="10" t="s">
        <v>1005</v>
      </c>
      <c r="AJ827" s="10" t="s">
        <v>1005</v>
      </c>
      <c r="AK827" s="10" t="s">
        <v>1006</v>
      </c>
      <c r="AL827" s="51" t="s">
        <v>1006</v>
      </c>
      <c r="AM827" s="52">
        <v>10</v>
      </c>
      <c r="AN827" s="51" t="s">
        <v>1480</v>
      </c>
      <c r="AO827" s="51" t="s">
        <v>64</v>
      </c>
      <c r="AP827" s="51" t="s">
        <v>139</v>
      </c>
      <c r="AQ827" s="51" t="s">
        <v>119</v>
      </c>
      <c r="AR827" s="51" t="s">
        <v>128</v>
      </c>
      <c r="AS827" s="51" t="s">
        <v>104</v>
      </c>
      <c r="AT827" s="51" t="s">
        <v>184</v>
      </c>
      <c r="AX827" s="51"/>
      <c r="AY827" s="51"/>
      <c r="AZ827" s="56" t="s">
        <v>1349</v>
      </c>
      <c r="BA827" s="56" t="s">
        <v>6968</v>
      </c>
      <c r="BB827" s="56" t="s">
        <v>22</v>
      </c>
      <c r="BC827" s="56" t="s">
        <v>11</v>
      </c>
      <c r="BD827" s="56" t="s">
        <v>6969</v>
      </c>
      <c r="BE827" s="56" t="s">
        <v>1006</v>
      </c>
      <c r="BF827" s="56" t="s">
        <v>1005</v>
      </c>
      <c r="BG827" s="56" t="s">
        <v>303</v>
      </c>
      <c r="BH827" s="56" t="s">
        <v>6970</v>
      </c>
      <c r="BI827" s="56" t="s">
        <v>6971</v>
      </c>
      <c r="BJ827" s="67" t="s">
        <v>101</v>
      </c>
    </row>
    <row r="828" spans="1:62" x14ac:dyDescent="0.35">
      <c r="A828" s="1"/>
      <c r="B828" s="15"/>
      <c r="C828" s="4"/>
      <c r="D828" s="82"/>
      <c r="E828" s="59" t="e">
        <f>VLOOKUP(A828,#REF!,2,FALSE)</f>
        <v>#REF!</v>
      </c>
      <c r="M828" s="5"/>
      <c r="R828" s="7"/>
      <c r="Y828" s="4"/>
      <c r="Z828" s="49"/>
      <c r="AD828" s="11"/>
      <c r="AK828" s="10"/>
      <c r="AL828" s="51"/>
      <c r="AX828" s="51"/>
      <c r="AY828" s="51"/>
      <c r="AZ828" s="56" t="s">
        <v>1349</v>
      </c>
      <c r="BA828" s="56" t="s">
        <v>6972</v>
      </c>
      <c r="BB828" s="56" t="s">
        <v>44</v>
      </c>
      <c r="BC828" s="56" t="s">
        <v>11</v>
      </c>
      <c r="BD828" s="56" t="s">
        <v>6973</v>
      </c>
      <c r="BE828" s="56" t="s">
        <v>1005</v>
      </c>
      <c r="BF828" s="56" t="s">
        <v>1005</v>
      </c>
      <c r="BG828" s="56" t="s">
        <v>6974</v>
      </c>
      <c r="BH828" s="56" t="s">
        <v>477</v>
      </c>
      <c r="BI828" s="56" t="s">
        <v>478</v>
      </c>
      <c r="BJ828" s="67" t="s">
        <v>101</v>
      </c>
    </row>
    <row r="829" spans="1:62" x14ac:dyDescent="0.35">
      <c r="A829" s="1"/>
      <c r="B829" s="15"/>
      <c r="C829" s="4"/>
      <c r="D829" s="82"/>
      <c r="E829" s="59" t="e">
        <f>VLOOKUP(A829,#REF!,2,FALSE)</f>
        <v>#REF!</v>
      </c>
      <c r="M829" s="5"/>
      <c r="R829" s="7"/>
      <c r="Y829" s="4"/>
      <c r="Z829" s="49"/>
      <c r="AD829" s="11"/>
      <c r="AK829" s="10"/>
      <c r="AL829" s="51"/>
      <c r="AX829" s="51"/>
      <c r="AY829" s="51"/>
      <c r="AZ829" s="56" t="s">
        <v>1349</v>
      </c>
      <c r="BA829" s="56" t="s">
        <v>6975</v>
      </c>
      <c r="BB829" s="56" t="s">
        <v>53</v>
      </c>
      <c r="BC829" s="56" t="s">
        <v>11</v>
      </c>
      <c r="BD829" s="56" t="s">
        <v>6976</v>
      </c>
      <c r="BE829" s="56" t="s">
        <v>1005</v>
      </c>
      <c r="BF829" s="56" t="s">
        <v>1005</v>
      </c>
      <c r="BG829" s="56" t="s">
        <v>6977</v>
      </c>
      <c r="BH829" s="56" t="s">
        <v>477</v>
      </c>
      <c r="BI829" s="56" t="s">
        <v>478</v>
      </c>
      <c r="BJ829" s="67" t="s">
        <v>101</v>
      </c>
    </row>
    <row r="830" spans="1:62" x14ac:dyDescent="0.35">
      <c r="A830" s="1"/>
      <c r="B830" s="15"/>
      <c r="C830" s="4"/>
      <c r="D830" s="82"/>
      <c r="E830" s="59" t="e">
        <f>VLOOKUP(A830,#REF!,2,FALSE)</f>
        <v>#REF!</v>
      </c>
      <c r="M830" s="5"/>
      <c r="R830" s="7"/>
      <c r="Y830" s="4"/>
      <c r="Z830" s="49"/>
      <c r="AD830" s="11"/>
      <c r="AK830" s="10"/>
      <c r="AL830" s="51"/>
      <c r="AX830" s="51"/>
      <c r="AY830" s="51"/>
      <c r="AZ830" s="56" t="s">
        <v>1349</v>
      </c>
      <c r="BA830" s="56" t="s">
        <v>6978</v>
      </c>
      <c r="BB830" s="56" t="s">
        <v>22</v>
      </c>
      <c r="BC830" s="56" t="s">
        <v>11</v>
      </c>
      <c r="BD830" s="56" t="s">
        <v>6979</v>
      </c>
      <c r="BE830" s="56" t="s">
        <v>1006</v>
      </c>
      <c r="BF830" s="56" t="s">
        <v>1005</v>
      </c>
      <c r="BG830" s="56" t="s">
        <v>6980</v>
      </c>
      <c r="BH830" s="56" t="s">
        <v>6981</v>
      </c>
      <c r="BI830" s="56" t="s">
        <v>6982</v>
      </c>
      <c r="BJ830" s="67" t="s">
        <v>101</v>
      </c>
    </row>
    <row r="831" spans="1:62" x14ac:dyDescent="0.35">
      <c r="A831" s="1"/>
      <c r="B831" s="15"/>
      <c r="C831" s="4"/>
      <c r="D831" s="82"/>
      <c r="E831" s="59" t="e">
        <f>VLOOKUP(A831,#REF!,2,FALSE)</f>
        <v>#REF!</v>
      </c>
      <c r="M831" s="5"/>
      <c r="R831" s="7"/>
      <c r="Y831" s="4"/>
      <c r="Z831" s="49"/>
      <c r="AD831" s="11"/>
      <c r="AK831" s="10"/>
      <c r="AL831" s="51"/>
      <c r="AX831" s="51"/>
      <c r="AY831" s="51"/>
      <c r="AZ831" s="56" t="s">
        <v>1349</v>
      </c>
      <c r="BA831" s="56" t="s">
        <v>6983</v>
      </c>
      <c r="BB831" s="56" t="s">
        <v>20</v>
      </c>
      <c r="BC831" s="56" t="s">
        <v>11</v>
      </c>
      <c r="BD831" s="56" t="s">
        <v>6984</v>
      </c>
      <c r="BE831" s="56" t="s">
        <v>1006</v>
      </c>
      <c r="BF831" s="56" t="s">
        <v>1005</v>
      </c>
      <c r="BG831" s="56" t="s">
        <v>6985</v>
      </c>
      <c r="BH831" s="56" t="s">
        <v>6986</v>
      </c>
      <c r="BI831" s="56" t="s">
        <v>6987</v>
      </c>
      <c r="BJ831" s="67" t="s">
        <v>101</v>
      </c>
    </row>
    <row r="832" spans="1:62" x14ac:dyDescent="0.35">
      <c r="A832" s="1" t="s">
        <v>6988</v>
      </c>
      <c r="B832" s="15" t="s">
        <v>6938</v>
      </c>
      <c r="C832" s="4" t="s">
        <v>6989</v>
      </c>
      <c r="D832" s="82" t="s">
        <v>8048</v>
      </c>
      <c r="E832" s="59" t="e">
        <f>VLOOKUP(A832,#REF!,2,FALSE)</f>
        <v>#REF!</v>
      </c>
      <c r="F832" s="4" t="s">
        <v>1006</v>
      </c>
      <c r="G832" s="4" t="s">
        <v>1006</v>
      </c>
      <c r="H832" s="4" t="s">
        <v>1006</v>
      </c>
      <c r="I832" s="4" t="s">
        <v>1006</v>
      </c>
      <c r="J832" s="4" t="s">
        <v>1006</v>
      </c>
      <c r="K832" s="4" t="s">
        <v>1005</v>
      </c>
      <c r="L832" s="4" t="s">
        <v>1005</v>
      </c>
      <c r="M832" s="5" t="s">
        <v>26</v>
      </c>
      <c r="P832" s="4" t="s">
        <v>6990</v>
      </c>
      <c r="Q832" s="4">
        <v>20</v>
      </c>
      <c r="R832" s="7">
        <v>500</v>
      </c>
      <c r="S832" s="14" t="s">
        <v>1006</v>
      </c>
      <c r="T832" s="14" t="s">
        <v>1006</v>
      </c>
      <c r="U832" s="4" t="s">
        <v>1341</v>
      </c>
      <c r="V832" s="14" t="s">
        <v>1005</v>
      </c>
      <c r="W832" s="4" t="s">
        <v>6991</v>
      </c>
      <c r="X832" s="14" t="s">
        <v>1006</v>
      </c>
      <c r="Y832" s="4" t="s">
        <v>6992</v>
      </c>
      <c r="Z832" s="49" t="s">
        <v>6296</v>
      </c>
      <c r="AA832" s="10" t="s">
        <v>26</v>
      </c>
      <c r="AB832" s="10" t="s">
        <v>1356</v>
      </c>
      <c r="AC832" s="10" t="s">
        <v>6297</v>
      </c>
      <c r="AD832" s="11" t="s">
        <v>881</v>
      </c>
      <c r="AE832" s="10" t="s">
        <v>882</v>
      </c>
      <c r="AF832" s="10" t="s">
        <v>101</v>
      </c>
      <c r="AG832" s="10" t="s">
        <v>11</v>
      </c>
      <c r="AH832" s="10" t="s">
        <v>6298</v>
      </c>
      <c r="AI832" s="10" t="s">
        <v>1006</v>
      </c>
      <c r="AJ832" s="10" t="s">
        <v>1005</v>
      </c>
      <c r="AK832" s="10" t="s">
        <v>1006</v>
      </c>
      <c r="AL832" s="51" t="s">
        <v>1005</v>
      </c>
      <c r="AM832" s="52">
        <v>0</v>
      </c>
      <c r="AN832" s="51" t="s">
        <v>59</v>
      </c>
      <c r="AO832" s="51" t="s">
        <v>69</v>
      </c>
      <c r="AP832" s="51" t="s">
        <v>131</v>
      </c>
      <c r="AQ832" s="51" t="s">
        <v>139</v>
      </c>
      <c r="AR832" s="51" t="s">
        <v>128</v>
      </c>
      <c r="AS832" s="51" t="s">
        <v>187</v>
      </c>
      <c r="AX832" s="51"/>
      <c r="AY832" s="51"/>
      <c r="BA832" s="56" t="s">
        <v>1356</v>
      </c>
      <c r="BB832" s="56" t="s">
        <v>1356</v>
      </c>
      <c r="BC832" s="56" t="s">
        <v>1356</v>
      </c>
      <c r="BD832" s="56" t="s">
        <v>1356</v>
      </c>
      <c r="BG832" s="56" t="s">
        <v>1356</v>
      </c>
      <c r="BH832" s="56" t="s">
        <v>1356</v>
      </c>
      <c r="BI832" s="56" t="s">
        <v>1356</v>
      </c>
      <c r="BJ832" s="67" t="s">
        <v>1356</v>
      </c>
    </row>
    <row r="833" spans="1:62" x14ac:dyDescent="0.35">
      <c r="A833" s="1" t="s">
        <v>6993</v>
      </c>
      <c r="B833" s="15" t="s">
        <v>6938</v>
      </c>
      <c r="C833" s="4" t="s">
        <v>293</v>
      </c>
      <c r="D833" s="82" t="s">
        <v>6994</v>
      </c>
      <c r="E833" s="59" t="e">
        <f>VLOOKUP(A833,#REF!,2,FALSE)</f>
        <v>#REF!</v>
      </c>
      <c r="F833" s="4" t="s">
        <v>1005</v>
      </c>
      <c r="G833" s="4" t="s">
        <v>1005</v>
      </c>
      <c r="H833" s="4" t="s">
        <v>1005</v>
      </c>
      <c r="I833" s="4" t="s">
        <v>1006</v>
      </c>
      <c r="J833" s="4" t="s">
        <v>1006</v>
      </c>
      <c r="K833" s="4" t="s">
        <v>1005</v>
      </c>
      <c r="L833" s="4" t="s">
        <v>1005</v>
      </c>
      <c r="M833" s="5" t="s">
        <v>22</v>
      </c>
      <c r="P833" s="4" t="s">
        <v>6995</v>
      </c>
      <c r="Q833" s="4">
        <v>20</v>
      </c>
      <c r="R833" s="7">
        <v>520</v>
      </c>
      <c r="S833" s="14" t="s">
        <v>1006</v>
      </c>
      <c r="T833" s="14" t="s">
        <v>1006</v>
      </c>
      <c r="U833" s="4" t="s">
        <v>1341</v>
      </c>
      <c r="V833" s="14" t="s">
        <v>1005</v>
      </c>
      <c r="W833" s="4" t="s">
        <v>6996</v>
      </c>
      <c r="X833" s="14" t="s">
        <v>1006</v>
      </c>
      <c r="Y833" s="4" t="s">
        <v>6997</v>
      </c>
      <c r="Z833" s="49" t="s">
        <v>6998</v>
      </c>
      <c r="AA833" s="10" t="s">
        <v>44</v>
      </c>
      <c r="AB833" s="10" t="s">
        <v>1356</v>
      </c>
      <c r="AC833" s="10" t="s">
        <v>6999</v>
      </c>
      <c r="AD833" s="11" t="s">
        <v>7000</v>
      </c>
      <c r="AE833" s="10" t="s">
        <v>5163</v>
      </c>
      <c r="AF833" s="10" t="s">
        <v>101</v>
      </c>
      <c r="AG833" s="10" t="s">
        <v>15</v>
      </c>
      <c r="AH833" s="10" t="s">
        <v>7001</v>
      </c>
      <c r="AI833" s="10" t="s">
        <v>1005</v>
      </c>
      <c r="AJ833" s="10" t="s">
        <v>1005</v>
      </c>
      <c r="AK833" s="10" t="s">
        <v>1006</v>
      </c>
      <c r="AL833" s="51" t="s">
        <v>1005</v>
      </c>
      <c r="AM833" s="52">
        <v>0</v>
      </c>
      <c r="AN833" s="51" t="s">
        <v>1348</v>
      </c>
      <c r="AO833" s="51" t="s">
        <v>63</v>
      </c>
      <c r="AP833" s="51" t="s">
        <v>128</v>
      </c>
      <c r="AQ833" s="51" t="s">
        <v>104</v>
      </c>
      <c r="AR833" s="51" t="s">
        <v>184</v>
      </c>
      <c r="AX833" s="51"/>
      <c r="AY833" s="51"/>
      <c r="BA833" s="56" t="s">
        <v>1356</v>
      </c>
      <c r="BB833" s="56" t="s">
        <v>1356</v>
      </c>
      <c r="BC833" s="56" t="s">
        <v>1356</v>
      </c>
      <c r="BD833" s="56" t="s">
        <v>1356</v>
      </c>
      <c r="BG833" s="56" t="s">
        <v>1356</v>
      </c>
      <c r="BH833" s="56" t="s">
        <v>1356</v>
      </c>
      <c r="BI833" s="56" t="s">
        <v>1356</v>
      </c>
      <c r="BJ833" s="67" t="s">
        <v>1356</v>
      </c>
    </row>
    <row r="834" spans="1:62" x14ac:dyDescent="0.35">
      <c r="A834" s="1" t="s">
        <v>7002</v>
      </c>
      <c r="B834" s="15" t="s">
        <v>6938</v>
      </c>
      <c r="C834" s="4" t="s">
        <v>7003</v>
      </c>
      <c r="D834" s="82" t="s">
        <v>8046</v>
      </c>
      <c r="E834" s="59" t="e">
        <f>VLOOKUP(A834,#REF!,2,FALSE)</f>
        <v>#REF!</v>
      </c>
      <c r="F834" s="4" t="s">
        <v>1005</v>
      </c>
      <c r="G834" s="4" t="s">
        <v>1006</v>
      </c>
      <c r="H834" s="4" t="s">
        <v>1005</v>
      </c>
      <c r="I834" s="4" t="s">
        <v>1005</v>
      </c>
      <c r="J834" s="4" t="s">
        <v>1005</v>
      </c>
      <c r="K834" s="4" t="s">
        <v>1005</v>
      </c>
      <c r="L834" s="4" t="s">
        <v>1005</v>
      </c>
      <c r="M834" s="5" t="s">
        <v>24</v>
      </c>
      <c r="N834" s="6" t="s">
        <v>22</v>
      </c>
      <c r="P834" s="4" t="s">
        <v>7004</v>
      </c>
      <c r="Q834" s="4">
        <v>6</v>
      </c>
      <c r="R834" s="7">
        <v>250</v>
      </c>
      <c r="S834" s="14" t="s">
        <v>1005</v>
      </c>
      <c r="T834" s="14" t="s">
        <v>1005</v>
      </c>
      <c r="U834" s="4" t="s">
        <v>1411</v>
      </c>
      <c r="V834" s="14" t="s">
        <v>1006</v>
      </c>
      <c r="W834" s="4" t="s">
        <v>230</v>
      </c>
      <c r="X834" s="14" t="s">
        <v>1005</v>
      </c>
      <c r="Y834" s="4"/>
      <c r="Z834" s="49" t="s">
        <v>7005</v>
      </c>
      <c r="AA834" s="10" t="s">
        <v>24</v>
      </c>
      <c r="AB834" s="10" t="s">
        <v>1356</v>
      </c>
      <c r="AC834" s="10" t="s">
        <v>7006</v>
      </c>
      <c r="AD834" s="11" t="s">
        <v>7007</v>
      </c>
      <c r="AE834" s="10" t="s">
        <v>7008</v>
      </c>
      <c r="AF834" s="10" t="s">
        <v>101</v>
      </c>
      <c r="AG834" s="10" t="s">
        <v>40</v>
      </c>
      <c r="AH834" s="10" t="s">
        <v>7009</v>
      </c>
      <c r="AI834" s="10" t="s">
        <v>1006</v>
      </c>
      <c r="AJ834" s="10" t="s">
        <v>1005</v>
      </c>
      <c r="AK834" s="10" t="s">
        <v>1006</v>
      </c>
      <c r="AL834" s="51" t="s">
        <v>1006</v>
      </c>
      <c r="AM834" s="52">
        <v>2</v>
      </c>
      <c r="AN834" s="51" t="s">
        <v>1348</v>
      </c>
      <c r="AO834" s="51" t="s">
        <v>67</v>
      </c>
      <c r="AP834" s="51" t="s">
        <v>104</v>
      </c>
      <c r="AX834" s="51"/>
      <c r="AY834" s="51"/>
      <c r="AZ834" s="56" t="s">
        <v>1349</v>
      </c>
      <c r="BA834" s="56" t="s">
        <v>7010</v>
      </c>
      <c r="BB834" s="56" t="s">
        <v>1624</v>
      </c>
      <c r="BC834" s="56" t="s">
        <v>40</v>
      </c>
      <c r="BD834" s="56" t="s">
        <v>7011</v>
      </c>
      <c r="BE834" s="56" t="s">
        <v>1005</v>
      </c>
      <c r="BF834" s="56" t="s">
        <v>1005</v>
      </c>
      <c r="BG834" s="56" t="s">
        <v>7012</v>
      </c>
      <c r="BH834" s="56" t="s">
        <v>7013</v>
      </c>
      <c r="BI834" s="56" t="s">
        <v>7014</v>
      </c>
      <c r="BJ834" s="67" t="s">
        <v>101</v>
      </c>
    </row>
    <row r="835" spans="1:62" x14ac:dyDescent="0.35">
      <c r="A835" s="1" t="s">
        <v>7015</v>
      </c>
      <c r="B835" s="15" t="s">
        <v>6938</v>
      </c>
      <c r="C835" s="4" t="s">
        <v>7016</v>
      </c>
      <c r="D835" s="82" t="s">
        <v>8045</v>
      </c>
      <c r="E835" s="59" t="e">
        <f>VLOOKUP(A835,#REF!,2,FALSE)</f>
        <v>#REF!</v>
      </c>
      <c r="F835" s="4" t="s">
        <v>1005</v>
      </c>
      <c r="G835" s="4" t="s">
        <v>1006</v>
      </c>
      <c r="H835" s="4" t="s">
        <v>1005</v>
      </c>
      <c r="I835" s="4" t="s">
        <v>1005</v>
      </c>
      <c r="J835" s="4" t="s">
        <v>1005</v>
      </c>
      <c r="K835" s="4" t="s">
        <v>1005</v>
      </c>
      <c r="L835" s="4" t="s">
        <v>1005</v>
      </c>
      <c r="M835" s="5" t="s">
        <v>22</v>
      </c>
      <c r="P835" s="4" t="s">
        <v>7017</v>
      </c>
      <c r="Q835" s="4">
        <v>3</v>
      </c>
      <c r="R835" s="7">
        <v>30</v>
      </c>
      <c r="S835" s="14" t="s">
        <v>1005</v>
      </c>
      <c r="T835" s="14" t="s">
        <v>1005</v>
      </c>
      <c r="U835" s="4" t="s">
        <v>1341</v>
      </c>
      <c r="V835" s="14" t="s">
        <v>1005</v>
      </c>
      <c r="W835" s="4" t="s">
        <v>224</v>
      </c>
      <c r="X835" s="14" t="s">
        <v>1005</v>
      </c>
      <c r="Y835" s="4"/>
      <c r="Z835" s="49" t="s">
        <v>7018</v>
      </c>
      <c r="AA835" s="10" t="s">
        <v>44</v>
      </c>
      <c r="AB835" s="10" t="s">
        <v>1356</v>
      </c>
      <c r="AC835" s="10" t="s">
        <v>7019</v>
      </c>
      <c r="AD835" s="11" t="s">
        <v>7020</v>
      </c>
      <c r="AE835" s="10" t="s">
        <v>7021</v>
      </c>
      <c r="AF835" s="10" t="s">
        <v>101</v>
      </c>
      <c r="AG835" s="10" t="s">
        <v>37</v>
      </c>
      <c r="AH835" s="10" t="s">
        <v>7022</v>
      </c>
      <c r="AI835" s="10" t="s">
        <v>1005</v>
      </c>
      <c r="AJ835" s="10" t="s">
        <v>1005</v>
      </c>
      <c r="AK835" s="10" t="s">
        <v>1005</v>
      </c>
      <c r="AL835" s="51" t="s">
        <v>1006</v>
      </c>
      <c r="AM835" s="52">
        <v>1</v>
      </c>
      <c r="AN835" s="51" t="s">
        <v>1348</v>
      </c>
      <c r="AO835" s="51" t="s">
        <v>223</v>
      </c>
      <c r="AX835" s="51"/>
      <c r="AY835" s="51"/>
      <c r="AZ835" s="56" t="s">
        <v>1349</v>
      </c>
      <c r="BA835" s="56" t="s">
        <v>7023</v>
      </c>
      <c r="BB835" s="56" t="s">
        <v>22</v>
      </c>
      <c r="BC835" s="56" t="s">
        <v>37</v>
      </c>
      <c r="BD835" s="56" t="s">
        <v>7024</v>
      </c>
      <c r="BE835" s="56" t="s">
        <v>1005</v>
      </c>
      <c r="BF835" s="56" t="s">
        <v>1005</v>
      </c>
      <c r="BG835" s="56" t="s">
        <v>7025</v>
      </c>
      <c r="BH835" s="56" t="s">
        <v>7026</v>
      </c>
      <c r="BI835" s="56" t="s">
        <v>7027</v>
      </c>
      <c r="BJ835" s="67" t="s">
        <v>101</v>
      </c>
    </row>
    <row r="836" spans="1:62" x14ac:dyDescent="0.35">
      <c r="A836" s="1" t="s">
        <v>7028</v>
      </c>
      <c r="B836" s="15" t="s">
        <v>6938</v>
      </c>
      <c r="C836" s="4" t="s">
        <v>7029</v>
      </c>
      <c r="D836" s="82" t="s">
        <v>8043</v>
      </c>
      <c r="E836" s="59" t="e">
        <f>VLOOKUP(A836,#REF!,2,FALSE)</f>
        <v>#REF!</v>
      </c>
      <c r="F836" s="4" t="s">
        <v>1006</v>
      </c>
      <c r="G836" s="4" t="s">
        <v>1006</v>
      </c>
      <c r="H836" s="4" t="s">
        <v>1005</v>
      </c>
      <c r="I836" s="4" t="s">
        <v>1006</v>
      </c>
      <c r="J836" s="4" t="s">
        <v>1006</v>
      </c>
      <c r="K836" s="4" t="s">
        <v>1005</v>
      </c>
      <c r="L836" s="4" t="s">
        <v>1005</v>
      </c>
      <c r="M836" s="5" t="s">
        <v>22</v>
      </c>
      <c r="P836" s="4" t="s">
        <v>7030</v>
      </c>
      <c r="Q836" s="4">
        <v>14</v>
      </c>
      <c r="R836" s="7">
        <v>536</v>
      </c>
      <c r="S836" s="14" t="s">
        <v>1006</v>
      </c>
      <c r="T836" s="14" t="s">
        <v>1005</v>
      </c>
      <c r="U836" s="4" t="s">
        <v>1341</v>
      </c>
      <c r="V836" s="14" t="s">
        <v>1005</v>
      </c>
      <c r="W836" s="4" t="s">
        <v>7031</v>
      </c>
      <c r="X836" s="14" t="s">
        <v>1005</v>
      </c>
      <c r="Y836" s="4"/>
      <c r="Z836" s="49" t="s">
        <v>7032</v>
      </c>
      <c r="AA836" s="10" t="s">
        <v>44</v>
      </c>
      <c r="AB836" s="10" t="s">
        <v>1356</v>
      </c>
      <c r="AC836" s="10" t="s">
        <v>7033</v>
      </c>
      <c r="AD836" s="11" t="s">
        <v>7034</v>
      </c>
      <c r="AE836" s="10" t="s">
        <v>7035</v>
      </c>
      <c r="AF836" s="10" t="s">
        <v>101</v>
      </c>
      <c r="AG836" s="10" t="s">
        <v>13</v>
      </c>
      <c r="AH836" s="10" t="s">
        <v>7036</v>
      </c>
      <c r="AI836" s="10" t="s">
        <v>1006</v>
      </c>
      <c r="AJ836" s="10" t="s">
        <v>1005</v>
      </c>
      <c r="AK836" s="10" t="s">
        <v>1006</v>
      </c>
      <c r="AL836" s="51" t="s">
        <v>1006</v>
      </c>
      <c r="AM836" s="52">
        <v>3</v>
      </c>
      <c r="AN836" s="51" t="s">
        <v>1348</v>
      </c>
      <c r="AO836" s="51" t="s">
        <v>66</v>
      </c>
      <c r="AX836" s="51"/>
      <c r="AY836" s="51"/>
      <c r="AZ836" s="56" t="s">
        <v>1349</v>
      </c>
      <c r="BA836" s="56" t="s">
        <v>6968</v>
      </c>
      <c r="BB836" s="56" t="s">
        <v>22</v>
      </c>
      <c r="BC836" s="56" t="s">
        <v>13</v>
      </c>
      <c r="BD836" s="56" t="s">
        <v>7037</v>
      </c>
      <c r="BE836" s="56" t="s">
        <v>1006</v>
      </c>
      <c r="BF836" s="56" t="s">
        <v>1005</v>
      </c>
      <c r="BG836" s="56" t="s">
        <v>7038</v>
      </c>
      <c r="BH836" s="56" t="s">
        <v>7034</v>
      </c>
      <c r="BI836" s="56" t="s">
        <v>7035</v>
      </c>
      <c r="BJ836" s="67" t="s">
        <v>101</v>
      </c>
    </row>
    <row r="837" spans="1:62" x14ac:dyDescent="0.35">
      <c r="A837" s="1"/>
      <c r="B837" s="15"/>
      <c r="C837" s="4"/>
      <c r="D837" s="82"/>
      <c r="E837" s="59" t="e">
        <f>VLOOKUP(A837,#REF!,2,FALSE)</f>
        <v>#REF!</v>
      </c>
      <c r="M837" s="5"/>
      <c r="R837" s="7"/>
      <c r="Y837" s="4"/>
      <c r="Z837" s="49"/>
      <c r="AD837" s="11"/>
      <c r="AK837" s="10"/>
      <c r="AL837" s="51"/>
      <c r="AX837" s="51"/>
      <c r="AY837" s="51"/>
      <c r="AZ837" s="56" t="s">
        <v>1349</v>
      </c>
      <c r="BA837" s="56" t="s">
        <v>6968</v>
      </c>
      <c r="BB837" s="56" t="s">
        <v>22</v>
      </c>
      <c r="BC837" s="56" t="s">
        <v>13</v>
      </c>
      <c r="BD837" s="56" t="s">
        <v>7037</v>
      </c>
      <c r="BE837" s="56" t="s">
        <v>1006</v>
      </c>
      <c r="BF837" s="56" t="s">
        <v>1005</v>
      </c>
      <c r="BG837" s="56" t="s">
        <v>7038</v>
      </c>
      <c r="BH837" s="56" t="s">
        <v>7034</v>
      </c>
      <c r="BI837" s="56" t="s">
        <v>7035</v>
      </c>
      <c r="BJ837" s="67" t="s">
        <v>101</v>
      </c>
    </row>
    <row r="838" spans="1:62" x14ac:dyDescent="0.35">
      <c r="A838" s="1"/>
      <c r="B838" s="15"/>
      <c r="C838" s="4"/>
      <c r="D838" s="82"/>
      <c r="E838" s="59" t="e">
        <f>VLOOKUP(A838,#REF!,2,FALSE)</f>
        <v>#REF!</v>
      </c>
      <c r="M838" s="5"/>
      <c r="R838" s="7"/>
      <c r="Y838" s="4"/>
      <c r="Z838" s="49"/>
      <c r="AD838" s="11"/>
      <c r="AK838" s="10"/>
      <c r="AL838" s="51"/>
      <c r="AX838" s="51"/>
      <c r="AY838" s="51"/>
      <c r="AZ838" s="56" t="s">
        <v>1349</v>
      </c>
      <c r="BA838" s="56" t="s">
        <v>7039</v>
      </c>
      <c r="BB838" s="56" t="s">
        <v>22</v>
      </c>
      <c r="BC838" s="56" t="s">
        <v>13</v>
      </c>
      <c r="BD838" s="56" t="s">
        <v>7040</v>
      </c>
      <c r="BE838" s="56" t="s">
        <v>1005</v>
      </c>
      <c r="BF838" s="56" t="s">
        <v>1005</v>
      </c>
      <c r="BG838" s="56" t="s">
        <v>7041</v>
      </c>
      <c r="BH838" s="56" t="s">
        <v>7034</v>
      </c>
      <c r="BI838" s="56" t="s">
        <v>7035</v>
      </c>
      <c r="BJ838" s="67" t="s">
        <v>101</v>
      </c>
    </row>
    <row r="839" spans="1:62" x14ac:dyDescent="0.35">
      <c r="A839" s="1"/>
      <c r="B839" s="15"/>
      <c r="C839" s="4"/>
      <c r="D839" s="82"/>
      <c r="E839" s="59" t="e">
        <f>VLOOKUP(A839,#REF!,2,FALSE)</f>
        <v>#REF!</v>
      </c>
      <c r="M839" s="5"/>
      <c r="R839" s="7"/>
      <c r="Y839" s="4"/>
      <c r="Z839" s="49"/>
      <c r="AD839" s="11"/>
      <c r="AK839" s="10"/>
      <c r="AL839" s="51"/>
      <c r="AX839" s="51"/>
      <c r="AY839" s="51"/>
      <c r="AZ839" s="56" t="s">
        <v>1349</v>
      </c>
      <c r="BA839" s="56" t="s">
        <v>7042</v>
      </c>
      <c r="BB839" s="56" t="s">
        <v>22</v>
      </c>
      <c r="BC839" s="56" t="s">
        <v>13</v>
      </c>
      <c r="BD839" s="56" t="s">
        <v>7043</v>
      </c>
      <c r="BE839" s="56" t="s">
        <v>1005</v>
      </c>
      <c r="BF839" s="56" t="s">
        <v>1005</v>
      </c>
      <c r="BG839" s="56" t="s">
        <v>7044</v>
      </c>
      <c r="BH839" s="56" t="s">
        <v>7034</v>
      </c>
      <c r="BI839" s="56" t="s">
        <v>7035</v>
      </c>
      <c r="BJ839" s="67" t="s">
        <v>101</v>
      </c>
    </row>
    <row r="840" spans="1:62" x14ac:dyDescent="0.35">
      <c r="A840" s="1" t="s">
        <v>7045</v>
      </c>
      <c r="B840" s="15" t="s">
        <v>6938</v>
      </c>
      <c r="C840" s="4" t="s">
        <v>7046</v>
      </c>
      <c r="D840" s="82" t="s">
        <v>8060</v>
      </c>
      <c r="E840" s="59" t="e">
        <f>VLOOKUP(A840,#REF!,2,FALSE)</f>
        <v>#REF!</v>
      </c>
      <c r="F840" s="4" t="s">
        <v>1006</v>
      </c>
      <c r="G840" s="4" t="s">
        <v>1006</v>
      </c>
      <c r="H840" s="4" t="s">
        <v>1006</v>
      </c>
      <c r="I840" s="4" t="s">
        <v>1006</v>
      </c>
      <c r="J840" s="4" t="s">
        <v>1006</v>
      </c>
      <c r="K840" s="4" t="s">
        <v>1005</v>
      </c>
      <c r="L840" s="4" t="s">
        <v>1005</v>
      </c>
      <c r="M840" s="5" t="s">
        <v>28</v>
      </c>
      <c r="P840" s="4" t="s">
        <v>7047</v>
      </c>
      <c r="Q840" s="4">
        <v>685</v>
      </c>
      <c r="R840" s="7">
        <v>27400</v>
      </c>
      <c r="S840" s="14" t="s">
        <v>1006</v>
      </c>
      <c r="T840" s="14" t="s">
        <v>1006</v>
      </c>
      <c r="U840" s="4" t="s">
        <v>1411</v>
      </c>
      <c r="V840" s="14" t="s">
        <v>1005</v>
      </c>
      <c r="W840" s="4" t="s">
        <v>1490</v>
      </c>
      <c r="X840" s="14" t="s">
        <v>1005</v>
      </c>
      <c r="Y840" s="4"/>
      <c r="Z840" s="49" t="s">
        <v>7048</v>
      </c>
      <c r="AA840" s="10" t="s">
        <v>1435</v>
      </c>
      <c r="AB840" s="10" t="s">
        <v>1356</v>
      </c>
      <c r="AC840" s="10" t="s">
        <v>7049</v>
      </c>
      <c r="AD840" s="11" t="s">
        <v>7050</v>
      </c>
      <c r="AE840" s="10" t="s">
        <v>7051</v>
      </c>
      <c r="AF840" s="10" t="s">
        <v>101</v>
      </c>
      <c r="AG840" s="10" t="s">
        <v>36</v>
      </c>
      <c r="AH840" s="10" t="s">
        <v>7052</v>
      </c>
      <c r="AI840" s="10" t="s">
        <v>1005</v>
      </c>
      <c r="AJ840" s="10" t="s">
        <v>1005</v>
      </c>
      <c r="AK840" s="10" t="s">
        <v>1005</v>
      </c>
      <c r="AL840" s="51" t="s">
        <v>1005</v>
      </c>
      <c r="AM840" s="52">
        <v>0</v>
      </c>
      <c r="AN840" s="51" t="s">
        <v>1348</v>
      </c>
      <c r="AO840" s="51" t="s">
        <v>1361</v>
      </c>
      <c r="AX840" s="51"/>
      <c r="AY840" s="51"/>
      <c r="BA840" s="56" t="s">
        <v>1356</v>
      </c>
      <c r="BB840" s="56" t="s">
        <v>1356</v>
      </c>
      <c r="BC840" s="56" t="s">
        <v>1356</v>
      </c>
      <c r="BD840" s="56" t="s">
        <v>1356</v>
      </c>
      <c r="BG840" s="56" t="s">
        <v>1356</v>
      </c>
      <c r="BH840" s="56" t="s">
        <v>1356</v>
      </c>
      <c r="BI840" s="56" t="s">
        <v>1356</v>
      </c>
      <c r="BJ840" s="67" t="s">
        <v>1356</v>
      </c>
    </row>
    <row r="841" spans="1:62" x14ac:dyDescent="0.35">
      <c r="A841" s="1" t="s">
        <v>7053</v>
      </c>
      <c r="B841" s="15" t="s">
        <v>6938</v>
      </c>
      <c r="C841" s="4" t="s">
        <v>7054</v>
      </c>
      <c r="D841" s="82" t="s">
        <v>8059</v>
      </c>
      <c r="E841" s="59" t="e">
        <f>VLOOKUP(A841,#REF!,2,FALSE)</f>
        <v>#REF!</v>
      </c>
      <c r="F841" s="4" t="s">
        <v>1006</v>
      </c>
      <c r="G841" s="4" t="s">
        <v>1006</v>
      </c>
      <c r="H841" s="4" t="s">
        <v>1006</v>
      </c>
      <c r="I841" s="4" t="s">
        <v>1006</v>
      </c>
      <c r="J841" s="4" t="s">
        <v>1006</v>
      </c>
      <c r="K841" s="4" t="s">
        <v>1005</v>
      </c>
      <c r="L841" s="4" t="s">
        <v>1005</v>
      </c>
      <c r="M841" s="5" t="s">
        <v>24</v>
      </c>
      <c r="N841" s="6" t="s">
        <v>22</v>
      </c>
      <c r="P841" s="4" t="s">
        <v>7055</v>
      </c>
      <c r="Q841" s="4">
        <v>12</v>
      </c>
      <c r="R841" s="7">
        <v>300</v>
      </c>
      <c r="S841" s="14" t="s">
        <v>1006</v>
      </c>
      <c r="T841" s="14" t="s">
        <v>1005</v>
      </c>
      <c r="U841" s="4" t="s">
        <v>1824</v>
      </c>
      <c r="V841" s="14" t="s">
        <v>1006</v>
      </c>
      <c r="W841" s="4" t="s">
        <v>7056</v>
      </c>
      <c r="X841" s="14" t="s">
        <v>1006</v>
      </c>
      <c r="Y841" s="4"/>
      <c r="Z841" s="49" t="s">
        <v>7057</v>
      </c>
      <c r="AA841" s="10" t="s">
        <v>24</v>
      </c>
      <c r="AB841" s="10" t="s">
        <v>1356</v>
      </c>
      <c r="AC841" s="10" t="s">
        <v>7058</v>
      </c>
      <c r="AD841" s="11" t="s">
        <v>584</v>
      </c>
      <c r="AE841" s="10" t="s">
        <v>510</v>
      </c>
      <c r="AF841" s="10" t="s">
        <v>101</v>
      </c>
      <c r="AG841" s="10" t="s">
        <v>42</v>
      </c>
      <c r="AH841" s="10" t="s">
        <v>7059</v>
      </c>
      <c r="AI841" s="10" t="s">
        <v>1006</v>
      </c>
      <c r="AJ841" s="10" t="s">
        <v>1005</v>
      </c>
      <c r="AK841" s="10" t="s">
        <v>1006</v>
      </c>
      <c r="AL841" s="51" t="s">
        <v>1006</v>
      </c>
      <c r="AM841" s="52">
        <v>3</v>
      </c>
      <c r="AN841" s="51" t="s">
        <v>57</v>
      </c>
      <c r="AO841" s="51" t="s">
        <v>68</v>
      </c>
      <c r="AP841" s="51" t="s">
        <v>429</v>
      </c>
      <c r="AQ841" s="51" t="s">
        <v>119</v>
      </c>
      <c r="AX841" s="51"/>
      <c r="AY841" s="51"/>
      <c r="BA841" s="56" t="s">
        <v>1356</v>
      </c>
      <c r="BB841" s="56" t="s">
        <v>1356</v>
      </c>
      <c r="BC841" s="56" t="s">
        <v>1356</v>
      </c>
      <c r="BD841" s="56" t="s">
        <v>1356</v>
      </c>
      <c r="BG841" s="56" t="s">
        <v>1356</v>
      </c>
      <c r="BH841" s="56" t="s">
        <v>1356</v>
      </c>
      <c r="BI841" s="56" t="s">
        <v>1356</v>
      </c>
      <c r="BJ841" s="67" t="s">
        <v>1356</v>
      </c>
    </row>
    <row r="842" spans="1:62" x14ac:dyDescent="0.35">
      <c r="A842" s="1" t="s">
        <v>7060</v>
      </c>
      <c r="B842" s="15" t="s">
        <v>6938</v>
      </c>
      <c r="C842" s="4" t="s">
        <v>7061</v>
      </c>
      <c r="D842" s="82" t="s">
        <v>8057</v>
      </c>
      <c r="E842" s="59" t="e">
        <f>VLOOKUP(A842,#REF!,2,FALSE)</f>
        <v>#REF!</v>
      </c>
      <c r="F842" s="4" t="s">
        <v>1006</v>
      </c>
      <c r="G842" s="4" t="s">
        <v>1006</v>
      </c>
      <c r="H842" s="4" t="s">
        <v>1005</v>
      </c>
      <c r="I842" s="4" t="s">
        <v>1006</v>
      </c>
      <c r="J842" s="4" t="s">
        <v>1006</v>
      </c>
      <c r="K842" s="4" t="s">
        <v>1005</v>
      </c>
      <c r="L842" s="4" t="s">
        <v>1005</v>
      </c>
      <c r="M842" s="5" t="s">
        <v>22</v>
      </c>
      <c r="P842" s="4" t="s">
        <v>7062</v>
      </c>
      <c r="Q842" s="4">
        <v>18</v>
      </c>
      <c r="R842" s="7">
        <v>400</v>
      </c>
      <c r="S842" s="14" t="s">
        <v>1006</v>
      </c>
      <c r="T842" s="14" t="s">
        <v>1006</v>
      </c>
      <c r="U842" s="4" t="s">
        <v>1364</v>
      </c>
      <c r="V842" s="14" t="s">
        <v>1005</v>
      </c>
      <c r="W842" s="4" t="s">
        <v>7063</v>
      </c>
      <c r="X842" s="14" t="s">
        <v>1005</v>
      </c>
      <c r="Y842" s="4"/>
      <c r="Z842" s="49" t="s">
        <v>7064</v>
      </c>
      <c r="AA842" s="10" t="s">
        <v>22</v>
      </c>
      <c r="AB842" s="10" t="s">
        <v>1356</v>
      </c>
      <c r="AC842" s="10" t="s">
        <v>7065</v>
      </c>
      <c r="AD842" s="11" t="s">
        <v>7066</v>
      </c>
      <c r="AE842" s="10" t="s">
        <v>7067</v>
      </c>
      <c r="AF842" s="10" t="s">
        <v>101</v>
      </c>
      <c r="AG842" s="10" t="s">
        <v>40</v>
      </c>
      <c r="AH842" s="10" t="s">
        <v>7068</v>
      </c>
      <c r="AI842" s="10" t="s">
        <v>1006</v>
      </c>
      <c r="AJ842" s="10" t="s">
        <v>1005</v>
      </c>
      <c r="AK842" s="10" t="s">
        <v>1005</v>
      </c>
      <c r="AL842" s="51" t="s">
        <v>1005</v>
      </c>
      <c r="AM842" s="52">
        <v>0</v>
      </c>
      <c r="AN842" s="51" t="s">
        <v>1348</v>
      </c>
      <c r="AO842" s="51" t="s">
        <v>67</v>
      </c>
      <c r="AP842" s="51" t="s">
        <v>172</v>
      </c>
      <c r="AX842" s="51"/>
      <c r="AY842" s="51"/>
      <c r="BA842" s="56" t="s">
        <v>1356</v>
      </c>
      <c r="BB842" s="56" t="s">
        <v>1356</v>
      </c>
      <c r="BC842" s="56" t="s">
        <v>1356</v>
      </c>
      <c r="BD842" s="56" t="s">
        <v>1356</v>
      </c>
      <c r="BG842" s="56" t="s">
        <v>1356</v>
      </c>
      <c r="BH842" s="56" t="s">
        <v>1356</v>
      </c>
      <c r="BI842" s="56" t="s">
        <v>1356</v>
      </c>
      <c r="BJ842" s="67" t="s">
        <v>1356</v>
      </c>
    </row>
    <row r="843" spans="1:62" x14ac:dyDescent="0.35">
      <c r="A843" s="1" t="s">
        <v>7069</v>
      </c>
      <c r="B843" s="15" t="s">
        <v>6938</v>
      </c>
      <c r="C843" s="4" t="s">
        <v>7070</v>
      </c>
      <c r="D843" s="82" t="s">
        <v>8058</v>
      </c>
      <c r="E843" s="59" t="e">
        <f>VLOOKUP(A843,#REF!,2,FALSE)</f>
        <v>#REF!</v>
      </c>
      <c r="F843" s="4" t="s">
        <v>1006</v>
      </c>
      <c r="G843" s="4" t="s">
        <v>1006</v>
      </c>
      <c r="H843" s="4" t="s">
        <v>1005</v>
      </c>
      <c r="I843" s="4" t="s">
        <v>1006</v>
      </c>
      <c r="J843" s="4" t="s">
        <v>1006</v>
      </c>
      <c r="K843" s="4" t="s">
        <v>1005</v>
      </c>
      <c r="L843" s="4" t="s">
        <v>1005</v>
      </c>
      <c r="M843" s="5" t="s">
        <v>22</v>
      </c>
      <c r="P843" s="4" t="s">
        <v>245</v>
      </c>
      <c r="Q843" s="4">
        <v>5</v>
      </c>
      <c r="R843" s="7">
        <v>200</v>
      </c>
      <c r="S843" s="14" t="s">
        <v>1006</v>
      </c>
      <c r="T843" s="14" t="s">
        <v>1005</v>
      </c>
      <c r="U843" s="4" t="s">
        <v>1364</v>
      </c>
      <c r="V843" s="14" t="s">
        <v>1006</v>
      </c>
      <c r="W843" s="4" t="s">
        <v>4227</v>
      </c>
      <c r="X843" s="14" t="s">
        <v>1005</v>
      </c>
      <c r="Y843" s="4"/>
      <c r="Z843" s="49" t="s">
        <v>7071</v>
      </c>
      <c r="AA843" s="10" t="s">
        <v>22</v>
      </c>
      <c r="AB843" s="10" t="s">
        <v>1356</v>
      </c>
      <c r="AC843" s="10" t="s">
        <v>7072</v>
      </c>
      <c r="AD843" s="11" t="s">
        <v>7073</v>
      </c>
      <c r="AE843" s="10" t="s">
        <v>7074</v>
      </c>
      <c r="AF843" s="10" t="s">
        <v>101</v>
      </c>
      <c r="AG843" s="10" t="s">
        <v>11</v>
      </c>
      <c r="AH843" s="10" t="s">
        <v>7075</v>
      </c>
      <c r="AI843" s="10" t="s">
        <v>1006</v>
      </c>
      <c r="AJ843" s="10" t="s">
        <v>1005</v>
      </c>
      <c r="AK843" s="10" t="s">
        <v>1005</v>
      </c>
      <c r="AL843" s="51" t="s">
        <v>1005</v>
      </c>
      <c r="AM843" s="52">
        <v>0</v>
      </c>
      <c r="AN843" s="51" t="s">
        <v>1348</v>
      </c>
      <c r="AO843" s="51" t="s">
        <v>1361</v>
      </c>
      <c r="AX843" s="51"/>
      <c r="AY843" s="51"/>
      <c r="BA843" s="56" t="s">
        <v>1356</v>
      </c>
      <c r="BB843" s="56" t="s">
        <v>1356</v>
      </c>
      <c r="BC843" s="56" t="s">
        <v>1356</v>
      </c>
      <c r="BD843" s="56" t="s">
        <v>1356</v>
      </c>
      <c r="BG843" s="56" t="s">
        <v>1356</v>
      </c>
      <c r="BH843" s="56" t="s">
        <v>1356</v>
      </c>
      <c r="BI843" s="56" t="s">
        <v>1356</v>
      </c>
      <c r="BJ843" s="67" t="s">
        <v>1356</v>
      </c>
    </row>
    <row r="844" spans="1:62" x14ac:dyDescent="0.35">
      <c r="A844" s="1" t="s">
        <v>7076</v>
      </c>
      <c r="B844" s="15" t="s">
        <v>6938</v>
      </c>
      <c r="C844" s="4" t="s">
        <v>7077</v>
      </c>
      <c r="D844" s="82" t="s">
        <v>8055</v>
      </c>
      <c r="E844" s="59" t="e">
        <f>VLOOKUP(A844,#REF!,2,FALSE)</f>
        <v>#REF!</v>
      </c>
      <c r="F844" s="4" t="s">
        <v>1006</v>
      </c>
      <c r="G844" s="4" t="s">
        <v>1006</v>
      </c>
      <c r="H844" s="4" t="s">
        <v>1006</v>
      </c>
      <c r="I844" s="4" t="s">
        <v>1006</v>
      </c>
      <c r="J844" s="4" t="s">
        <v>1006</v>
      </c>
      <c r="K844" s="4" t="s">
        <v>1005</v>
      </c>
      <c r="L844" s="4" t="s">
        <v>1005</v>
      </c>
      <c r="M844" s="5" t="s">
        <v>20</v>
      </c>
      <c r="N844" s="6" t="s">
        <v>22</v>
      </c>
      <c r="O844" s="6" t="s">
        <v>8137</v>
      </c>
      <c r="P844" s="4" t="s">
        <v>7078</v>
      </c>
      <c r="Q844" s="4">
        <v>15</v>
      </c>
      <c r="R844" s="7">
        <v>258</v>
      </c>
      <c r="S844" s="14" t="s">
        <v>1006</v>
      </c>
      <c r="T844" s="14" t="s">
        <v>1005</v>
      </c>
      <c r="U844" s="4" t="s">
        <v>1341</v>
      </c>
      <c r="V844" s="14" t="s">
        <v>1005</v>
      </c>
      <c r="W844" s="4" t="s">
        <v>7079</v>
      </c>
      <c r="X844" s="14" t="s">
        <v>1005</v>
      </c>
      <c r="Y844" s="4"/>
      <c r="Z844" s="49" t="s">
        <v>7080</v>
      </c>
      <c r="AA844" s="10" t="s">
        <v>22</v>
      </c>
      <c r="AB844" s="10" t="s">
        <v>1356</v>
      </c>
      <c r="AC844" s="10" t="s">
        <v>7081</v>
      </c>
      <c r="AD844" s="11" t="s">
        <v>7082</v>
      </c>
      <c r="AE844" s="10" t="s">
        <v>326</v>
      </c>
      <c r="AF844" s="10" t="s">
        <v>327</v>
      </c>
      <c r="AG844" s="10" t="s">
        <v>41</v>
      </c>
      <c r="AH844" s="10" t="s">
        <v>7083</v>
      </c>
      <c r="AI844" s="10" t="s">
        <v>1005</v>
      </c>
      <c r="AJ844" s="10" t="s">
        <v>1005</v>
      </c>
      <c r="AK844" s="10" t="s">
        <v>1006</v>
      </c>
      <c r="AL844" s="51" t="s">
        <v>1006</v>
      </c>
      <c r="AM844" s="52">
        <v>3</v>
      </c>
      <c r="AN844" s="51" t="s">
        <v>1348</v>
      </c>
      <c r="AO844" s="51" t="s">
        <v>1361</v>
      </c>
      <c r="AX844" s="51"/>
      <c r="AY844" s="51"/>
      <c r="BA844" s="56" t="s">
        <v>1356</v>
      </c>
      <c r="BB844" s="56" t="s">
        <v>1356</v>
      </c>
      <c r="BC844" s="56" t="s">
        <v>1356</v>
      </c>
      <c r="BD844" s="56" t="s">
        <v>1356</v>
      </c>
      <c r="BG844" s="56" t="s">
        <v>1356</v>
      </c>
      <c r="BH844" s="56" t="s">
        <v>1356</v>
      </c>
      <c r="BI844" s="56" t="s">
        <v>1356</v>
      </c>
      <c r="BJ844" s="67" t="s">
        <v>1356</v>
      </c>
    </row>
    <row r="845" spans="1:62" x14ac:dyDescent="0.35">
      <c r="A845" s="1" t="s">
        <v>7084</v>
      </c>
      <c r="B845" s="15" t="s">
        <v>6938</v>
      </c>
      <c r="C845" s="4" t="s">
        <v>7085</v>
      </c>
      <c r="D845" s="82" t="s">
        <v>8053</v>
      </c>
      <c r="E845" s="59" t="e">
        <f>VLOOKUP(A845,#REF!,2,FALSE)</f>
        <v>#REF!</v>
      </c>
      <c r="F845" s="4" t="s">
        <v>1006</v>
      </c>
      <c r="G845" s="4" t="s">
        <v>1006</v>
      </c>
      <c r="H845" s="4" t="s">
        <v>1006</v>
      </c>
      <c r="I845" s="4" t="s">
        <v>1005</v>
      </c>
      <c r="J845" s="4" t="s">
        <v>1006</v>
      </c>
      <c r="K845" s="4" t="s">
        <v>1005</v>
      </c>
      <c r="L845" s="4" t="s">
        <v>1005</v>
      </c>
      <c r="M845" s="5" t="s">
        <v>24</v>
      </c>
      <c r="P845" s="4" t="s">
        <v>7086</v>
      </c>
      <c r="Q845" s="4">
        <v>19</v>
      </c>
      <c r="R845" s="7">
        <v>400</v>
      </c>
      <c r="S845" s="14" t="s">
        <v>1005</v>
      </c>
      <c r="T845" s="14" t="s">
        <v>1006</v>
      </c>
      <c r="U845" s="4" t="s">
        <v>1341</v>
      </c>
      <c r="V845" s="14" t="s">
        <v>1005</v>
      </c>
      <c r="W845" s="4" t="s">
        <v>7087</v>
      </c>
      <c r="X845" s="14" t="s">
        <v>1005</v>
      </c>
      <c r="Y845" s="4"/>
      <c r="Z845" s="49" t="s">
        <v>7088</v>
      </c>
      <c r="AA845" s="10" t="s">
        <v>24</v>
      </c>
      <c r="AB845" s="10" t="s">
        <v>1356</v>
      </c>
      <c r="AC845" s="10" t="s">
        <v>7089</v>
      </c>
      <c r="AD845" s="11" t="s">
        <v>1113</v>
      </c>
      <c r="AE845" s="10" t="s">
        <v>1228</v>
      </c>
      <c r="AF845" s="10" t="s">
        <v>101</v>
      </c>
      <c r="AG845" s="10" t="s">
        <v>10</v>
      </c>
      <c r="AH845" s="10" t="s">
        <v>7090</v>
      </c>
      <c r="AI845" s="10" t="s">
        <v>1005</v>
      </c>
      <c r="AJ845" s="10" t="s">
        <v>1005</v>
      </c>
      <c r="AK845" s="10" t="s">
        <v>1005</v>
      </c>
      <c r="AL845" s="51" t="s">
        <v>1006</v>
      </c>
      <c r="AM845" s="52">
        <v>1</v>
      </c>
      <c r="AN845" s="51" t="s">
        <v>1348</v>
      </c>
      <c r="AO845" s="51" t="s">
        <v>61</v>
      </c>
      <c r="AP845" s="51" t="s">
        <v>128</v>
      </c>
      <c r="AQ845" s="51" t="s">
        <v>104</v>
      </c>
      <c r="AX845" s="51"/>
      <c r="AY845" s="51"/>
      <c r="AZ845" s="56" t="s">
        <v>1349</v>
      </c>
      <c r="BA845" s="56" t="s">
        <v>7091</v>
      </c>
      <c r="BB845" s="56" t="s">
        <v>44</v>
      </c>
      <c r="BC845" s="56" t="s">
        <v>10</v>
      </c>
      <c r="BD845" s="56" t="s">
        <v>7092</v>
      </c>
      <c r="BE845" s="56" t="s">
        <v>1005</v>
      </c>
      <c r="BF845" s="56" t="s">
        <v>1005</v>
      </c>
      <c r="BG845" s="56" t="s">
        <v>7093</v>
      </c>
      <c r="BH845" s="56" t="s">
        <v>1113</v>
      </c>
      <c r="BI845" s="56" t="s">
        <v>1228</v>
      </c>
      <c r="BJ845" s="67" t="s">
        <v>101</v>
      </c>
    </row>
    <row r="846" spans="1:62" x14ac:dyDescent="0.35">
      <c r="A846" s="1" t="s">
        <v>7094</v>
      </c>
      <c r="B846" s="15" t="s">
        <v>6938</v>
      </c>
      <c r="C846" s="4" t="s">
        <v>7095</v>
      </c>
      <c r="D846" s="82" t="s">
        <v>8056</v>
      </c>
      <c r="E846" s="59" t="e">
        <f>VLOOKUP(A846,#REF!,2,FALSE)</f>
        <v>#REF!</v>
      </c>
      <c r="F846" s="4" t="s">
        <v>1006</v>
      </c>
      <c r="G846" s="4" t="s">
        <v>1006</v>
      </c>
      <c r="H846" s="4" t="s">
        <v>1005</v>
      </c>
      <c r="I846" s="4" t="s">
        <v>1006</v>
      </c>
      <c r="J846" s="4" t="s">
        <v>1006</v>
      </c>
      <c r="K846" s="4" t="s">
        <v>1005</v>
      </c>
      <c r="L846" s="4" t="s">
        <v>1005</v>
      </c>
      <c r="M846" s="5" t="s">
        <v>20</v>
      </c>
      <c r="P846" s="4" t="s">
        <v>7096</v>
      </c>
      <c r="Q846" s="4">
        <v>6</v>
      </c>
      <c r="R846" s="7">
        <v>156</v>
      </c>
      <c r="S846" s="14" t="s">
        <v>1006</v>
      </c>
      <c r="T846" s="14" t="s">
        <v>1006</v>
      </c>
      <c r="U846" s="4" t="s">
        <v>1341</v>
      </c>
      <c r="V846" s="14" t="s">
        <v>1005</v>
      </c>
      <c r="W846" s="4" t="s">
        <v>108</v>
      </c>
      <c r="X846" s="14" t="s">
        <v>1005</v>
      </c>
      <c r="Y846" s="4"/>
      <c r="Z846" s="49" t="s">
        <v>7097</v>
      </c>
      <c r="AA846" s="10" t="s">
        <v>20</v>
      </c>
      <c r="AB846" s="10" t="s">
        <v>1356</v>
      </c>
      <c r="AC846" s="10" t="s">
        <v>7098</v>
      </c>
      <c r="AD846" s="11" t="s">
        <v>2661</v>
      </c>
      <c r="AE846" s="10" t="s">
        <v>2662</v>
      </c>
      <c r="AF846" s="10" t="s">
        <v>101</v>
      </c>
      <c r="AG846" s="10" t="s">
        <v>23</v>
      </c>
      <c r="AH846" s="10" t="s">
        <v>7099</v>
      </c>
      <c r="AI846" s="10" t="s">
        <v>1005</v>
      </c>
      <c r="AJ846" s="10" t="s">
        <v>1005</v>
      </c>
      <c r="AK846" s="10" t="s">
        <v>1005</v>
      </c>
      <c r="AL846" s="51" t="s">
        <v>1005</v>
      </c>
      <c r="AM846" s="52">
        <v>0</v>
      </c>
      <c r="AN846" s="51" t="s">
        <v>57</v>
      </c>
      <c r="AO846" s="51" t="s">
        <v>68</v>
      </c>
      <c r="AX846" s="51"/>
      <c r="AY846" s="51"/>
      <c r="BA846" s="56" t="s">
        <v>1356</v>
      </c>
      <c r="BB846" s="56" t="s">
        <v>1356</v>
      </c>
      <c r="BC846" s="56" t="s">
        <v>1356</v>
      </c>
      <c r="BD846" s="56" t="s">
        <v>1356</v>
      </c>
      <c r="BG846" s="56" t="s">
        <v>1356</v>
      </c>
      <c r="BH846" s="56" t="s">
        <v>1356</v>
      </c>
      <c r="BI846" s="56" t="s">
        <v>1356</v>
      </c>
      <c r="BJ846" s="67" t="s">
        <v>1356</v>
      </c>
    </row>
    <row r="847" spans="1:62" x14ac:dyDescent="0.35">
      <c r="A847" s="1" t="s">
        <v>7100</v>
      </c>
      <c r="B847" s="15" t="s">
        <v>6938</v>
      </c>
      <c r="C847" s="4" t="s">
        <v>7101</v>
      </c>
      <c r="D847" s="82" t="s">
        <v>8054</v>
      </c>
      <c r="E847" s="59" t="e">
        <f>VLOOKUP(A847,#REF!,2,FALSE)</f>
        <v>#REF!</v>
      </c>
      <c r="F847" s="4" t="s">
        <v>1006</v>
      </c>
      <c r="G847" s="4" t="s">
        <v>1006</v>
      </c>
      <c r="H847" s="4" t="s">
        <v>1006</v>
      </c>
      <c r="I847" s="4" t="s">
        <v>1006</v>
      </c>
      <c r="J847" s="4" t="s">
        <v>1006</v>
      </c>
      <c r="K847" s="4" t="s">
        <v>1006</v>
      </c>
      <c r="L847" s="4" t="s">
        <v>1006</v>
      </c>
      <c r="M847" s="5" t="s">
        <v>22</v>
      </c>
      <c r="P847" s="4" t="s">
        <v>7102</v>
      </c>
      <c r="Q847" s="4">
        <v>10</v>
      </c>
      <c r="R847" s="7">
        <v>40</v>
      </c>
      <c r="S847" s="14" t="s">
        <v>1006</v>
      </c>
      <c r="T847" s="14" t="s">
        <v>1006</v>
      </c>
      <c r="U847" s="4" t="s">
        <v>1364</v>
      </c>
      <c r="V847" s="14" t="s">
        <v>1006</v>
      </c>
      <c r="W847" s="4" t="s">
        <v>1490</v>
      </c>
      <c r="X847" s="14" t="s">
        <v>1005</v>
      </c>
      <c r="Y847" s="4"/>
      <c r="Z847" s="49" t="s">
        <v>493</v>
      </c>
      <c r="AA847" s="10" t="s">
        <v>1435</v>
      </c>
      <c r="AB847" s="10" t="s">
        <v>1356</v>
      </c>
      <c r="AC847" s="10" t="s">
        <v>1499</v>
      </c>
      <c r="AD847" s="11" t="s">
        <v>1500</v>
      </c>
      <c r="AE847" s="10" t="s">
        <v>494</v>
      </c>
      <c r="AF847" s="10" t="s">
        <v>101</v>
      </c>
      <c r="AG847" s="10" t="s">
        <v>5</v>
      </c>
      <c r="AH847" s="10" t="s">
        <v>7103</v>
      </c>
      <c r="AI847" s="10" t="s">
        <v>1006</v>
      </c>
      <c r="AJ847" s="10" t="s">
        <v>1005</v>
      </c>
      <c r="AK847" s="10" t="s">
        <v>1006</v>
      </c>
      <c r="AL847" s="51" t="s">
        <v>1005</v>
      </c>
      <c r="AM847" s="52">
        <v>0</v>
      </c>
      <c r="AN847" s="51" t="s">
        <v>57</v>
      </c>
      <c r="AO847" s="51" t="s">
        <v>69</v>
      </c>
      <c r="AP847" s="51" t="s">
        <v>184</v>
      </c>
      <c r="AX847" s="51"/>
      <c r="AY847" s="51"/>
      <c r="BA847" s="56" t="s">
        <v>1356</v>
      </c>
      <c r="BB847" s="56" t="s">
        <v>1356</v>
      </c>
      <c r="BC847" s="56" t="s">
        <v>1356</v>
      </c>
      <c r="BD847" s="56" t="s">
        <v>1356</v>
      </c>
      <c r="BG847" s="56" t="s">
        <v>1356</v>
      </c>
      <c r="BH847" s="56" t="s">
        <v>1356</v>
      </c>
      <c r="BI847" s="56" t="s">
        <v>1356</v>
      </c>
      <c r="BJ847" s="67" t="s">
        <v>1356</v>
      </c>
    </row>
    <row r="848" spans="1:62" x14ac:dyDescent="0.35">
      <c r="A848" s="1" t="s">
        <v>7104</v>
      </c>
      <c r="B848" s="15" t="s">
        <v>6938</v>
      </c>
      <c r="C848" s="4" t="s">
        <v>7105</v>
      </c>
      <c r="D848" s="82" t="s">
        <v>7110</v>
      </c>
      <c r="E848" s="59" t="e">
        <f>VLOOKUP(A848,#REF!,2,FALSE)</f>
        <v>#REF!</v>
      </c>
      <c r="F848" s="4" t="s">
        <v>1006</v>
      </c>
      <c r="G848" s="4" t="s">
        <v>1006</v>
      </c>
      <c r="H848" s="4" t="s">
        <v>1006</v>
      </c>
      <c r="I848" s="4" t="s">
        <v>1006</v>
      </c>
      <c r="J848" s="4" t="s">
        <v>1006</v>
      </c>
      <c r="K848" s="4" t="s">
        <v>1006</v>
      </c>
      <c r="L848" s="4" t="s">
        <v>1006</v>
      </c>
      <c r="M848" s="5" t="s">
        <v>22</v>
      </c>
      <c r="P848" s="4" t="s">
        <v>7106</v>
      </c>
      <c r="Q848" s="4">
        <v>40</v>
      </c>
      <c r="R848" s="7">
        <v>1000</v>
      </c>
      <c r="S848" s="14" t="s">
        <v>1006</v>
      </c>
      <c r="T848" s="14" t="s">
        <v>1006</v>
      </c>
      <c r="U848" s="4" t="s">
        <v>1341</v>
      </c>
      <c r="V848" s="14" t="s">
        <v>1006</v>
      </c>
      <c r="W848" s="4" t="s">
        <v>1059</v>
      </c>
      <c r="X848" s="14" t="s">
        <v>1005</v>
      </c>
      <c r="Y848" s="4"/>
      <c r="Z848" s="49" t="s">
        <v>493</v>
      </c>
      <c r="AA848" s="10" t="s">
        <v>1435</v>
      </c>
      <c r="AB848" s="10" t="s">
        <v>1356</v>
      </c>
      <c r="AC848" s="10" t="s">
        <v>1499</v>
      </c>
      <c r="AD848" s="11" t="s">
        <v>1500</v>
      </c>
      <c r="AE848" s="10" t="s">
        <v>494</v>
      </c>
      <c r="AF848" s="10" t="s">
        <v>101</v>
      </c>
      <c r="AG848" s="10" t="s">
        <v>5</v>
      </c>
      <c r="AH848" s="10" t="s">
        <v>7107</v>
      </c>
      <c r="AI848" s="10" t="s">
        <v>1006</v>
      </c>
      <c r="AJ848" s="10" t="s">
        <v>1005</v>
      </c>
      <c r="AK848" s="10" t="s">
        <v>1006</v>
      </c>
      <c r="AL848" s="51" t="s">
        <v>1005</v>
      </c>
      <c r="AM848" s="52">
        <v>0</v>
      </c>
      <c r="AN848" s="51" t="s">
        <v>57</v>
      </c>
      <c r="AO848" s="51" t="s">
        <v>1361</v>
      </c>
      <c r="AX848" s="51"/>
      <c r="AY848" s="51"/>
      <c r="BA848" s="56" t="s">
        <v>1356</v>
      </c>
      <c r="BB848" s="56" t="s">
        <v>1356</v>
      </c>
      <c r="BC848" s="56" t="s">
        <v>1356</v>
      </c>
      <c r="BD848" s="56" t="s">
        <v>1356</v>
      </c>
      <c r="BG848" s="56" t="s">
        <v>1356</v>
      </c>
      <c r="BH848" s="56" t="s">
        <v>1356</v>
      </c>
      <c r="BI848" s="56" t="s">
        <v>1356</v>
      </c>
      <c r="BJ848" s="67" t="s">
        <v>1356</v>
      </c>
    </row>
    <row r="849" spans="1:62" x14ac:dyDescent="0.35">
      <c r="A849" s="1" t="s">
        <v>7108</v>
      </c>
      <c r="B849" s="15" t="s">
        <v>6938</v>
      </c>
      <c r="C849" s="4" t="s">
        <v>7109</v>
      </c>
      <c r="D849" s="82" t="s">
        <v>7110</v>
      </c>
      <c r="E849" s="59" t="e">
        <f>VLOOKUP(A849,#REF!,2,FALSE)</f>
        <v>#REF!</v>
      </c>
      <c r="F849" s="4" t="s">
        <v>1006</v>
      </c>
      <c r="G849" s="4" t="s">
        <v>1006</v>
      </c>
      <c r="H849" s="4" t="s">
        <v>1005</v>
      </c>
      <c r="I849" s="4" t="s">
        <v>1005</v>
      </c>
      <c r="J849" s="4" t="s">
        <v>1005</v>
      </c>
      <c r="K849" s="4" t="s">
        <v>1005</v>
      </c>
      <c r="L849" s="4" t="s">
        <v>1005</v>
      </c>
      <c r="M849" s="5" t="s">
        <v>22</v>
      </c>
      <c r="N849" s="6" t="s">
        <v>20</v>
      </c>
      <c r="P849" s="4" t="s">
        <v>7111</v>
      </c>
      <c r="Q849" s="4">
        <v>12</v>
      </c>
      <c r="R849" s="7">
        <v>200</v>
      </c>
      <c r="S849" s="14" t="s">
        <v>1006</v>
      </c>
      <c r="T849" s="14" t="s">
        <v>1005</v>
      </c>
      <c r="U849" s="4" t="s">
        <v>1341</v>
      </c>
      <c r="V849" s="14" t="s">
        <v>1005</v>
      </c>
      <c r="W849" s="4" t="s">
        <v>7112</v>
      </c>
      <c r="X849" s="14" t="s">
        <v>1006</v>
      </c>
      <c r="Y849" s="4"/>
      <c r="Z849" s="49" t="s">
        <v>7113</v>
      </c>
      <c r="AA849" s="10" t="s">
        <v>22</v>
      </c>
      <c r="AB849" s="10" t="s">
        <v>1356</v>
      </c>
      <c r="AC849" s="10" t="s">
        <v>7114</v>
      </c>
      <c r="AD849" s="11" t="s">
        <v>7115</v>
      </c>
      <c r="AE849" s="10" t="s">
        <v>7116</v>
      </c>
      <c r="AF849" s="10" t="s">
        <v>101</v>
      </c>
      <c r="AG849" s="10" t="s">
        <v>9</v>
      </c>
      <c r="AH849" s="10" t="s">
        <v>7117</v>
      </c>
      <c r="AI849" s="10" t="s">
        <v>1006</v>
      </c>
      <c r="AJ849" s="10" t="s">
        <v>1005</v>
      </c>
      <c r="AK849" s="10" t="s">
        <v>1006</v>
      </c>
      <c r="AL849" s="51" t="s">
        <v>1005</v>
      </c>
      <c r="AM849" s="52">
        <v>0</v>
      </c>
      <c r="AN849" s="51" t="s">
        <v>57</v>
      </c>
      <c r="AO849" s="51" t="s">
        <v>68</v>
      </c>
      <c r="AP849" s="51" t="s">
        <v>189</v>
      </c>
      <c r="AX849" s="51"/>
      <c r="AY849" s="51"/>
      <c r="BA849" s="56" t="s">
        <v>1356</v>
      </c>
      <c r="BB849" s="56" t="s">
        <v>1356</v>
      </c>
      <c r="BC849" s="56" t="s">
        <v>1356</v>
      </c>
      <c r="BD849" s="56" t="s">
        <v>1356</v>
      </c>
      <c r="BG849" s="56" t="s">
        <v>1356</v>
      </c>
      <c r="BH849" s="56" t="s">
        <v>1356</v>
      </c>
      <c r="BI849" s="56" t="s">
        <v>1356</v>
      </c>
      <c r="BJ849" s="67" t="s">
        <v>1356</v>
      </c>
    </row>
    <row r="850" spans="1:62" x14ac:dyDescent="0.35">
      <c r="A850" s="1" t="s">
        <v>7118</v>
      </c>
      <c r="B850" s="15" t="s">
        <v>6938</v>
      </c>
      <c r="C850" s="4" t="s">
        <v>7119</v>
      </c>
      <c r="D850" s="82" t="s">
        <v>8052</v>
      </c>
      <c r="E850" s="59" t="e">
        <f>VLOOKUP(A850,#REF!,2,FALSE)</f>
        <v>#REF!</v>
      </c>
      <c r="F850" s="4" t="s">
        <v>1005</v>
      </c>
      <c r="G850" s="4" t="s">
        <v>1006</v>
      </c>
      <c r="H850" s="4" t="s">
        <v>1005</v>
      </c>
      <c r="I850" s="4" t="s">
        <v>1005</v>
      </c>
      <c r="J850" s="4" t="s">
        <v>1005</v>
      </c>
      <c r="K850" s="4" t="s">
        <v>1005</v>
      </c>
      <c r="L850" s="4" t="s">
        <v>1005</v>
      </c>
      <c r="M850" s="5" t="s">
        <v>22</v>
      </c>
      <c r="P850" s="4" t="s">
        <v>7120</v>
      </c>
      <c r="Q850" s="4">
        <v>4</v>
      </c>
      <c r="R850" s="7">
        <v>80</v>
      </c>
      <c r="S850" s="14" t="s">
        <v>1005</v>
      </c>
      <c r="T850" s="14" t="s">
        <v>1005</v>
      </c>
      <c r="U850" s="4" t="s">
        <v>1341</v>
      </c>
      <c r="V850" s="14" t="s">
        <v>1005</v>
      </c>
      <c r="W850" s="4" t="s">
        <v>31</v>
      </c>
      <c r="X850" s="14" t="s">
        <v>1005</v>
      </c>
      <c r="Y850" s="4"/>
      <c r="Z850" s="49" t="s">
        <v>7121</v>
      </c>
      <c r="AA850" s="10" t="s">
        <v>22</v>
      </c>
      <c r="AB850" s="10" t="s">
        <v>1356</v>
      </c>
      <c r="AC850" s="10" t="s">
        <v>3292</v>
      </c>
      <c r="AD850" s="11" t="s">
        <v>1143</v>
      </c>
      <c r="AE850" s="10" t="s">
        <v>7122</v>
      </c>
      <c r="AF850" s="10" t="s">
        <v>101</v>
      </c>
      <c r="AG850" s="10" t="s">
        <v>11</v>
      </c>
      <c r="AH850" s="10" t="s">
        <v>7123</v>
      </c>
      <c r="AI850" s="10" t="s">
        <v>1006</v>
      </c>
      <c r="AJ850" s="10" t="s">
        <v>1005</v>
      </c>
      <c r="AK850" s="10" t="s">
        <v>1005</v>
      </c>
      <c r="AL850" s="51" t="s">
        <v>1005</v>
      </c>
      <c r="AM850" s="52">
        <v>0</v>
      </c>
      <c r="AN850" s="51" t="s">
        <v>57</v>
      </c>
      <c r="AO850" s="51" t="s">
        <v>63</v>
      </c>
      <c r="AX850" s="51"/>
      <c r="AY850" s="51"/>
      <c r="BA850" s="56" t="s">
        <v>1356</v>
      </c>
      <c r="BB850" s="56" t="s">
        <v>1356</v>
      </c>
      <c r="BC850" s="56" t="s">
        <v>1356</v>
      </c>
      <c r="BD850" s="56" t="s">
        <v>1356</v>
      </c>
      <c r="BG850" s="56" t="s">
        <v>1356</v>
      </c>
      <c r="BH850" s="56" t="s">
        <v>1356</v>
      </c>
      <c r="BI850" s="56" t="s">
        <v>1356</v>
      </c>
      <c r="BJ850" s="67" t="s">
        <v>1356</v>
      </c>
    </row>
    <row r="851" spans="1:62" x14ac:dyDescent="0.35">
      <c r="A851" s="1" t="s">
        <v>7124</v>
      </c>
      <c r="B851" s="15" t="s">
        <v>6938</v>
      </c>
      <c r="C851" s="4" t="s">
        <v>7125</v>
      </c>
      <c r="D851" s="82" t="s">
        <v>8051</v>
      </c>
      <c r="E851" s="59" t="e">
        <f>VLOOKUP(A851,#REF!,2,FALSE)</f>
        <v>#REF!</v>
      </c>
      <c r="F851" s="4" t="s">
        <v>1006</v>
      </c>
      <c r="G851" s="4" t="s">
        <v>1006</v>
      </c>
      <c r="H851" s="4" t="s">
        <v>1005</v>
      </c>
      <c r="I851" s="4" t="s">
        <v>1006</v>
      </c>
      <c r="J851" s="4" t="s">
        <v>1006</v>
      </c>
      <c r="K851" s="4" t="s">
        <v>1005</v>
      </c>
      <c r="L851" s="4" t="s">
        <v>1005</v>
      </c>
      <c r="M851" s="5" t="s">
        <v>20</v>
      </c>
      <c r="N851" s="6" t="s">
        <v>22</v>
      </c>
      <c r="P851" s="4" t="s">
        <v>7126</v>
      </c>
      <c r="Q851" s="4">
        <v>11</v>
      </c>
      <c r="R851" s="7">
        <v>278</v>
      </c>
      <c r="S851" s="14" t="s">
        <v>1006</v>
      </c>
      <c r="T851" s="14" t="s">
        <v>1006</v>
      </c>
      <c r="U851" s="4" t="s">
        <v>1341</v>
      </c>
      <c r="V851" s="14" t="s">
        <v>1005</v>
      </c>
      <c r="W851" s="4" t="s">
        <v>2643</v>
      </c>
      <c r="X851" s="14" t="s">
        <v>1006</v>
      </c>
      <c r="Y851" s="4" t="s">
        <v>7127</v>
      </c>
      <c r="Z851" s="49" t="s">
        <v>7128</v>
      </c>
      <c r="AA851" s="10" t="s">
        <v>31</v>
      </c>
      <c r="AB851" s="10" t="s">
        <v>7129</v>
      </c>
      <c r="AC851" s="10" t="s">
        <v>7130</v>
      </c>
      <c r="AD851" s="11" t="s">
        <v>2977</v>
      </c>
      <c r="AE851" s="10" t="s">
        <v>2978</v>
      </c>
      <c r="AF851" s="10" t="s">
        <v>101</v>
      </c>
      <c r="AG851" s="10" t="s">
        <v>21</v>
      </c>
      <c r="AH851" s="10" t="s">
        <v>2975</v>
      </c>
      <c r="AI851" s="10" t="s">
        <v>1005</v>
      </c>
      <c r="AJ851" s="10" t="s">
        <v>1005</v>
      </c>
      <c r="AK851" s="10" t="s">
        <v>1006</v>
      </c>
      <c r="AL851" s="51" t="s">
        <v>1005</v>
      </c>
      <c r="AM851" s="52">
        <v>0</v>
      </c>
      <c r="AN851" s="51" t="s">
        <v>58</v>
      </c>
      <c r="AO851" s="51" t="s">
        <v>1361</v>
      </c>
      <c r="AX851" s="51"/>
      <c r="AY851" s="51"/>
      <c r="BA851" s="56" t="s">
        <v>1356</v>
      </c>
      <c r="BB851" s="56" t="s">
        <v>1356</v>
      </c>
      <c r="BC851" s="56" t="s">
        <v>1356</v>
      </c>
      <c r="BD851" s="56" t="s">
        <v>1356</v>
      </c>
      <c r="BG851" s="56" t="s">
        <v>1356</v>
      </c>
      <c r="BH851" s="56" t="s">
        <v>1356</v>
      </c>
      <c r="BI851" s="56" t="s">
        <v>1356</v>
      </c>
      <c r="BJ851" s="67" t="s">
        <v>1356</v>
      </c>
    </row>
    <row r="852" spans="1:62" x14ac:dyDescent="0.35">
      <c r="A852" s="1" t="s">
        <v>7131</v>
      </c>
      <c r="B852" s="15" t="s">
        <v>6938</v>
      </c>
      <c r="C852" s="4" t="s">
        <v>7132</v>
      </c>
      <c r="D852" s="82" t="s">
        <v>8032</v>
      </c>
      <c r="E852" s="59" t="e">
        <f>VLOOKUP(A852,#REF!,2,FALSE)</f>
        <v>#REF!</v>
      </c>
      <c r="F852" s="4" t="s">
        <v>1006</v>
      </c>
      <c r="G852" s="4" t="s">
        <v>1006</v>
      </c>
      <c r="H852" s="4" t="s">
        <v>1006</v>
      </c>
      <c r="I852" s="4" t="s">
        <v>1006</v>
      </c>
      <c r="J852" s="4" t="s">
        <v>1006</v>
      </c>
      <c r="K852" s="4" t="s">
        <v>1005</v>
      </c>
      <c r="L852" s="4" t="s">
        <v>1005</v>
      </c>
      <c r="M852" s="5" t="s">
        <v>22</v>
      </c>
      <c r="N852" s="6" t="s">
        <v>24</v>
      </c>
      <c r="O852" s="6" t="s">
        <v>8138</v>
      </c>
      <c r="P852" s="4" t="s">
        <v>7133</v>
      </c>
      <c r="Q852" s="4">
        <v>26</v>
      </c>
      <c r="R852" s="7">
        <v>530</v>
      </c>
      <c r="S852" s="14" t="s">
        <v>1006</v>
      </c>
      <c r="T852" s="14" t="s">
        <v>1006</v>
      </c>
      <c r="U852" s="4" t="s">
        <v>1341</v>
      </c>
      <c r="V852" s="14" t="s">
        <v>1005</v>
      </c>
      <c r="W852" s="4" t="s">
        <v>7134</v>
      </c>
      <c r="X852" s="14" t="s">
        <v>1006</v>
      </c>
      <c r="Y852" s="4" t="s">
        <v>7135</v>
      </c>
      <c r="Z852" s="49" t="s">
        <v>3160</v>
      </c>
      <c r="AA852" s="10" t="s">
        <v>44</v>
      </c>
      <c r="AB852" s="10" t="s">
        <v>1356</v>
      </c>
      <c r="AC852" s="10" t="s">
        <v>3162</v>
      </c>
      <c r="AD852" s="11" t="s">
        <v>548</v>
      </c>
      <c r="AE852" s="10" t="s">
        <v>549</v>
      </c>
      <c r="AF852" s="10" t="s">
        <v>101</v>
      </c>
      <c r="AG852" s="10" t="s">
        <v>12</v>
      </c>
      <c r="AH852" s="10" t="s">
        <v>7136</v>
      </c>
      <c r="AI852" s="10" t="s">
        <v>1006</v>
      </c>
      <c r="AJ852" s="10" t="s">
        <v>1005</v>
      </c>
      <c r="AK852" s="10" t="s">
        <v>1006</v>
      </c>
      <c r="AL852" s="51" t="s">
        <v>1005</v>
      </c>
      <c r="AM852" s="52">
        <v>0</v>
      </c>
      <c r="AN852" s="51" t="s">
        <v>59</v>
      </c>
      <c r="AO852" s="51" t="s">
        <v>68</v>
      </c>
      <c r="AP852" s="51" t="s">
        <v>189</v>
      </c>
      <c r="AQ852" s="51" t="s">
        <v>139</v>
      </c>
      <c r="AR852" s="51" t="s">
        <v>119</v>
      </c>
      <c r="AS852" s="51" t="s">
        <v>128</v>
      </c>
      <c r="AT852" s="51" t="s">
        <v>104</v>
      </c>
      <c r="AX852" s="51"/>
      <c r="AY852" s="51"/>
      <c r="BA852" s="56" t="s">
        <v>1356</v>
      </c>
      <c r="BB852" s="56" t="s">
        <v>1356</v>
      </c>
      <c r="BC852" s="56" t="s">
        <v>1356</v>
      </c>
      <c r="BD852" s="56" t="s">
        <v>1356</v>
      </c>
      <c r="BG852" s="56" t="s">
        <v>1356</v>
      </c>
      <c r="BH852" s="56" t="s">
        <v>1356</v>
      </c>
      <c r="BI852" s="56" t="s">
        <v>1356</v>
      </c>
      <c r="BJ852" s="67" t="s">
        <v>1356</v>
      </c>
    </row>
    <row r="853" spans="1:62" x14ac:dyDescent="0.35">
      <c r="A853" s="1" t="s">
        <v>7137</v>
      </c>
      <c r="B853" s="15" t="s">
        <v>6938</v>
      </c>
      <c r="C853" s="4" t="s">
        <v>7138</v>
      </c>
      <c r="D853" s="82" t="s">
        <v>8031</v>
      </c>
      <c r="E853" s="59" t="e">
        <f>VLOOKUP(A853,#REF!,2,FALSE)</f>
        <v>#REF!</v>
      </c>
      <c r="F853" s="4" t="s">
        <v>1006</v>
      </c>
      <c r="G853" s="4" t="s">
        <v>1006</v>
      </c>
      <c r="H853" s="4" t="s">
        <v>1006</v>
      </c>
      <c r="I853" s="4" t="s">
        <v>1006</v>
      </c>
      <c r="J853" s="4" t="s">
        <v>1006</v>
      </c>
      <c r="K853" s="4" t="s">
        <v>1006</v>
      </c>
      <c r="L853" s="4" t="s">
        <v>1006</v>
      </c>
      <c r="M853" s="5" t="s">
        <v>24</v>
      </c>
      <c r="P853" s="4" t="s">
        <v>7139</v>
      </c>
      <c r="Q853" s="4">
        <v>22</v>
      </c>
      <c r="R853" s="7">
        <v>630</v>
      </c>
      <c r="S853" s="14" t="s">
        <v>1005</v>
      </c>
      <c r="T853" s="14" t="s">
        <v>1005</v>
      </c>
      <c r="U853" s="4" t="s">
        <v>1411</v>
      </c>
      <c r="V853" s="14" t="s">
        <v>1005</v>
      </c>
      <c r="W853" s="4" t="s">
        <v>227</v>
      </c>
      <c r="X853" s="14" t="s">
        <v>1005</v>
      </c>
      <c r="Y853" s="4"/>
      <c r="Z853" s="49" t="s">
        <v>7140</v>
      </c>
      <c r="AA853" s="10" t="s">
        <v>24</v>
      </c>
      <c r="AB853" s="10" t="s">
        <v>1356</v>
      </c>
      <c r="AC853" s="10" t="s">
        <v>7141</v>
      </c>
      <c r="AD853" s="11" t="s">
        <v>7142</v>
      </c>
      <c r="AE853" s="10" t="s">
        <v>7143</v>
      </c>
      <c r="AF853" s="10" t="s">
        <v>101</v>
      </c>
      <c r="AG853" s="10" t="s">
        <v>38</v>
      </c>
      <c r="AH853" s="10" t="s">
        <v>7144</v>
      </c>
      <c r="AI853" s="10" t="s">
        <v>1006</v>
      </c>
      <c r="AJ853" s="10" t="s">
        <v>1005</v>
      </c>
      <c r="AK853" s="10" t="s">
        <v>1005</v>
      </c>
      <c r="AL853" s="51" t="s">
        <v>1005</v>
      </c>
      <c r="AM853" s="52">
        <v>0</v>
      </c>
      <c r="AN853" s="51" t="s">
        <v>1348</v>
      </c>
      <c r="AO853" s="51" t="s">
        <v>1361</v>
      </c>
      <c r="AX853" s="51"/>
      <c r="AY853" s="51"/>
      <c r="BA853" s="56" t="s">
        <v>1356</v>
      </c>
      <c r="BB853" s="56" t="s">
        <v>1356</v>
      </c>
      <c r="BC853" s="56" t="s">
        <v>1356</v>
      </c>
      <c r="BD853" s="56" t="s">
        <v>1356</v>
      </c>
      <c r="BG853" s="56" t="s">
        <v>1356</v>
      </c>
      <c r="BH853" s="56" t="s">
        <v>1356</v>
      </c>
      <c r="BI853" s="56" t="s">
        <v>1356</v>
      </c>
      <c r="BJ853" s="67" t="s">
        <v>1356</v>
      </c>
    </row>
    <row r="854" spans="1:62" x14ac:dyDescent="0.35">
      <c r="A854" s="1" t="s">
        <v>7145</v>
      </c>
      <c r="B854" s="15" t="s">
        <v>6938</v>
      </c>
      <c r="C854" s="4" t="s">
        <v>7146</v>
      </c>
      <c r="D854" s="82" t="s">
        <v>8029</v>
      </c>
      <c r="E854" s="59" t="e">
        <f>VLOOKUP(A854,#REF!,2,FALSE)</f>
        <v>#REF!</v>
      </c>
      <c r="F854" s="4" t="s">
        <v>1005</v>
      </c>
      <c r="G854" s="4" t="s">
        <v>1005</v>
      </c>
      <c r="H854" s="4" t="s">
        <v>1005</v>
      </c>
      <c r="I854" s="4" t="s">
        <v>1005</v>
      </c>
      <c r="J854" s="4" t="s">
        <v>1006</v>
      </c>
      <c r="K854" s="4" t="s">
        <v>1005</v>
      </c>
      <c r="L854" s="4" t="s">
        <v>1005</v>
      </c>
      <c r="M854" s="5" t="s">
        <v>22</v>
      </c>
      <c r="N854" s="6" t="s">
        <v>1351</v>
      </c>
      <c r="P854" s="4" t="s">
        <v>7147</v>
      </c>
      <c r="Q854" s="4">
        <v>20</v>
      </c>
      <c r="R854" s="7">
        <v>557</v>
      </c>
      <c r="S854" s="14" t="s">
        <v>1006</v>
      </c>
      <c r="T854" s="14" t="s">
        <v>1006</v>
      </c>
      <c r="U854" s="4" t="s">
        <v>1364</v>
      </c>
      <c r="V854" s="14" t="s">
        <v>1006</v>
      </c>
      <c r="W854" s="4" t="s">
        <v>7148</v>
      </c>
      <c r="X854" s="14" t="s">
        <v>1006</v>
      </c>
      <c r="Y854" s="4" t="s">
        <v>7149</v>
      </c>
      <c r="Z854" s="49" t="s">
        <v>7150</v>
      </c>
      <c r="AA854" s="10" t="s">
        <v>22</v>
      </c>
      <c r="AB854" s="10" t="s">
        <v>1356</v>
      </c>
      <c r="AC854" s="10" t="s">
        <v>7151</v>
      </c>
      <c r="AD854" s="11" t="s">
        <v>7152</v>
      </c>
      <c r="AE854" s="10" t="s">
        <v>616</v>
      </c>
      <c r="AF854" s="10" t="s">
        <v>101</v>
      </c>
      <c r="AG854" s="10" t="s">
        <v>30</v>
      </c>
      <c r="AH854" s="10" t="s">
        <v>7153</v>
      </c>
      <c r="AI854" s="10" t="s">
        <v>1006</v>
      </c>
      <c r="AJ854" s="10" t="s">
        <v>1005</v>
      </c>
      <c r="AK854" s="10" t="s">
        <v>1006</v>
      </c>
      <c r="AL854" s="51" t="s">
        <v>1006</v>
      </c>
      <c r="AM854" s="52">
        <v>2</v>
      </c>
      <c r="AN854" s="51" t="s">
        <v>58</v>
      </c>
      <c r="AO854" s="51" t="s">
        <v>223</v>
      </c>
      <c r="AX854" s="51"/>
      <c r="AY854" s="51"/>
      <c r="BA854" s="56" t="s">
        <v>1356</v>
      </c>
      <c r="BB854" s="56" t="s">
        <v>1356</v>
      </c>
      <c r="BC854" s="56" t="s">
        <v>1356</v>
      </c>
      <c r="BD854" s="56" t="s">
        <v>1356</v>
      </c>
      <c r="BG854" s="56" t="s">
        <v>1356</v>
      </c>
      <c r="BH854" s="56" t="s">
        <v>1356</v>
      </c>
      <c r="BI854" s="56" t="s">
        <v>1356</v>
      </c>
      <c r="BJ854" s="67" t="s">
        <v>1356</v>
      </c>
    </row>
    <row r="855" spans="1:62" x14ac:dyDescent="0.35">
      <c r="A855" s="1" t="s">
        <v>7154</v>
      </c>
      <c r="B855" s="15" t="s">
        <v>6938</v>
      </c>
      <c r="C855" s="4" t="s">
        <v>7155</v>
      </c>
      <c r="D855" s="82" t="s">
        <v>8030</v>
      </c>
      <c r="E855" s="59" t="e">
        <f>VLOOKUP(A855,#REF!,2,FALSE)</f>
        <v>#REF!</v>
      </c>
      <c r="F855" s="4" t="s">
        <v>1006</v>
      </c>
      <c r="G855" s="4" t="s">
        <v>1006</v>
      </c>
      <c r="H855" s="4" t="s">
        <v>1006</v>
      </c>
      <c r="I855" s="4" t="s">
        <v>1006</v>
      </c>
      <c r="J855" s="4" t="s">
        <v>1006</v>
      </c>
      <c r="K855" s="4" t="s">
        <v>1005</v>
      </c>
      <c r="L855" s="4" t="s">
        <v>1005</v>
      </c>
      <c r="M855" s="5" t="s">
        <v>24</v>
      </c>
      <c r="P855" s="4" t="s">
        <v>523</v>
      </c>
      <c r="Q855" s="4">
        <v>16</v>
      </c>
      <c r="R855" s="7">
        <v>412</v>
      </c>
      <c r="S855" s="14" t="s">
        <v>1006</v>
      </c>
      <c r="T855" s="14" t="s">
        <v>1006</v>
      </c>
      <c r="U855" s="4" t="s">
        <v>1341</v>
      </c>
      <c r="V855" s="14" t="s">
        <v>1005</v>
      </c>
      <c r="W855" s="4" t="s">
        <v>7156</v>
      </c>
      <c r="X855" s="14" t="s">
        <v>1006</v>
      </c>
      <c r="Y855" s="4" t="s">
        <v>7157</v>
      </c>
      <c r="Z855" s="49" t="s">
        <v>7158</v>
      </c>
      <c r="AA855" s="10" t="s">
        <v>44</v>
      </c>
      <c r="AB855" s="10" t="s">
        <v>1356</v>
      </c>
      <c r="AC855" s="10" t="s">
        <v>7159</v>
      </c>
      <c r="AD855" s="11" t="s">
        <v>2473</v>
      </c>
      <c r="AE855" s="10" t="s">
        <v>32</v>
      </c>
      <c r="AF855" s="10" t="s">
        <v>101</v>
      </c>
      <c r="AG855" s="10" t="s">
        <v>32</v>
      </c>
      <c r="AH855" s="10" t="s">
        <v>7160</v>
      </c>
      <c r="AI855" s="10" t="s">
        <v>1005</v>
      </c>
      <c r="AJ855" s="10" t="s">
        <v>1005</v>
      </c>
      <c r="AK855" s="10" t="s">
        <v>1005</v>
      </c>
      <c r="AL855" s="51" t="s">
        <v>1006</v>
      </c>
      <c r="AM855" s="52">
        <v>10</v>
      </c>
      <c r="AN855" s="51" t="s">
        <v>1348</v>
      </c>
      <c r="AO855" s="51" t="s">
        <v>67</v>
      </c>
      <c r="AP855" s="51" t="s">
        <v>119</v>
      </c>
      <c r="AQ855" s="51" t="s">
        <v>128</v>
      </c>
      <c r="AX855" s="51"/>
      <c r="AY855" s="51"/>
      <c r="BA855" s="56" t="s">
        <v>1356</v>
      </c>
      <c r="BB855" s="56" t="s">
        <v>1356</v>
      </c>
      <c r="BC855" s="56" t="s">
        <v>1356</v>
      </c>
      <c r="BD855" s="56" t="s">
        <v>1356</v>
      </c>
      <c r="BG855" s="56" t="s">
        <v>1356</v>
      </c>
      <c r="BH855" s="56" t="s">
        <v>1356</v>
      </c>
      <c r="BI855" s="56" t="s">
        <v>1356</v>
      </c>
      <c r="BJ855" s="67" t="s">
        <v>1356</v>
      </c>
    </row>
    <row r="856" spans="1:62" x14ac:dyDescent="0.35">
      <c r="A856" s="1" t="s">
        <v>7161</v>
      </c>
      <c r="B856" s="15" t="s">
        <v>6938</v>
      </c>
      <c r="C856" s="4" t="s">
        <v>7162</v>
      </c>
      <c r="D856" s="82" t="s">
        <v>8028</v>
      </c>
      <c r="E856" s="59" t="e">
        <f>VLOOKUP(A856,#REF!,2,FALSE)</f>
        <v>#REF!</v>
      </c>
      <c r="F856" s="4" t="s">
        <v>1005</v>
      </c>
      <c r="G856" s="4" t="s">
        <v>1006</v>
      </c>
      <c r="H856" s="4" t="s">
        <v>1005</v>
      </c>
      <c r="I856" s="4" t="s">
        <v>1005</v>
      </c>
      <c r="J856" s="4" t="s">
        <v>1005</v>
      </c>
      <c r="K856" s="4" t="s">
        <v>1005</v>
      </c>
      <c r="L856" s="4" t="s">
        <v>1005</v>
      </c>
      <c r="M856" s="5" t="s">
        <v>22</v>
      </c>
      <c r="P856" s="4" t="s">
        <v>7163</v>
      </c>
      <c r="Q856" s="4">
        <v>20</v>
      </c>
      <c r="R856" s="7">
        <v>500</v>
      </c>
      <c r="S856" s="14" t="s">
        <v>1006</v>
      </c>
      <c r="T856" s="14" t="s">
        <v>1006</v>
      </c>
      <c r="U856" s="4" t="s">
        <v>1341</v>
      </c>
      <c r="V856" s="14" t="s">
        <v>1005</v>
      </c>
      <c r="W856" s="4" t="s">
        <v>31</v>
      </c>
      <c r="X856" s="14" t="s">
        <v>1006</v>
      </c>
      <c r="Y856" s="4" t="s">
        <v>7164</v>
      </c>
      <c r="Z856" s="49" t="s">
        <v>7165</v>
      </c>
      <c r="AA856" s="10" t="s">
        <v>44</v>
      </c>
      <c r="AB856" s="10" t="s">
        <v>1356</v>
      </c>
      <c r="AC856" s="10" t="s">
        <v>7166</v>
      </c>
      <c r="AD856" s="11" t="s">
        <v>7167</v>
      </c>
      <c r="AE856" s="10" t="s">
        <v>7168</v>
      </c>
      <c r="AF856" s="10" t="s">
        <v>101</v>
      </c>
      <c r="AG856" s="10" t="s">
        <v>12</v>
      </c>
      <c r="AH856" s="10" t="s">
        <v>7169</v>
      </c>
      <c r="AI856" s="10" t="s">
        <v>1005</v>
      </c>
      <c r="AJ856" s="10" t="s">
        <v>1005</v>
      </c>
      <c r="AK856" s="10" t="s">
        <v>1005</v>
      </c>
      <c r="AL856" s="51" t="s">
        <v>1006</v>
      </c>
      <c r="AM856" s="52">
        <v>20</v>
      </c>
      <c r="AN856" s="51" t="s">
        <v>1348</v>
      </c>
      <c r="AO856" s="51" t="s">
        <v>68</v>
      </c>
      <c r="AP856" s="51" t="s">
        <v>139</v>
      </c>
      <c r="AQ856" s="51" t="s">
        <v>104</v>
      </c>
      <c r="AR856" s="51" t="s">
        <v>187</v>
      </c>
      <c r="AX856" s="51"/>
      <c r="AY856" s="51"/>
      <c r="BA856" s="56" t="s">
        <v>1356</v>
      </c>
      <c r="BB856" s="56" t="s">
        <v>1356</v>
      </c>
      <c r="BC856" s="56" t="s">
        <v>1356</v>
      </c>
      <c r="BD856" s="56" t="s">
        <v>1356</v>
      </c>
      <c r="BG856" s="56" t="s">
        <v>1356</v>
      </c>
      <c r="BH856" s="56" t="s">
        <v>1356</v>
      </c>
      <c r="BI856" s="56" t="s">
        <v>1356</v>
      </c>
      <c r="BJ856" s="67" t="s">
        <v>1356</v>
      </c>
    </row>
    <row r="857" spans="1:62" x14ac:dyDescent="0.35">
      <c r="A857" s="1" t="s">
        <v>7170</v>
      </c>
      <c r="B857" s="15" t="s">
        <v>6938</v>
      </c>
      <c r="C857" s="4" t="s">
        <v>7171</v>
      </c>
      <c r="D857" s="82" t="s">
        <v>7172</v>
      </c>
      <c r="E857" s="59" t="e">
        <f>VLOOKUP(A857,#REF!,2,FALSE)</f>
        <v>#REF!</v>
      </c>
      <c r="F857" s="4" t="s">
        <v>1006</v>
      </c>
      <c r="G857" s="4" t="s">
        <v>1006</v>
      </c>
      <c r="H857" s="4" t="s">
        <v>1006</v>
      </c>
      <c r="I857" s="4" t="s">
        <v>1006</v>
      </c>
      <c r="J857" s="4" t="s">
        <v>1005</v>
      </c>
      <c r="K857" s="4" t="s">
        <v>1005</v>
      </c>
      <c r="L857" s="4" t="s">
        <v>1005</v>
      </c>
      <c r="M857" s="5" t="s">
        <v>24</v>
      </c>
      <c r="P857" s="4" t="s">
        <v>7173</v>
      </c>
      <c r="Q857" s="4">
        <v>16</v>
      </c>
      <c r="R857" s="7">
        <v>377</v>
      </c>
      <c r="S857" s="14" t="s">
        <v>1006</v>
      </c>
      <c r="T857" s="14" t="s">
        <v>1006</v>
      </c>
      <c r="U857" s="4" t="s">
        <v>1411</v>
      </c>
      <c r="V857" s="14" t="s">
        <v>1005</v>
      </c>
      <c r="W857" s="4" t="s">
        <v>353</v>
      </c>
      <c r="X857" s="14" t="s">
        <v>1005</v>
      </c>
      <c r="Y857" s="4"/>
      <c r="Z857" s="49" t="s">
        <v>7174</v>
      </c>
      <c r="AA857" s="10" t="s">
        <v>24</v>
      </c>
      <c r="AB857" s="10" t="s">
        <v>1356</v>
      </c>
      <c r="AC857" s="10" t="s">
        <v>7175</v>
      </c>
      <c r="AD857" s="11" t="s">
        <v>7176</v>
      </c>
      <c r="AE857" s="10" t="s">
        <v>7177</v>
      </c>
      <c r="AF857" s="10" t="s">
        <v>101</v>
      </c>
      <c r="AG857" s="10" t="s">
        <v>19</v>
      </c>
      <c r="AH857" s="10" t="s">
        <v>7178</v>
      </c>
      <c r="AI857" s="10" t="s">
        <v>1005</v>
      </c>
      <c r="AJ857" s="10" t="s">
        <v>1005</v>
      </c>
      <c r="AK857" s="10" t="s">
        <v>1005</v>
      </c>
      <c r="AL857" s="51" t="s">
        <v>1005</v>
      </c>
      <c r="AM857" s="52">
        <v>0</v>
      </c>
      <c r="AN857" s="51" t="s">
        <v>59</v>
      </c>
      <c r="AO857" s="51" t="s">
        <v>1361</v>
      </c>
      <c r="AX857" s="51"/>
      <c r="AY857" s="51"/>
      <c r="BA857" s="56" t="s">
        <v>1356</v>
      </c>
      <c r="BB857" s="56" t="s">
        <v>1356</v>
      </c>
      <c r="BC857" s="56" t="s">
        <v>1356</v>
      </c>
      <c r="BD857" s="56" t="s">
        <v>1356</v>
      </c>
      <c r="BG857" s="56" t="s">
        <v>1356</v>
      </c>
      <c r="BH857" s="56" t="s">
        <v>1356</v>
      </c>
      <c r="BI857" s="56" t="s">
        <v>1356</v>
      </c>
      <c r="BJ857" s="67" t="s">
        <v>1356</v>
      </c>
    </row>
    <row r="858" spans="1:62" x14ac:dyDescent="0.35">
      <c r="A858" s="1" t="s">
        <v>7179</v>
      </c>
      <c r="B858" s="15" t="s">
        <v>6938</v>
      </c>
      <c r="C858" s="4" t="s">
        <v>7180</v>
      </c>
      <c r="D858" s="82" t="s">
        <v>8026</v>
      </c>
      <c r="E858" s="59" t="e">
        <f>VLOOKUP(A858,#REF!,2,FALSE)</f>
        <v>#REF!</v>
      </c>
      <c r="F858" s="4" t="s">
        <v>1006</v>
      </c>
      <c r="G858" s="4" t="s">
        <v>1005</v>
      </c>
      <c r="H858" s="4" t="s">
        <v>1005</v>
      </c>
      <c r="I858" s="4" t="s">
        <v>1005</v>
      </c>
      <c r="J858" s="4" t="s">
        <v>1005</v>
      </c>
      <c r="K858" s="4" t="s">
        <v>1005</v>
      </c>
      <c r="L858" s="4" t="s">
        <v>1005</v>
      </c>
      <c r="M858" s="5" t="s">
        <v>24</v>
      </c>
      <c r="N858" s="6" t="s">
        <v>26</v>
      </c>
      <c r="O858" s="6" t="s">
        <v>28</v>
      </c>
      <c r="P858" s="4" t="s">
        <v>7181</v>
      </c>
      <c r="Q858" s="4">
        <v>50</v>
      </c>
      <c r="R858" s="7">
        <v>1000</v>
      </c>
      <c r="S858" s="14" t="s">
        <v>1006</v>
      </c>
      <c r="T858" s="14" t="s">
        <v>1006</v>
      </c>
      <c r="U858" s="4" t="s">
        <v>1364</v>
      </c>
      <c r="V858" s="14" t="s">
        <v>1005</v>
      </c>
      <c r="W858" s="4" t="s">
        <v>31</v>
      </c>
      <c r="X858" s="14" t="s">
        <v>1005</v>
      </c>
      <c r="Y858" s="4"/>
      <c r="Z858" s="49" t="s">
        <v>7182</v>
      </c>
      <c r="AA858" s="10" t="s">
        <v>44</v>
      </c>
      <c r="AB858" s="10" t="s">
        <v>1356</v>
      </c>
      <c r="AC858" s="10" t="s">
        <v>7166</v>
      </c>
      <c r="AD858" s="11" t="s">
        <v>7167</v>
      </c>
      <c r="AE858" s="10" t="s">
        <v>7168</v>
      </c>
      <c r="AF858" s="10" t="s">
        <v>101</v>
      </c>
      <c r="AG858" s="10" t="s">
        <v>12</v>
      </c>
      <c r="AH858" s="10" t="s">
        <v>7183</v>
      </c>
      <c r="AI858" s="10" t="s">
        <v>1005</v>
      </c>
      <c r="AJ858" s="10" t="s">
        <v>1005</v>
      </c>
      <c r="AK858" s="10" t="s">
        <v>1005</v>
      </c>
      <c r="AL858" s="51" t="s">
        <v>1005</v>
      </c>
      <c r="AM858" s="52">
        <v>0</v>
      </c>
      <c r="AN858" s="51" t="s">
        <v>1348</v>
      </c>
      <c r="AO858" s="51" t="s">
        <v>68</v>
      </c>
      <c r="AP858" s="51" t="s">
        <v>104</v>
      </c>
      <c r="AX858" s="51"/>
      <c r="AY858" s="51"/>
      <c r="BA858" s="56" t="s">
        <v>1356</v>
      </c>
      <c r="BB858" s="56" t="s">
        <v>1356</v>
      </c>
      <c r="BC858" s="56" t="s">
        <v>1356</v>
      </c>
      <c r="BD858" s="56" t="s">
        <v>1356</v>
      </c>
      <c r="BG858" s="56" t="s">
        <v>1356</v>
      </c>
      <c r="BH858" s="56" t="s">
        <v>1356</v>
      </c>
      <c r="BI858" s="56" t="s">
        <v>1356</v>
      </c>
      <c r="BJ858" s="67" t="s">
        <v>1356</v>
      </c>
    </row>
    <row r="859" spans="1:62" x14ac:dyDescent="0.35">
      <c r="A859" s="58" t="s">
        <v>7184</v>
      </c>
      <c r="B859" s="16" t="s">
        <v>6938</v>
      </c>
      <c r="C859" s="2" t="s">
        <v>7185</v>
      </c>
      <c r="D859" s="82" t="s">
        <v>8024</v>
      </c>
      <c r="E859" s="59" t="e">
        <f>VLOOKUP(A859,#REF!,2,FALSE)</f>
        <v>#REF!</v>
      </c>
      <c r="F859" s="4" t="s">
        <v>1005</v>
      </c>
      <c r="G859" s="4" t="s">
        <v>1005</v>
      </c>
      <c r="H859" s="4" t="s">
        <v>1006</v>
      </c>
      <c r="I859" s="4" t="s">
        <v>1005</v>
      </c>
      <c r="J859" s="4" t="s">
        <v>1005</v>
      </c>
      <c r="K859" s="4" t="s">
        <v>1005</v>
      </c>
      <c r="L859" s="4" t="s">
        <v>1005</v>
      </c>
      <c r="M859" s="6" t="s">
        <v>26</v>
      </c>
      <c r="P859" s="4" t="s">
        <v>7186</v>
      </c>
      <c r="Q859" s="4">
        <v>2</v>
      </c>
      <c r="R859" s="7">
        <v>70</v>
      </c>
      <c r="S859" s="14" t="s">
        <v>1006</v>
      </c>
      <c r="T859" s="14" t="s">
        <v>1005</v>
      </c>
      <c r="U859" s="4" t="s">
        <v>1364</v>
      </c>
      <c r="V859" s="14" t="s">
        <v>1005</v>
      </c>
      <c r="W859" s="4" t="s">
        <v>161</v>
      </c>
      <c r="X859" s="14" t="s">
        <v>1006</v>
      </c>
      <c r="Y859" s="8" t="s">
        <v>7187</v>
      </c>
      <c r="Z859" s="9" t="s">
        <v>7188</v>
      </c>
      <c r="AA859" s="10" t="s">
        <v>26</v>
      </c>
      <c r="AB859" s="10" t="s">
        <v>1356</v>
      </c>
      <c r="AC859" s="10" t="s">
        <v>7189</v>
      </c>
      <c r="AD859" s="13" t="s">
        <v>7190</v>
      </c>
      <c r="AE859" s="10" t="s">
        <v>16</v>
      </c>
      <c r="AF859" s="10" t="s">
        <v>101</v>
      </c>
      <c r="AG859" s="10" t="s">
        <v>16</v>
      </c>
      <c r="AH859" s="10" t="s">
        <v>7191</v>
      </c>
      <c r="AI859" s="10" t="s">
        <v>1006</v>
      </c>
      <c r="AJ859" s="10" t="s">
        <v>1005</v>
      </c>
      <c r="AK859" s="12" t="s">
        <v>1005</v>
      </c>
      <c r="AL859" s="53" t="s">
        <v>1005</v>
      </c>
      <c r="AM859" s="52">
        <v>0</v>
      </c>
      <c r="AN859" s="51" t="s">
        <v>59</v>
      </c>
      <c r="AO859" s="51" t="s">
        <v>1361</v>
      </c>
      <c r="BA859" s="56" t="s">
        <v>1356</v>
      </c>
      <c r="BB859" s="56" t="s">
        <v>1356</v>
      </c>
      <c r="BC859" s="56" t="s">
        <v>1356</v>
      </c>
      <c r="BD859" s="56" t="s">
        <v>1356</v>
      </c>
      <c r="BG859" s="56" t="s">
        <v>1356</v>
      </c>
      <c r="BH859" s="56" t="s">
        <v>1356</v>
      </c>
      <c r="BI859" s="56" t="s">
        <v>1356</v>
      </c>
      <c r="BJ859" s="67" t="s">
        <v>1356</v>
      </c>
    </row>
    <row r="860" spans="1:62" x14ac:dyDescent="0.35">
      <c r="A860" s="58" t="s">
        <v>7192</v>
      </c>
      <c r="B860" s="16" t="s">
        <v>6938</v>
      </c>
      <c r="C860" s="2" t="s">
        <v>7193</v>
      </c>
      <c r="D860" s="82" t="s">
        <v>8022</v>
      </c>
      <c r="E860" s="59" t="e">
        <f>VLOOKUP(A860,#REF!,2,FALSE)</f>
        <v>#REF!</v>
      </c>
      <c r="F860" s="4" t="s">
        <v>1006</v>
      </c>
      <c r="G860" s="4" t="s">
        <v>1006</v>
      </c>
      <c r="H860" s="4" t="s">
        <v>1006</v>
      </c>
      <c r="I860" s="4" t="s">
        <v>1006</v>
      </c>
      <c r="J860" s="4" t="s">
        <v>1006</v>
      </c>
      <c r="K860" s="4" t="s">
        <v>1005</v>
      </c>
      <c r="L860" s="4" t="s">
        <v>1006</v>
      </c>
      <c r="M860" s="6" t="s">
        <v>22</v>
      </c>
      <c r="N860" s="6" t="s">
        <v>31</v>
      </c>
      <c r="P860" s="4" t="s">
        <v>7194</v>
      </c>
      <c r="Q860" s="4">
        <v>6</v>
      </c>
      <c r="R860" s="7">
        <v>108</v>
      </c>
      <c r="S860" s="14" t="s">
        <v>1005</v>
      </c>
      <c r="T860" s="14" t="s">
        <v>1005</v>
      </c>
      <c r="U860" s="4" t="s">
        <v>1411</v>
      </c>
      <c r="V860" s="14" t="s">
        <v>1005</v>
      </c>
      <c r="W860" s="4" t="s">
        <v>7195</v>
      </c>
      <c r="X860" s="14" t="s">
        <v>1005</v>
      </c>
      <c r="Z860" s="9" t="s">
        <v>7196</v>
      </c>
      <c r="AA860" s="10" t="s">
        <v>44</v>
      </c>
      <c r="AB860" s="10" t="s">
        <v>1356</v>
      </c>
      <c r="AC860" s="10" t="s">
        <v>7197</v>
      </c>
      <c r="AD860" s="13" t="s">
        <v>7198</v>
      </c>
      <c r="AE860" s="10" t="s">
        <v>7199</v>
      </c>
      <c r="AF860" s="10" t="s">
        <v>101</v>
      </c>
      <c r="AG860" s="10" t="s">
        <v>36</v>
      </c>
      <c r="AH860" s="10" t="s">
        <v>7200</v>
      </c>
      <c r="AI860" s="10" t="s">
        <v>1005</v>
      </c>
      <c r="AJ860" s="10" t="s">
        <v>1005</v>
      </c>
      <c r="AK860" s="12" t="s">
        <v>1005</v>
      </c>
      <c r="AL860" s="53" t="s">
        <v>1006</v>
      </c>
      <c r="AM860" s="52">
        <v>1</v>
      </c>
      <c r="AN860" s="51" t="s">
        <v>1348</v>
      </c>
      <c r="AO860" s="51" t="s">
        <v>66</v>
      </c>
      <c r="AZ860" s="56" t="s">
        <v>1349</v>
      </c>
      <c r="BA860" s="56" t="s">
        <v>7201</v>
      </c>
      <c r="BB860" s="56" t="s">
        <v>22</v>
      </c>
      <c r="BC860" s="56" t="s">
        <v>36</v>
      </c>
      <c r="BD860" s="56" t="s">
        <v>7202</v>
      </c>
      <c r="BE860" s="56" t="s">
        <v>1005</v>
      </c>
      <c r="BF860" s="56" t="s">
        <v>1005</v>
      </c>
      <c r="BG860" s="56" t="s">
        <v>7203</v>
      </c>
      <c r="BH860" s="56" t="s">
        <v>7198</v>
      </c>
      <c r="BI860" s="56" t="s">
        <v>7199</v>
      </c>
      <c r="BJ860" s="67" t="s">
        <v>101</v>
      </c>
    </row>
    <row r="861" spans="1:62" x14ac:dyDescent="0.35">
      <c r="A861" s="58" t="s">
        <v>7204</v>
      </c>
      <c r="B861" s="16" t="s">
        <v>6938</v>
      </c>
      <c r="C861" s="2" t="s">
        <v>7205</v>
      </c>
      <c r="D861" s="82" t="s">
        <v>8021</v>
      </c>
      <c r="E861" s="59" t="e">
        <f>VLOOKUP(A861,#REF!,2,FALSE)</f>
        <v>#REF!</v>
      </c>
      <c r="F861" s="4" t="s">
        <v>1006</v>
      </c>
      <c r="G861" s="4" t="s">
        <v>1005</v>
      </c>
      <c r="H861" s="4" t="s">
        <v>1005</v>
      </c>
      <c r="I861" s="4" t="s">
        <v>1006</v>
      </c>
      <c r="J861" s="4" t="s">
        <v>1006</v>
      </c>
      <c r="K861" s="4" t="s">
        <v>1005</v>
      </c>
      <c r="L861" s="4" t="s">
        <v>1006</v>
      </c>
      <c r="M861" s="6" t="s">
        <v>22</v>
      </c>
      <c r="P861" s="4" t="s">
        <v>7206</v>
      </c>
      <c r="Q861" s="4">
        <v>1</v>
      </c>
      <c r="R861" s="7">
        <v>20</v>
      </c>
      <c r="S861" s="14" t="s">
        <v>1006</v>
      </c>
      <c r="T861" s="14" t="s">
        <v>1006</v>
      </c>
      <c r="U861" s="4" t="s">
        <v>1364</v>
      </c>
      <c r="V861" s="14" t="s">
        <v>1006</v>
      </c>
      <c r="W861" s="4" t="s">
        <v>436</v>
      </c>
      <c r="X861" s="14" t="s">
        <v>1005</v>
      </c>
      <c r="Z861" s="9" t="s">
        <v>7207</v>
      </c>
      <c r="AA861" s="10" t="s">
        <v>22</v>
      </c>
      <c r="AB861" s="10" t="s">
        <v>1356</v>
      </c>
      <c r="AC861" s="10" t="s">
        <v>7208</v>
      </c>
      <c r="AD861" s="13" t="s">
        <v>7209</v>
      </c>
      <c r="AE861" s="10" t="s">
        <v>7210</v>
      </c>
      <c r="AF861" s="10" t="s">
        <v>101</v>
      </c>
      <c r="AG861" s="10" t="s">
        <v>10</v>
      </c>
      <c r="AH861" s="10" t="s">
        <v>7211</v>
      </c>
      <c r="AI861" s="10" t="s">
        <v>1006</v>
      </c>
      <c r="AJ861" s="10" t="s">
        <v>1005</v>
      </c>
      <c r="AK861" s="12" t="s">
        <v>1005</v>
      </c>
      <c r="AL861" s="53" t="s">
        <v>1005</v>
      </c>
      <c r="AM861" s="52">
        <v>0</v>
      </c>
      <c r="AN861" s="51" t="s">
        <v>57</v>
      </c>
      <c r="AO861" s="51" t="s">
        <v>68</v>
      </c>
      <c r="BA861" s="56" t="s">
        <v>1356</v>
      </c>
      <c r="BB861" s="56" t="s">
        <v>1356</v>
      </c>
      <c r="BC861" s="56" t="s">
        <v>1356</v>
      </c>
      <c r="BD861" s="56" t="s">
        <v>1356</v>
      </c>
      <c r="BG861" s="56" t="s">
        <v>1356</v>
      </c>
      <c r="BH861" s="56" t="s">
        <v>1356</v>
      </c>
      <c r="BI861" s="56" t="s">
        <v>1356</v>
      </c>
      <c r="BJ861" s="67" t="s">
        <v>1356</v>
      </c>
    </row>
    <row r="862" spans="1:62" x14ac:dyDescent="0.35">
      <c r="A862" s="58" t="s">
        <v>7212</v>
      </c>
      <c r="B862" s="16" t="s">
        <v>6938</v>
      </c>
      <c r="C862" s="2" t="s">
        <v>7213</v>
      </c>
      <c r="D862" s="82" t="s">
        <v>8027</v>
      </c>
      <c r="E862" s="59" t="e">
        <f>VLOOKUP(A862,#REF!,2,FALSE)</f>
        <v>#REF!</v>
      </c>
      <c r="F862" s="4" t="s">
        <v>1006</v>
      </c>
      <c r="G862" s="4" t="s">
        <v>1006</v>
      </c>
      <c r="H862" s="4" t="s">
        <v>1006</v>
      </c>
      <c r="I862" s="4" t="s">
        <v>1006</v>
      </c>
      <c r="J862" s="4" t="s">
        <v>1006</v>
      </c>
      <c r="K862" s="4" t="s">
        <v>1005</v>
      </c>
      <c r="L862" s="4" t="s">
        <v>1005</v>
      </c>
      <c r="M862" s="6" t="s">
        <v>20</v>
      </c>
      <c r="P862" s="4" t="s">
        <v>7214</v>
      </c>
      <c r="Q862" s="4">
        <v>4</v>
      </c>
      <c r="R862" s="7">
        <v>100</v>
      </c>
      <c r="S862" s="14" t="s">
        <v>1005</v>
      </c>
      <c r="T862" s="14" t="s">
        <v>1006</v>
      </c>
      <c r="U862" s="4" t="s">
        <v>1341</v>
      </c>
      <c r="V862" s="14" t="s">
        <v>1005</v>
      </c>
      <c r="W862" s="4" t="s">
        <v>7215</v>
      </c>
      <c r="X862" s="14" t="s">
        <v>1006</v>
      </c>
      <c r="Y862" s="8" t="s">
        <v>7216</v>
      </c>
      <c r="Z862" s="9" t="s">
        <v>7217</v>
      </c>
      <c r="AA862" s="10" t="s">
        <v>20</v>
      </c>
      <c r="AB862" s="10" t="s">
        <v>1356</v>
      </c>
      <c r="AC862" s="10" t="s">
        <v>7218</v>
      </c>
      <c r="AD862" s="13" t="s">
        <v>7219</v>
      </c>
      <c r="AE862" s="10" t="s">
        <v>7220</v>
      </c>
      <c r="AF862" s="10" t="s">
        <v>101</v>
      </c>
      <c r="AG862" s="10" t="s">
        <v>27</v>
      </c>
      <c r="AH862" s="10" t="s">
        <v>7221</v>
      </c>
      <c r="AI862" s="10" t="s">
        <v>1006</v>
      </c>
      <c r="AJ862" s="10" t="s">
        <v>1005</v>
      </c>
      <c r="AK862" s="12" t="s">
        <v>1006</v>
      </c>
      <c r="AL862" s="53" t="s">
        <v>1005</v>
      </c>
      <c r="AM862" s="52">
        <v>0</v>
      </c>
      <c r="AN862" s="51" t="s">
        <v>57</v>
      </c>
      <c r="AO862" s="51" t="s">
        <v>1361</v>
      </c>
      <c r="BA862" s="56" t="s">
        <v>1356</v>
      </c>
      <c r="BB862" s="56" t="s">
        <v>1356</v>
      </c>
      <c r="BC862" s="56" t="s">
        <v>1356</v>
      </c>
      <c r="BD862" s="56" t="s">
        <v>1356</v>
      </c>
      <c r="BG862" s="56" t="s">
        <v>1356</v>
      </c>
      <c r="BH862" s="56" t="s">
        <v>1356</v>
      </c>
      <c r="BI862" s="56" t="s">
        <v>1356</v>
      </c>
      <c r="BJ862" s="67" t="s">
        <v>1356</v>
      </c>
    </row>
    <row r="863" spans="1:62" x14ac:dyDescent="0.35">
      <c r="A863" s="58" t="s">
        <v>7222</v>
      </c>
      <c r="B863" s="16" t="s">
        <v>6938</v>
      </c>
      <c r="C863" s="2" t="s">
        <v>7223</v>
      </c>
      <c r="D863" s="82" t="s">
        <v>7224</v>
      </c>
      <c r="E863" s="59" t="e">
        <f>VLOOKUP(A863,#REF!,2,FALSE)</f>
        <v>#REF!</v>
      </c>
      <c r="F863" s="4" t="s">
        <v>1006</v>
      </c>
      <c r="G863" s="4" t="s">
        <v>1005</v>
      </c>
      <c r="H863" s="4" t="s">
        <v>1005</v>
      </c>
      <c r="I863" s="4" t="s">
        <v>1006</v>
      </c>
      <c r="J863" s="4" t="s">
        <v>1005</v>
      </c>
      <c r="K863" s="4" t="s">
        <v>1005</v>
      </c>
      <c r="L863" s="4" t="s">
        <v>1005</v>
      </c>
      <c r="M863" s="6" t="s">
        <v>22</v>
      </c>
      <c r="N863" s="6" t="s">
        <v>24</v>
      </c>
      <c r="P863" s="4" t="s">
        <v>7225</v>
      </c>
      <c r="Q863" s="4">
        <v>10</v>
      </c>
      <c r="R863" s="7">
        <v>350</v>
      </c>
      <c r="S863" s="14" t="s">
        <v>1006</v>
      </c>
      <c r="T863" s="14" t="s">
        <v>1006</v>
      </c>
      <c r="U863" s="4" t="s">
        <v>1341</v>
      </c>
      <c r="V863" s="14" t="s">
        <v>1005</v>
      </c>
      <c r="W863" s="4" t="s">
        <v>7226</v>
      </c>
      <c r="X863" s="14" t="s">
        <v>1005</v>
      </c>
      <c r="Z863" s="9" t="s">
        <v>7227</v>
      </c>
      <c r="AA863" s="10" t="s">
        <v>24</v>
      </c>
      <c r="AB863" s="10" t="s">
        <v>1356</v>
      </c>
      <c r="AC863" s="10" t="s">
        <v>7228</v>
      </c>
      <c r="AD863" s="13" t="s">
        <v>7229</v>
      </c>
      <c r="AE863" s="10" t="s">
        <v>7230</v>
      </c>
      <c r="AF863" s="10" t="s">
        <v>101</v>
      </c>
      <c r="AG863" s="10" t="s">
        <v>42</v>
      </c>
      <c r="AH863" s="10" t="s">
        <v>7231</v>
      </c>
      <c r="AI863" s="10" t="s">
        <v>1006</v>
      </c>
      <c r="AJ863" s="10" t="s">
        <v>1005</v>
      </c>
      <c r="AK863" s="12" t="s">
        <v>1005</v>
      </c>
      <c r="AL863" s="53" t="s">
        <v>1006</v>
      </c>
      <c r="AM863" s="52">
        <v>5</v>
      </c>
      <c r="AN863" s="51" t="s">
        <v>1480</v>
      </c>
      <c r="AO863" s="51" t="s">
        <v>68</v>
      </c>
      <c r="AP863" s="51" t="s">
        <v>429</v>
      </c>
      <c r="AQ863" s="51" t="s">
        <v>189</v>
      </c>
      <c r="AR863" s="51" t="s">
        <v>139</v>
      </c>
      <c r="AS863" s="51" t="s">
        <v>119</v>
      </c>
      <c r="AT863" s="51" t="s">
        <v>172</v>
      </c>
      <c r="AU863" s="51" t="s">
        <v>128</v>
      </c>
      <c r="AV863" s="51" t="s">
        <v>104</v>
      </c>
      <c r="AW863" s="51" t="s">
        <v>184</v>
      </c>
      <c r="AX863" s="53" t="s">
        <v>185</v>
      </c>
      <c r="BA863" s="56" t="s">
        <v>1356</v>
      </c>
      <c r="BB863" s="56" t="s">
        <v>1356</v>
      </c>
      <c r="BC863" s="56" t="s">
        <v>1356</v>
      </c>
      <c r="BD863" s="56" t="s">
        <v>1356</v>
      </c>
      <c r="BG863" s="56" t="s">
        <v>1356</v>
      </c>
      <c r="BH863" s="56" t="s">
        <v>1356</v>
      </c>
      <c r="BI863" s="56" t="s">
        <v>1356</v>
      </c>
      <c r="BJ863" s="67" t="s">
        <v>1356</v>
      </c>
    </row>
    <row r="864" spans="1:62" x14ac:dyDescent="0.35">
      <c r="A864" s="58" t="s">
        <v>7232</v>
      </c>
      <c r="B864" s="16" t="s">
        <v>6938</v>
      </c>
      <c r="C864" s="2" t="s">
        <v>6920</v>
      </c>
      <c r="D864" s="82" t="s">
        <v>6921</v>
      </c>
      <c r="E864" s="59" t="e">
        <f>VLOOKUP(A864,#REF!,2,FALSE)</f>
        <v>#REF!</v>
      </c>
      <c r="F864" s="4" t="s">
        <v>1006</v>
      </c>
      <c r="G864" s="4" t="s">
        <v>1005</v>
      </c>
      <c r="H864" s="4" t="s">
        <v>1006</v>
      </c>
      <c r="I864" s="4" t="s">
        <v>1005</v>
      </c>
      <c r="J864" s="4" t="s">
        <v>1005</v>
      </c>
      <c r="K864" s="4" t="s">
        <v>1005</v>
      </c>
      <c r="L864" s="4" t="s">
        <v>1005</v>
      </c>
      <c r="M864" s="6" t="s">
        <v>24</v>
      </c>
      <c r="P864" s="4" t="s">
        <v>6922</v>
      </c>
      <c r="Q864" s="4">
        <v>8</v>
      </c>
      <c r="R864" s="7">
        <v>230</v>
      </c>
      <c r="S864" s="14" t="s">
        <v>1006</v>
      </c>
      <c r="T864" s="14" t="s">
        <v>1006</v>
      </c>
      <c r="U864" s="4" t="s">
        <v>1364</v>
      </c>
      <c r="V864" s="14" t="s">
        <v>1005</v>
      </c>
      <c r="W864" s="4" t="s">
        <v>6923</v>
      </c>
      <c r="X864" s="14" t="s">
        <v>1006</v>
      </c>
      <c r="Z864" s="9" t="s">
        <v>6924</v>
      </c>
      <c r="AA864" s="10" t="s">
        <v>24</v>
      </c>
      <c r="AB864" s="10" t="s">
        <v>1356</v>
      </c>
      <c r="AC864" s="10" t="s">
        <v>6925</v>
      </c>
      <c r="AD864" s="13" t="s">
        <v>6926</v>
      </c>
      <c r="AE864" s="10" t="s">
        <v>6927</v>
      </c>
      <c r="AF864" s="10" t="s">
        <v>101</v>
      </c>
      <c r="AG864" s="10" t="s">
        <v>16</v>
      </c>
      <c r="AH864" s="10" t="s">
        <v>7233</v>
      </c>
      <c r="AI864" s="10" t="s">
        <v>1006</v>
      </c>
      <c r="AJ864" s="10" t="s">
        <v>1005</v>
      </c>
      <c r="AK864" s="12" t="s">
        <v>1006</v>
      </c>
      <c r="AL864" s="53" t="s">
        <v>1005</v>
      </c>
      <c r="AM864" s="52">
        <v>0</v>
      </c>
      <c r="AN864" s="51" t="s">
        <v>59</v>
      </c>
      <c r="AO864" s="51" t="s">
        <v>61</v>
      </c>
      <c r="BA864" s="56" t="s">
        <v>1356</v>
      </c>
      <c r="BB864" s="56" t="s">
        <v>1356</v>
      </c>
      <c r="BC864" s="56" t="s">
        <v>1356</v>
      </c>
      <c r="BD864" s="56" t="s">
        <v>1356</v>
      </c>
      <c r="BG864" s="56" t="s">
        <v>1356</v>
      </c>
      <c r="BH864" s="56" t="s">
        <v>1356</v>
      </c>
      <c r="BI864" s="56" t="s">
        <v>1356</v>
      </c>
      <c r="BJ864" s="67" t="s">
        <v>1356</v>
      </c>
    </row>
    <row r="865" spans="1:62" x14ac:dyDescent="0.35">
      <c r="A865" s="58" t="s">
        <v>7234</v>
      </c>
      <c r="B865" s="16" t="s">
        <v>6938</v>
      </c>
      <c r="C865" s="2" t="s">
        <v>7235</v>
      </c>
      <c r="D865" s="82" t="s">
        <v>7236</v>
      </c>
      <c r="E865" s="59" t="e">
        <f>VLOOKUP(A865,#REF!,2,FALSE)</f>
        <v>#REF!</v>
      </c>
      <c r="F865" s="4" t="s">
        <v>1006</v>
      </c>
      <c r="G865" s="4" t="s">
        <v>1006</v>
      </c>
      <c r="H865" s="4" t="s">
        <v>1005</v>
      </c>
      <c r="I865" s="4" t="s">
        <v>1006</v>
      </c>
      <c r="J865" s="4" t="s">
        <v>1006</v>
      </c>
      <c r="K865" s="4" t="s">
        <v>1005</v>
      </c>
      <c r="L865" s="4" t="s">
        <v>1005</v>
      </c>
      <c r="M865" s="6" t="s">
        <v>20</v>
      </c>
      <c r="N865" s="6" t="s">
        <v>22</v>
      </c>
      <c r="P865" s="4" t="s">
        <v>245</v>
      </c>
      <c r="Q865" s="4">
        <v>5</v>
      </c>
      <c r="R865" s="7">
        <v>99</v>
      </c>
      <c r="S865" s="14" t="s">
        <v>1006</v>
      </c>
      <c r="T865" s="14" t="s">
        <v>1006</v>
      </c>
      <c r="U865" s="4" t="s">
        <v>1364</v>
      </c>
      <c r="V865" s="14" t="s">
        <v>1005</v>
      </c>
      <c r="W865" s="4" t="s">
        <v>7237</v>
      </c>
      <c r="X865" s="14" t="s">
        <v>1005</v>
      </c>
      <c r="Z865" s="9" t="s">
        <v>7238</v>
      </c>
      <c r="AA865" s="10" t="s">
        <v>22</v>
      </c>
      <c r="AB865" s="10" t="s">
        <v>1356</v>
      </c>
      <c r="AC865" s="10" t="s">
        <v>7239</v>
      </c>
      <c r="AD865" s="13" t="s">
        <v>7240</v>
      </c>
      <c r="AE865" s="10" t="s">
        <v>7241</v>
      </c>
      <c r="AF865" s="10" t="s">
        <v>101</v>
      </c>
      <c r="AG865" s="10" t="s">
        <v>23</v>
      </c>
      <c r="AH865" s="10" t="s">
        <v>7242</v>
      </c>
      <c r="AI865" s="10" t="s">
        <v>1006</v>
      </c>
      <c r="AJ865" s="10" t="s">
        <v>1005</v>
      </c>
      <c r="AK865" s="12" t="s">
        <v>1006</v>
      </c>
      <c r="AL865" s="53" t="s">
        <v>1005</v>
      </c>
      <c r="AM865" s="52">
        <v>0</v>
      </c>
      <c r="AN865" s="51" t="s">
        <v>57</v>
      </c>
      <c r="AO865" s="51" t="s">
        <v>68</v>
      </c>
      <c r="BA865" s="56" t="s">
        <v>1356</v>
      </c>
      <c r="BB865" s="56" t="s">
        <v>1356</v>
      </c>
      <c r="BC865" s="56" t="s">
        <v>1356</v>
      </c>
      <c r="BD865" s="56" t="s">
        <v>1356</v>
      </c>
      <c r="BG865" s="56" t="s">
        <v>1356</v>
      </c>
      <c r="BH865" s="56" t="s">
        <v>1356</v>
      </c>
      <c r="BI865" s="56" t="s">
        <v>1356</v>
      </c>
      <c r="BJ865" s="67" t="s">
        <v>1356</v>
      </c>
    </row>
    <row r="866" spans="1:62" x14ac:dyDescent="0.35">
      <c r="A866" s="58" t="s">
        <v>7243</v>
      </c>
      <c r="B866" s="16" t="s">
        <v>6938</v>
      </c>
      <c r="C866" s="2" t="s">
        <v>4838</v>
      </c>
      <c r="D866" s="82" t="s">
        <v>8025</v>
      </c>
      <c r="E866" s="59" t="e">
        <f>VLOOKUP(A866,#REF!,2,FALSE)</f>
        <v>#REF!</v>
      </c>
      <c r="F866" s="4" t="s">
        <v>1006</v>
      </c>
      <c r="G866" s="4" t="s">
        <v>1006</v>
      </c>
      <c r="H866" s="4" t="s">
        <v>1005</v>
      </c>
      <c r="I866" s="4" t="s">
        <v>1006</v>
      </c>
      <c r="J866" s="4" t="s">
        <v>1006</v>
      </c>
      <c r="K866" s="4" t="s">
        <v>1005</v>
      </c>
      <c r="L866" s="4" t="s">
        <v>1005</v>
      </c>
      <c r="M866" s="6" t="s">
        <v>22</v>
      </c>
      <c r="P866" s="4" t="s">
        <v>319</v>
      </c>
      <c r="Q866" s="4">
        <v>16</v>
      </c>
      <c r="R866" s="7">
        <v>350</v>
      </c>
      <c r="S866" s="14" t="s">
        <v>1006</v>
      </c>
      <c r="T866" s="14" t="s">
        <v>1006</v>
      </c>
      <c r="U866" s="4" t="s">
        <v>1341</v>
      </c>
      <c r="V866" s="14" t="s">
        <v>1005</v>
      </c>
      <c r="W866" s="4" t="s">
        <v>7244</v>
      </c>
      <c r="X866" s="14" t="s">
        <v>1006</v>
      </c>
      <c r="Z866" s="9" t="s">
        <v>7245</v>
      </c>
      <c r="AA866" s="10" t="s">
        <v>22</v>
      </c>
      <c r="AB866" s="10" t="s">
        <v>1356</v>
      </c>
      <c r="AC866" s="10" t="s">
        <v>7246</v>
      </c>
      <c r="AD866" s="13" t="s">
        <v>5439</v>
      </c>
      <c r="AE866" s="10" t="s">
        <v>5440</v>
      </c>
      <c r="AF866" s="10" t="s">
        <v>101</v>
      </c>
      <c r="AG866" s="10" t="s">
        <v>5</v>
      </c>
      <c r="AH866" s="10" t="s">
        <v>7247</v>
      </c>
      <c r="AI866" s="10" t="s">
        <v>1006</v>
      </c>
      <c r="AJ866" s="10" t="s">
        <v>1005</v>
      </c>
      <c r="AK866" s="12" t="s">
        <v>1005</v>
      </c>
      <c r="AL866" s="53" t="s">
        <v>1006</v>
      </c>
      <c r="AM866" s="52">
        <v>1</v>
      </c>
      <c r="AN866" s="51" t="s">
        <v>1348</v>
      </c>
      <c r="AO866" s="51" t="s">
        <v>68</v>
      </c>
      <c r="AP866" s="51" t="s">
        <v>139</v>
      </c>
      <c r="AQ866" s="51" t="s">
        <v>104</v>
      </c>
      <c r="AZ866" s="56" t="s">
        <v>1349</v>
      </c>
      <c r="BA866" s="56" t="s">
        <v>7248</v>
      </c>
      <c r="BB866" s="56" t="s">
        <v>22</v>
      </c>
      <c r="BC866" s="56" t="s">
        <v>5</v>
      </c>
      <c r="BD866" s="56" t="s">
        <v>7249</v>
      </c>
      <c r="BE866" s="56" t="s">
        <v>1006</v>
      </c>
      <c r="BF866" s="56" t="s">
        <v>1005</v>
      </c>
      <c r="BG866" s="56" t="s">
        <v>7246</v>
      </c>
      <c r="BH866" s="56" t="s">
        <v>5439</v>
      </c>
      <c r="BI866" s="56" t="s">
        <v>5440</v>
      </c>
      <c r="BJ866" s="67" t="s">
        <v>101</v>
      </c>
    </row>
    <row r="867" spans="1:62" x14ac:dyDescent="0.35">
      <c r="A867" s="58" t="s">
        <v>7250</v>
      </c>
      <c r="B867" s="16" t="s">
        <v>6938</v>
      </c>
      <c r="C867" s="2" t="s">
        <v>7251</v>
      </c>
      <c r="D867" s="82" t="s">
        <v>8020</v>
      </c>
      <c r="E867" s="59" t="e">
        <f>VLOOKUP(A867,#REF!,2,FALSE)</f>
        <v>#REF!</v>
      </c>
      <c r="F867" s="4" t="s">
        <v>1006</v>
      </c>
      <c r="G867" s="4" t="s">
        <v>1006</v>
      </c>
      <c r="H867" s="4" t="s">
        <v>1006</v>
      </c>
      <c r="I867" s="4" t="s">
        <v>1006</v>
      </c>
      <c r="J867" s="4" t="s">
        <v>1006</v>
      </c>
      <c r="K867" s="4" t="s">
        <v>1006</v>
      </c>
      <c r="L867" s="4" t="s">
        <v>1006</v>
      </c>
      <c r="M867" s="6" t="s">
        <v>24</v>
      </c>
      <c r="P867" s="4" t="s">
        <v>7252</v>
      </c>
      <c r="Q867" s="4">
        <v>5</v>
      </c>
      <c r="R867" s="7">
        <v>150</v>
      </c>
      <c r="S867" s="14" t="s">
        <v>1006</v>
      </c>
      <c r="T867" s="14" t="s">
        <v>1005</v>
      </c>
      <c r="U867" s="4" t="s">
        <v>1341</v>
      </c>
      <c r="V867" s="14" t="s">
        <v>1005</v>
      </c>
      <c r="W867" s="4" t="s">
        <v>7253</v>
      </c>
      <c r="X867" s="14" t="s">
        <v>1006</v>
      </c>
      <c r="Z867" s="9" t="s">
        <v>438</v>
      </c>
      <c r="AA867" s="10" t="s">
        <v>24</v>
      </c>
      <c r="AB867" s="10" t="s">
        <v>1356</v>
      </c>
      <c r="AC867" s="10" t="s">
        <v>7254</v>
      </c>
      <c r="AD867" s="13" t="s">
        <v>7255</v>
      </c>
      <c r="AE867" s="10" t="s">
        <v>7256</v>
      </c>
      <c r="AF867" s="10" t="s">
        <v>101</v>
      </c>
      <c r="AG867" s="10" t="s">
        <v>11</v>
      </c>
      <c r="AH867" s="10" t="s">
        <v>7257</v>
      </c>
      <c r="AI867" s="10" t="s">
        <v>1006</v>
      </c>
      <c r="AJ867" s="10" t="s">
        <v>1006</v>
      </c>
      <c r="AK867" s="12" t="s">
        <v>1006</v>
      </c>
      <c r="AL867" s="53" t="s">
        <v>1005</v>
      </c>
      <c r="AM867" s="52">
        <v>0</v>
      </c>
      <c r="AN867" s="51" t="s">
        <v>59</v>
      </c>
      <c r="AO867" s="51" t="s">
        <v>62</v>
      </c>
      <c r="AP867" s="51" t="s">
        <v>187</v>
      </c>
      <c r="BA867" s="56" t="s">
        <v>1356</v>
      </c>
      <c r="BB867" s="56" t="s">
        <v>1356</v>
      </c>
      <c r="BC867" s="56" t="s">
        <v>1356</v>
      </c>
      <c r="BD867" s="56" t="s">
        <v>1356</v>
      </c>
      <c r="BG867" s="56" t="s">
        <v>1356</v>
      </c>
      <c r="BH867" s="56" t="s">
        <v>1356</v>
      </c>
      <c r="BI867" s="56" t="s">
        <v>1356</v>
      </c>
      <c r="BJ867" s="67" t="s">
        <v>1356</v>
      </c>
    </row>
    <row r="868" spans="1:62" x14ac:dyDescent="0.35">
      <c r="A868" s="58" t="s">
        <v>7258</v>
      </c>
      <c r="B868" s="16" t="s">
        <v>6938</v>
      </c>
      <c r="C868" s="2" t="s">
        <v>7259</v>
      </c>
      <c r="D868" s="82" t="s">
        <v>7260</v>
      </c>
      <c r="E868" s="59" t="e">
        <f>VLOOKUP(A868,#REF!,2,FALSE)</f>
        <v>#REF!</v>
      </c>
      <c r="F868" s="4" t="s">
        <v>1006</v>
      </c>
      <c r="G868" s="4" t="s">
        <v>1006</v>
      </c>
      <c r="H868" s="4" t="s">
        <v>1006</v>
      </c>
      <c r="I868" s="4" t="s">
        <v>1006</v>
      </c>
      <c r="J868" s="4" t="s">
        <v>1006</v>
      </c>
      <c r="K868" s="4" t="s">
        <v>1005</v>
      </c>
      <c r="L868" s="4" t="s">
        <v>1006</v>
      </c>
      <c r="M868" s="6" t="s">
        <v>26</v>
      </c>
      <c r="P868" s="4" t="s">
        <v>7261</v>
      </c>
      <c r="Q868" s="4">
        <v>31</v>
      </c>
      <c r="R868" s="7">
        <v>800</v>
      </c>
      <c r="S868" s="14" t="s">
        <v>1006</v>
      </c>
      <c r="T868" s="14" t="s">
        <v>1006</v>
      </c>
      <c r="U868" s="4" t="s">
        <v>1341</v>
      </c>
      <c r="V868" s="14" t="s">
        <v>1005</v>
      </c>
      <c r="W868" s="4" t="s">
        <v>7262</v>
      </c>
      <c r="X868" s="14" t="s">
        <v>1005</v>
      </c>
      <c r="Z868" s="9" t="s">
        <v>7263</v>
      </c>
      <c r="AA868" s="10" t="s">
        <v>26</v>
      </c>
      <c r="AB868" s="10" t="s">
        <v>1356</v>
      </c>
      <c r="AC868" s="10" t="s">
        <v>7264</v>
      </c>
      <c r="AD868" s="13" t="s">
        <v>256</v>
      </c>
      <c r="AE868" s="10" t="s">
        <v>37</v>
      </c>
      <c r="AF868" s="10" t="s">
        <v>101</v>
      </c>
      <c r="AG868" s="10" t="s">
        <v>37</v>
      </c>
      <c r="AH868" s="10" t="s">
        <v>7265</v>
      </c>
      <c r="AI868" s="10" t="s">
        <v>1005</v>
      </c>
      <c r="AJ868" s="10" t="s">
        <v>1005</v>
      </c>
      <c r="AK868" s="12" t="s">
        <v>1005</v>
      </c>
      <c r="AL868" s="53" t="s">
        <v>1005</v>
      </c>
      <c r="AM868" s="52">
        <v>0</v>
      </c>
      <c r="AN868" s="51" t="s">
        <v>58</v>
      </c>
      <c r="AO868" s="51" t="s">
        <v>1361</v>
      </c>
      <c r="BA868" s="56" t="s">
        <v>1356</v>
      </c>
      <c r="BB868" s="56" t="s">
        <v>1356</v>
      </c>
      <c r="BC868" s="56" t="s">
        <v>1356</v>
      </c>
      <c r="BD868" s="56" t="s">
        <v>1356</v>
      </c>
      <c r="BG868" s="56" t="s">
        <v>1356</v>
      </c>
      <c r="BH868" s="56" t="s">
        <v>1356</v>
      </c>
      <c r="BI868" s="56" t="s">
        <v>1356</v>
      </c>
      <c r="BJ868" s="67" t="s">
        <v>1356</v>
      </c>
    </row>
    <row r="869" spans="1:62" x14ac:dyDescent="0.35">
      <c r="A869" s="58" t="s">
        <v>7266</v>
      </c>
      <c r="B869" s="16" t="s">
        <v>6938</v>
      </c>
      <c r="C869" s="2" t="s">
        <v>7267</v>
      </c>
      <c r="D869" s="82" t="s">
        <v>8020</v>
      </c>
      <c r="E869" s="59" t="e">
        <f>VLOOKUP(A869,#REF!,2,FALSE)</f>
        <v>#REF!</v>
      </c>
      <c r="F869" s="4" t="s">
        <v>1005</v>
      </c>
      <c r="G869" s="4" t="s">
        <v>1006</v>
      </c>
      <c r="H869" s="4" t="s">
        <v>1005</v>
      </c>
      <c r="I869" s="4" t="s">
        <v>1005</v>
      </c>
      <c r="J869" s="4" t="s">
        <v>1006</v>
      </c>
      <c r="K869" s="4" t="s">
        <v>1005</v>
      </c>
      <c r="L869" s="4" t="s">
        <v>1005</v>
      </c>
      <c r="M869" s="6" t="s">
        <v>22</v>
      </c>
      <c r="P869" s="4" t="s">
        <v>7268</v>
      </c>
      <c r="Q869" s="4">
        <v>7</v>
      </c>
      <c r="R869" s="7">
        <v>167</v>
      </c>
      <c r="S869" s="14" t="s">
        <v>1006</v>
      </c>
      <c r="T869" s="14" t="s">
        <v>1005</v>
      </c>
      <c r="U869" s="4" t="s">
        <v>1341</v>
      </c>
      <c r="V869" s="14" t="s">
        <v>1005</v>
      </c>
      <c r="W869" s="4" t="s">
        <v>6254</v>
      </c>
      <c r="X869" s="14" t="s">
        <v>1005</v>
      </c>
      <c r="Z869" s="9" t="s">
        <v>7269</v>
      </c>
      <c r="AA869" s="10" t="s">
        <v>22</v>
      </c>
      <c r="AB869" s="10" t="s">
        <v>1356</v>
      </c>
      <c r="AC869" s="10" t="s">
        <v>7270</v>
      </c>
      <c r="AD869" s="13" t="s">
        <v>425</v>
      </c>
      <c r="AE869" s="10" t="s">
        <v>1982</v>
      </c>
      <c r="AF869" s="10" t="s">
        <v>101</v>
      </c>
      <c r="AG869" s="10" t="s">
        <v>5</v>
      </c>
      <c r="AH869" s="10" t="s">
        <v>7271</v>
      </c>
      <c r="AI869" s="10" t="s">
        <v>1005</v>
      </c>
      <c r="AJ869" s="10" t="s">
        <v>1005</v>
      </c>
      <c r="AK869" s="12" t="s">
        <v>1005</v>
      </c>
      <c r="AL869" s="53" t="s">
        <v>1006</v>
      </c>
      <c r="AM869" s="52">
        <v>1</v>
      </c>
      <c r="AN869" s="51" t="s">
        <v>1348</v>
      </c>
      <c r="AO869" s="51" t="s">
        <v>31</v>
      </c>
      <c r="AY869" s="54" t="s">
        <v>7272</v>
      </c>
      <c r="AZ869" s="56" t="s">
        <v>1349</v>
      </c>
      <c r="BA869" s="56" t="s">
        <v>7273</v>
      </c>
      <c r="BB869" s="56" t="s">
        <v>20</v>
      </c>
      <c r="BC869" s="56" t="s">
        <v>5</v>
      </c>
      <c r="BD869" s="56" t="s">
        <v>7274</v>
      </c>
      <c r="BE869" s="56" t="s">
        <v>1006</v>
      </c>
      <c r="BF869" s="56" t="s">
        <v>1005</v>
      </c>
      <c r="BG869" s="56" t="s">
        <v>7275</v>
      </c>
      <c r="BH869" s="56" t="s">
        <v>425</v>
      </c>
      <c r="BI869" s="56" t="s">
        <v>1982</v>
      </c>
      <c r="BJ869" s="67" t="s">
        <v>101</v>
      </c>
    </row>
    <row r="870" spans="1:62" x14ac:dyDescent="0.35">
      <c r="D870" s="82"/>
      <c r="E870" s="59" t="e">
        <f>VLOOKUP(A870,#REF!,2,FALSE)</f>
        <v>#REF!</v>
      </c>
      <c r="R870" s="7"/>
      <c r="AZ870" s="56" t="s">
        <v>1349</v>
      </c>
      <c r="BA870" s="56" t="s">
        <v>7273</v>
      </c>
      <c r="BB870" s="56" t="s">
        <v>20</v>
      </c>
      <c r="BC870" s="56" t="s">
        <v>5</v>
      </c>
      <c r="BD870" s="56" t="s">
        <v>7274</v>
      </c>
      <c r="BE870" s="56" t="s">
        <v>1006</v>
      </c>
      <c r="BF870" s="56" t="s">
        <v>1005</v>
      </c>
      <c r="BG870" s="56" t="s">
        <v>7275</v>
      </c>
      <c r="BH870" s="56" t="s">
        <v>425</v>
      </c>
      <c r="BI870" s="56" t="s">
        <v>1982</v>
      </c>
      <c r="BJ870" s="67" t="s">
        <v>101</v>
      </c>
    </row>
    <row r="871" spans="1:62" x14ac:dyDescent="0.35">
      <c r="A871" s="58" t="s">
        <v>7276</v>
      </c>
      <c r="B871" s="16" t="s">
        <v>6938</v>
      </c>
      <c r="C871" s="2" t="s">
        <v>4838</v>
      </c>
      <c r="D871" s="82" t="s">
        <v>8023</v>
      </c>
      <c r="E871" s="59" t="e">
        <f>VLOOKUP(A871,#REF!,2,FALSE)</f>
        <v>#REF!</v>
      </c>
      <c r="F871" s="4" t="s">
        <v>1005</v>
      </c>
      <c r="G871" s="4" t="s">
        <v>1005</v>
      </c>
      <c r="H871" s="4" t="s">
        <v>1005</v>
      </c>
      <c r="I871" s="4" t="s">
        <v>1006</v>
      </c>
      <c r="J871" s="4" t="s">
        <v>1005</v>
      </c>
      <c r="K871" s="4" t="s">
        <v>1005</v>
      </c>
      <c r="L871" s="4" t="s">
        <v>1005</v>
      </c>
      <c r="M871" s="6" t="s">
        <v>24</v>
      </c>
      <c r="P871" s="4" t="s">
        <v>7277</v>
      </c>
      <c r="Q871" s="4">
        <v>2</v>
      </c>
      <c r="R871" s="7">
        <v>50</v>
      </c>
      <c r="S871" s="14" t="s">
        <v>1006</v>
      </c>
      <c r="T871" s="14" t="s">
        <v>1006</v>
      </c>
      <c r="U871" s="4" t="s">
        <v>1364</v>
      </c>
      <c r="V871" s="14" t="s">
        <v>1006</v>
      </c>
      <c r="W871" s="4" t="s">
        <v>7278</v>
      </c>
      <c r="X871" s="14" t="s">
        <v>1005</v>
      </c>
      <c r="Z871" s="9" t="s">
        <v>7279</v>
      </c>
      <c r="AA871" s="10" t="s">
        <v>24</v>
      </c>
      <c r="AB871" s="10" t="s">
        <v>1356</v>
      </c>
      <c r="AC871" s="10" t="s">
        <v>7280</v>
      </c>
      <c r="AD871" s="13" t="s">
        <v>7281</v>
      </c>
      <c r="AE871" s="10" t="s">
        <v>7282</v>
      </c>
      <c r="AF871" s="10" t="s">
        <v>101</v>
      </c>
      <c r="AG871" s="10" t="s">
        <v>42</v>
      </c>
      <c r="AH871" s="10" t="s">
        <v>7283</v>
      </c>
      <c r="AI871" s="10" t="s">
        <v>1006</v>
      </c>
      <c r="AJ871" s="10" t="s">
        <v>1005</v>
      </c>
      <c r="AK871" s="12" t="s">
        <v>1006</v>
      </c>
      <c r="AL871" s="53" t="s">
        <v>1005</v>
      </c>
      <c r="AM871" s="52">
        <v>0</v>
      </c>
      <c r="AN871" s="51" t="s">
        <v>1480</v>
      </c>
      <c r="AO871" s="51" t="s">
        <v>68</v>
      </c>
      <c r="BA871" s="56" t="s">
        <v>1356</v>
      </c>
      <c r="BB871" s="56" t="s">
        <v>1356</v>
      </c>
      <c r="BC871" s="56" t="s">
        <v>1356</v>
      </c>
      <c r="BD871" s="56" t="s">
        <v>1356</v>
      </c>
      <c r="BG871" s="56" t="s">
        <v>1356</v>
      </c>
      <c r="BH871" s="56" t="s">
        <v>1356</v>
      </c>
      <c r="BI871" s="56" t="s">
        <v>1356</v>
      </c>
      <c r="BJ871" s="67" t="s">
        <v>1356</v>
      </c>
    </row>
    <row r="872" spans="1:62" x14ac:dyDescent="0.35">
      <c r="A872" s="58" t="s">
        <v>7284</v>
      </c>
      <c r="B872" s="16" t="s">
        <v>6938</v>
      </c>
      <c r="C872" s="2" t="s">
        <v>7285</v>
      </c>
      <c r="D872" s="82" t="s">
        <v>7286</v>
      </c>
      <c r="E872" s="59" t="e">
        <f>VLOOKUP(A872,#REF!,2,FALSE)</f>
        <v>#REF!</v>
      </c>
      <c r="F872" s="4" t="s">
        <v>1006</v>
      </c>
      <c r="G872" s="4" t="s">
        <v>1006</v>
      </c>
      <c r="H872" s="4" t="s">
        <v>1006</v>
      </c>
      <c r="I872" s="4" t="s">
        <v>1006</v>
      </c>
      <c r="J872" s="4" t="s">
        <v>1006</v>
      </c>
      <c r="K872" s="4" t="s">
        <v>1005</v>
      </c>
      <c r="L872" s="4" t="s">
        <v>1005</v>
      </c>
      <c r="M872" s="6" t="s">
        <v>22</v>
      </c>
      <c r="N872" s="6" t="s">
        <v>20</v>
      </c>
      <c r="O872" s="6" t="s">
        <v>24</v>
      </c>
      <c r="P872" s="4" t="s">
        <v>7287</v>
      </c>
      <c r="Q872" s="4">
        <v>35</v>
      </c>
      <c r="R872" s="7">
        <v>950</v>
      </c>
      <c r="S872" s="14" t="s">
        <v>1006</v>
      </c>
      <c r="T872" s="14" t="s">
        <v>1006</v>
      </c>
      <c r="U872" s="4" t="s">
        <v>1341</v>
      </c>
      <c r="V872" s="14" t="s">
        <v>1005</v>
      </c>
      <c r="W872" s="4" t="s">
        <v>1736</v>
      </c>
      <c r="X872" s="14" t="s">
        <v>1006</v>
      </c>
      <c r="Y872" s="8" t="s">
        <v>7288</v>
      </c>
      <c r="Z872" s="9" t="s">
        <v>7289</v>
      </c>
      <c r="AA872" s="10" t="s">
        <v>44</v>
      </c>
      <c r="AB872" s="10" t="s">
        <v>1356</v>
      </c>
      <c r="AC872" s="10" t="s">
        <v>7290</v>
      </c>
      <c r="AD872" s="13" t="s">
        <v>7291</v>
      </c>
      <c r="AE872" s="10" t="s">
        <v>7292</v>
      </c>
      <c r="AF872" s="10" t="s">
        <v>101</v>
      </c>
      <c r="AG872" s="10" t="s">
        <v>34</v>
      </c>
      <c r="AH872" s="10" t="s">
        <v>7293</v>
      </c>
      <c r="AI872" s="10" t="s">
        <v>1006</v>
      </c>
      <c r="AJ872" s="10" t="s">
        <v>1005</v>
      </c>
      <c r="AK872" s="12" t="s">
        <v>1006</v>
      </c>
      <c r="AL872" s="53" t="s">
        <v>1006</v>
      </c>
      <c r="AM872" s="52">
        <v>10</v>
      </c>
      <c r="AN872" s="51" t="s">
        <v>1348</v>
      </c>
      <c r="AO872" s="51" t="s">
        <v>67</v>
      </c>
      <c r="AP872" s="51" t="s">
        <v>128</v>
      </c>
      <c r="AQ872" s="51" t="s">
        <v>104</v>
      </c>
      <c r="AR872" s="51" t="s">
        <v>120</v>
      </c>
      <c r="AY872" s="54" t="s">
        <v>7294</v>
      </c>
      <c r="BA872" s="56" t="s">
        <v>1356</v>
      </c>
      <c r="BB872" s="56" t="s">
        <v>1356</v>
      </c>
      <c r="BC872" s="56" t="s">
        <v>1356</v>
      </c>
      <c r="BD872" s="56" t="s">
        <v>1356</v>
      </c>
      <c r="BG872" s="56" t="s">
        <v>1356</v>
      </c>
      <c r="BH872" s="56" t="s">
        <v>1356</v>
      </c>
      <c r="BI872" s="56" t="s">
        <v>1356</v>
      </c>
      <c r="BJ872" s="67" t="s">
        <v>1356</v>
      </c>
    </row>
    <row r="873" spans="1:62" x14ac:dyDescent="0.35">
      <c r="A873" s="58" t="s">
        <v>7295</v>
      </c>
      <c r="B873" s="16" t="s">
        <v>6938</v>
      </c>
      <c r="C873" s="2" t="s">
        <v>7296</v>
      </c>
      <c r="D873" s="82" t="s">
        <v>7297</v>
      </c>
      <c r="E873" s="59" t="e">
        <f>VLOOKUP(A873,#REF!,2,FALSE)</f>
        <v>#REF!</v>
      </c>
      <c r="F873" s="4" t="s">
        <v>1005</v>
      </c>
      <c r="G873" s="4" t="s">
        <v>1006</v>
      </c>
      <c r="H873" s="4" t="s">
        <v>1005</v>
      </c>
      <c r="I873" s="4" t="s">
        <v>1006</v>
      </c>
      <c r="J873" s="4" t="s">
        <v>1005</v>
      </c>
      <c r="K873" s="4" t="s">
        <v>1005</v>
      </c>
      <c r="L873" s="4" t="s">
        <v>1005</v>
      </c>
      <c r="M873" s="6" t="s">
        <v>24</v>
      </c>
      <c r="P873" s="4" t="s">
        <v>7298</v>
      </c>
      <c r="Q873" s="4">
        <v>4</v>
      </c>
      <c r="R873" s="7">
        <v>96</v>
      </c>
      <c r="S873" s="14" t="s">
        <v>1005</v>
      </c>
      <c r="T873" s="14" t="s">
        <v>1005</v>
      </c>
      <c r="U873" s="4" t="s">
        <v>1824</v>
      </c>
      <c r="V873" s="14" t="s">
        <v>1005</v>
      </c>
      <c r="W873" s="4" t="s">
        <v>7299</v>
      </c>
      <c r="X873" s="14" t="s">
        <v>1005</v>
      </c>
      <c r="Z873" s="9" t="s">
        <v>7300</v>
      </c>
      <c r="AA873" s="10" t="s">
        <v>24</v>
      </c>
      <c r="AB873" s="10" t="s">
        <v>1356</v>
      </c>
      <c r="AC873" s="10" t="s">
        <v>7301</v>
      </c>
      <c r="AD873" s="13" t="s">
        <v>727</v>
      </c>
      <c r="AE873" s="10" t="s">
        <v>1248</v>
      </c>
      <c r="AF873" s="10" t="s">
        <v>101</v>
      </c>
      <c r="AG873" s="10" t="s">
        <v>34</v>
      </c>
      <c r="AH873" s="10" t="s">
        <v>7302</v>
      </c>
      <c r="AI873" s="10" t="s">
        <v>1005</v>
      </c>
      <c r="AJ873" s="10" t="s">
        <v>1005</v>
      </c>
      <c r="AK873" s="12" t="s">
        <v>1005</v>
      </c>
      <c r="AL873" s="53" t="s">
        <v>1005</v>
      </c>
      <c r="AM873" s="52">
        <v>0</v>
      </c>
      <c r="AN873" s="51" t="s">
        <v>1348</v>
      </c>
      <c r="AO873" s="51" t="s">
        <v>1361</v>
      </c>
      <c r="BA873" s="56" t="s">
        <v>1356</v>
      </c>
      <c r="BB873" s="56" t="s">
        <v>1356</v>
      </c>
      <c r="BC873" s="56" t="s">
        <v>1356</v>
      </c>
      <c r="BD873" s="56" t="s">
        <v>1356</v>
      </c>
      <c r="BG873" s="56" t="s">
        <v>1356</v>
      </c>
      <c r="BH873" s="56" t="s">
        <v>1356</v>
      </c>
      <c r="BI873" s="56" t="s">
        <v>1356</v>
      </c>
      <c r="BJ873" s="67" t="s">
        <v>1356</v>
      </c>
    </row>
    <row r="874" spans="1:62" x14ac:dyDescent="0.35">
      <c r="A874" s="58" t="s">
        <v>7303</v>
      </c>
      <c r="B874" s="16" t="s">
        <v>6938</v>
      </c>
      <c r="C874" s="2" t="s">
        <v>7304</v>
      </c>
      <c r="D874" s="82" t="s">
        <v>8041</v>
      </c>
      <c r="E874" s="59" t="e">
        <f>VLOOKUP(A874,#REF!,2,FALSE)</f>
        <v>#REF!</v>
      </c>
      <c r="F874" s="4" t="s">
        <v>1006</v>
      </c>
      <c r="G874" s="4" t="s">
        <v>1006</v>
      </c>
      <c r="H874" s="4" t="s">
        <v>1006</v>
      </c>
      <c r="I874" s="4" t="s">
        <v>1006</v>
      </c>
      <c r="J874" s="4" t="s">
        <v>1006</v>
      </c>
      <c r="K874" s="4" t="s">
        <v>1005</v>
      </c>
      <c r="L874" s="4" t="s">
        <v>1005</v>
      </c>
      <c r="M874" s="6" t="s">
        <v>26</v>
      </c>
      <c r="P874" s="4" t="s">
        <v>7305</v>
      </c>
      <c r="Q874" s="4">
        <v>6</v>
      </c>
      <c r="R874" s="7">
        <v>150</v>
      </c>
      <c r="S874" s="14" t="s">
        <v>1006</v>
      </c>
      <c r="T874" s="14" t="s">
        <v>1005</v>
      </c>
      <c r="U874" s="4" t="s">
        <v>1341</v>
      </c>
      <c r="V874" s="14" t="s">
        <v>1005</v>
      </c>
      <c r="W874" s="4" t="s">
        <v>7306</v>
      </c>
      <c r="X874" s="14" t="s">
        <v>1005</v>
      </c>
      <c r="Z874" s="9" t="s">
        <v>7307</v>
      </c>
      <c r="AA874" s="10" t="s">
        <v>26</v>
      </c>
      <c r="AB874" s="10" t="s">
        <v>1356</v>
      </c>
      <c r="AC874" s="10" t="s">
        <v>7308</v>
      </c>
      <c r="AD874" s="13" t="s">
        <v>1479</v>
      </c>
      <c r="AE874" s="10" t="s">
        <v>1478</v>
      </c>
      <c r="AF874" s="10" t="s">
        <v>101</v>
      </c>
      <c r="AG874" s="10" t="s">
        <v>13</v>
      </c>
      <c r="AH874" s="10" t="s">
        <v>7309</v>
      </c>
      <c r="AI874" s="10" t="s">
        <v>1005</v>
      </c>
      <c r="AJ874" s="10" t="s">
        <v>1005</v>
      </c>
      <c r="AK874" s="12" t="s">
        <v>1005</v>
      </c>
      <c r="AL874" s="53" t="s">
        <v>1005</v>
      </c>
      <c r="AM874" s="52">
        <v>0</v>
      </c>
      <c r="AN874" s="51" t="s">
        <v>1348</v>
      </c>
      <c r="AO874" s="51" t="s">
        <v>1361</v>
      </c>
      <c r="BA874" s="56" t="s">
        <v>1356</v>
      </c>
      <c r="BB874" s="56" t="s">
        <v>1356</v>
      </c>
      <c r="BC874" s="56" t="s">
        <v>1356</v>
      </c>
      <c r="BD874" s="56" t="s">
        <v>1356</v>
      </c>
      <c r="BG874" s="56" t="s">
        <v>1356</v>
      </c>
      <c r="BH874" s="56" t="s">
        <v>1356</v>
      </c>
      <c r="BI874" s="56" t="s">
        <v>1356</v>
      </c>
      <c r="BJ874" s="67" t="s">
        <v>1356</v>
      </c>
    </row>
    <row r="875" spans="1:62" x14ac:dyDescent="0.35">
      <c r="A875" s="58" t="s">
        <v>7310</v>
      </c>
      <c r="B875" s="16" t="s">
        <v>6938</v>
      </c>
      <c r="C875" s="2" t="s">
        <v>7311</v>
      </c>
      <c r="D875" s="82" t="s">
        <v>7312</v>
      </c>
      <c r="E875" s="59" t="e">
        <f>VLOOKUP(A875,#REF!,2,FALSE)</f>
        <v>#REF!</v>
      </c>
      <c r="F875" s="4" t="s">
        <v>1006</v>
      </c>
      <c r="G875" s="4" t="s">
        <v>1005</v>
      </c>
      <c r="H875" s="4" t="s">
        <v>1005</v>
      </c>
      <c r="I875" s="4" t="s">
        <v>1005</v>
      </c>
      <c r="J875" s="4" t="s">
        <v>1006</v>
      </c>
      <c r="K875" s="4" t="s">
        <v>1005</v>
      </c>
      <c r="L875" s="4" t="s">
        <v>1005</v>
      </c>
      <c r="M875" s="6" t="s">
        <v>20</v>
      </c>
      <c r="N875" s="6" t="s">
        <v>22</v>
      </c>
      <c r="P875" s="4" t="s">
        <v>7313</v>
      </c>
      <c r="Q875" s="4">
        <v>5</v>
      </c>
      <c r="R875" s="7">
        <v>78</v>
      </c>
      <c r="S875" s="14" t="s">
        <v>1006</v>
      </c>
      <c r="T875" s="14" t="s">
        <v>1006</v>
      </c>
      <c r="U875" s="4" t="s">
        <v>1341</v>
      </c>
      <c r="V875" s="14" t="s">
        <v>1006</v>
      </c>
      <c r="W875" s="4" t="s">
        <v>7314</v>
      </c>
      <c r="X875" s="14" t="s">
        <v>1005</v>
      </c>
      <c r="Z875" s="9" t="s">
        <v>7315</v>
      </c>
      <c r="AA875" s="10" t="s">
        <v>31</v>
      </c>
      <c r="AB875" s="10" t="s">
        <v>7316</v>
      </c>
      <c r="AC875" s="10" t="s">
        <v>7317</v>
      </c>
      <c r="AD875" s="13" t="s">
        <v>1062</v>
      </c>
      <c r="AE875" s="10" t="s">
        <v>579</v>
      </c>
      <c r="AF875" s="10" t="s">
        <v>101</v>
      </c>
      <c r="AG875" s="10" t="s">
        <v>43</v>
      </c>
      <c r="AH875" s="10" t="s">
        <v>7318</v>
      </c>
      <c r="AI875" s="10" t="s">
        <v>1006</v>
      </c>
      <c r="AJ875" s="10" t="s">
        <v>1005</v>
      </c>
      <c r="AK875" s="12" t="s">
        <v>1006</v>
      </c>
      <c r="AL875" s="53" t="s">
        <v>1005</v>
      </c>
      <c r="AM875" s="52">
        <v>0</v>
      </c>
      <c r="AN875" s="51" t="s">
        <v>57</v>
      </c>
      <c r="AO875" s="51" t="s">
        <v>223</v>
      </c>
      <c r="BA875" s="56" t="s">
        <v>1356</v>
      </c>
      <c r="BB875" s="56" t="s">
        <v>1356</v>
      </c>
      <c r="BC875" s="56" t="s">
        <v>1356</v>
      </c>
      <c r="BD875" s="56" t="s">
        <v>1356</v>
      </c>
      <c r="BG875" s="56" t="s">
        <v>1356</v>
      </c>
      <c r="BH875" s="56" t="s">
        <v>1356</v>
      </c>
      <c r="BI875" s="56" t="s">
        <v>1356</v>
      </c>
      <c r="BJ875" s="67" t="s">
        <v>1356</v>
      </c>
    </row>
    <row r="876" spans="1:62" x14ac:dyDescent="0.35">
      <c r="A876" s="58" t="s">
        <v>7319</v>
      </c>
      <c r="B876" s="16" t="s">
        <v>6938</v>
      </c>
      <c r="C876" s="2" t="s">
        <v>495</v>
      </c>
      <c r="D876" s="82" t="s">
        <v>7320</v>
      </c>
      <c r="E876" s="59" t="e">
        <f>VLOOKUP(A876,#REF!,2,FALSE)</f>
        <v>#REF!</v>
      </c>
      <c r="F876" s="4" t="s">
        <v>1005</v>
      </c>
      <c r="G876" s="4" t="s">
        <v>1005</v>
      </c>
      <c r="H876" s="4" t="s">
        <v>1005</v>
      </c>
      <c r="I876" s="4" t="s">
        <v>1005</v>
      </c>
      <c r="J876" s="4" t="s">
        <v>1006</v>
      </c>
      <c r="K876" s="4" t="s">
        <v>1005</v>
      </c>
      <c r="L876" s="4" t="s">
        <v>1005</v>
      </c>
      <c r="M876" s="6" t="s">
        <v>24</v>
      </c>
      <c r="P876" s="4" t="s">
        <v>7321</v>
      </c>
      <c r="Q876" s="4">
        <v>1</v>
      </c>
      <c r="R876" s="7">
        <v>18</v>
      </c>
      <c r="S876" s="14" t="s">
        <v>1006</v>
      </c>
      <c r="T876" s="14" t="s">
        <v>1005</v>
      </c>
      <c r="U876" s="4" t="s">
        <v>1341</v>
      </c>
      <c r="V876" s="14" t="s">
        <v>1005</v>
      </c>
      <c r="W876" s="4" t="s">
        <v>7322</v>
      </c>
      <c r="X876" s="14" t="s">
        <v>1005</v>
      </c>
      <c r="Z876" s="9" t="s">
        <v>7323</v>
      </c>
      <c r="AA876" s="10" t="s">
        <v>24</v>
      </c>
      <c r="AB876" s="10" t="s">
        <v>1356</v>
      </c>
      <c r="AC876" s="10" t="s">
        <v>7324</v>
      </c>
      <c r="AD876" s="13" t="s">
        <v>7325</v>
      </c>
      <c r="AE876" s="10" t="s">
        <v>7326</v>
      </c>
      <c r="AF876" s="10" t="s">
        <v>101</v>
      </c>
      <c r="AG876" s="10" t="s">
        <v>11</v>
      </c>
      <c r="AH876" s="10" t="s">
        <v>7327</v>
      </c>
      <c r="AI876" s="10" t="s">
        <v>1006</v>
      </c>
      <c r="AJ876" s="10" t="s">
        <v>1005</v>
      </c>
      <c r="AK876" s="12" t="s">
        <v>1006</v>
      </c>
      <c r="AL876" s="53" t="s">
        <v>1005</v>
      </c>
      <c r="AM876" s="52">
        <v>0</v>
      </c>
      <c r="AN876" s="51" t="s">
        <v>59</v>
      </c>
      <c r="AO876" s="51" t="s">
        <v>1361</v>
      </c>
      <c r="BA876" s="56" t="s">
        <v>1356</v>
      </c>
      <c r="BB876" s="56" t="s">
        <v>1356</v>
      </c>
      <c r="BC876" s="56" t="s">
        <v>1356</v>
      </c>
      <c r="BD876" s="56" t="s">
        <v>1356</v>
      </c>
      <c r="BG876" s="56" t="s">
        <v>1356</v>
      </c>
      <c r="BH876" s="56" t="s">
        <v>1356</v>
      </c>
      <c r="BI876" s="56" t="s">
        <v>1356</v>
      </c>
      <c r="BJ876" s="67" t="s">
        <v>1356</v>
      </c>
    </row>
    <row r="877" spans="1:62" x14ac:dyDescent="0.35">
      <c r="A877" s="58" t="s">
        <v>7328</v>
      </c>
      <c r="B877" s="16" t="s">
        <v>6938</v>
      </c>
      <c r="C877" s="2" t="s">
        <v>7329</v>
      </c>
      <c r="D877" s="82" t="s">
        <v>8042</v>
      </c>
      <c r="E877" s="59" t="e">
        <f>VLOOKUP(A877,#REF!,2,FALSE)</f>
        <v>#REF!</v>
      </c>
      <c r="F877" s="4" t="s">
        <v>1005</v>
      </c>
      <c r="G877" s="4" t="s">
        <v>1005</v>
      </c>
      <c r="H877" s="4" t="s">
        <v>1005</v>
      </c>
      <c r="I877" s="4" t="s">
        <v>1006</v>
      </c>
      <c r="J877" s="4" t="s">
        <v>1005</v>
      </c>
      <c r="K877" s="4" t="s">
        <v>1005</v>
      </c>
      <c r="L877" s="4" t="s">
        <v>1005</v>
      </c>
      <c r="M877" s="6" t="s">
        <v>20</v>
      </c>
      <c r="N877" s="6" t="s">
        <v>22</v>
      </c>
      <c r="P877" s="4" t="s">
        <v>7330</v>
      </c>
      <c r="Q877" s="4">
        <v>3</v>
      </c>
      <c r="R877" s="7">
        <v>56</v>
      </c>
      <c r="S877" s="14" t="s">
        <v>1006</v>
      </c>
      <c r="T877" s="14" t="s">
        <v>1005</v>
      </c>
      <c r="U877" s="4" t="s">
        <v>1341</v>
      </c>
      <c r="V877" s="14" t="s">
        <v>1006</v>
      </c>
      <c r="W877" s="4" t="s">
        <v>7331</v>
      </c>
      <c r="X877" s="14" t="s">
        <v>1005</v>
      </c>
      <c r="Z877" s="9" t="s">
        <v>7332</v>
      </c>
      <c r="AA877" s="10" t="s">
        <v>22</v>
      </c>
      <c r="AB877" s="10" t="s">
        <v>1356</v>
      </c>
      <c r="AC877" s="10" t="s">
        <v>7333</v>
      </c>
      <c r="AD877" s="13" t="s">
        <v>1235</v>
      </c>
      <c r="AE877" s="10" t="s">
        <v>7334</v>
      </c>
      <c r="AF877" s="10" t="s">
        <v>101</v>
      </c>
      <c r="AG877" s="10" t="s">
        <v>13</v>
      </c>
      <c r="AH877" s="10" t="s">
        <v>7335</v>
      </c>
      <c r="AI877" s="10" t="s">
        <v>1006</v>
      </c>
      <c r="AJ877" s="10" t="s">
        <v>1006</v>
      </c>
      <c r="AK877" s="12" t="s">
        <v>1006</v>
      </c>
      <c r="AL877" s="53" t="s">
        <v>1005</v>
      </c>
      <c r="AM877" s="52">
        <v>0</v>
      </c>
      <c r="AN877" s="51" t="s">
        <v>57</v>
      </c>
      <c r="AO877" s="51" t="s">
        <v>1361</v>
      </c>
      <c r="BA877" s="56" t="s">
        <v>1356</v>
      </c>
      <c r="BB877" s="56" t="s">
        <v>1356</v>
      </c>
      <c r="BC877" s="56" t="s">
        <v>1356</v>
      </c>
      <c r="BD877" s="56" t="s">
        <v>1356</v>
      </c>
      <c r="BG877" s="56" t="s">
        <v>1356</v>
      </c>
      <c r="BH877" s="56" t="s">
        <v>1356</v>
      </c>
      <c r="BI877" s="56" t="s">
        <v>1356</v>
      </c>
      <c r="BJ877" s="67" t="s">
        <v>1356</v>
      </c>
    </row>
    <row r="878" spans="1:62" x14ac:dyDescent="0.35">
      <c r="A878" s="58" t="s">
        <v>7336</v>
      </c>
      <c r="B878" s="16" t="s">
        <v>6938</v>
      </c>
      <c r="C878" s="2" t="s">
        <v>4189</v>
      </c>
      <c r="D878" s="82" t="s">
        <v>8040</v>
      </c>
      <c r="E878" s="59" t="e">
        <f>VLOOKUP(A878,#REF!,2,FALSE)</f>
        <v>#REF!</v>
      </c>
      <c r="F878" s="4" t="s">
        <v>1006</v>
      </c>
      <c r="G878" s="4" t="s">
        <v>1006</v>
      </c>
      <c r="H878" s="4" t="s">
        <v>1006</v>
      </c>
      <c r="I878" s="4" t="s">
        <v>1006</v>
      </c>
      <c r="J878" s="4" t="s">
        <v>1006</v>
      </c>
      <c r="K878" s="4" t="s">
        <v>1005</v>
      </c>
      <c r="L878" s="4" t="s">
        <v>1005</v>
      </c>
      <c r="M878" s="6" t="s">
        <v>22</v>
      </c>
      <c r="N878" s="6" t="s">
        <v>24</v>
      </c>
      <c r="O878" s="6" t="s">
        <v>31</v>
      </c>
      <c r="P878" s="4" t="s">
        <v>7337</v>
      </c>
      <c r="Q878" s="4">
        <v>17</v>
      </c>
      <c r="R878" s="7">
        <v>500</v>
      </c>
      <c r="S878" s="14" t="s">
        <v>1006</v>
      </c>
      <c r="T878" s="14" t="s">
        <v>1006</v>
      </c>
      <c r="U878" s="4" t="s">
        <v>1341</v>
      </c>
      <c r="V878" s="14" t="s">
        <v>1005</v>
      </c>
      <c r="W878" s="4" t="s">
        <v>7338</v>
      </c>
      <c r="X878" s="14" t="s">
        <v>1006</v>
      </c>
      <c r="Y878" s="8" t="s">
        <v>7339</v>
      </c>
      <c r="Z878" s="9" t="s">
        <v>7340</v>
      </c>
      <c r="AA878" s="10" t="s">
        <v>44</v>
      </c>
      <c r="AB878" s="10" t="s">
        <v>1356</v>
      </c>
      <c r="AC878" s="10" t="s">
        <v>7341</v>
      </c>
      <c r="AD878" s="13" t="s">
        <v>4366</v>
      </c>
      <c r="AE878" s="10" t="s">
        <v>4367</v>
      </c>
      <c r="AF878" s="10" t="s">
        <v>101</v>
      </c>
      <c r="AG878" s="10" t="s">
        <v>7</v>
      </c>
      <c r="AH878" s="10" t="s">
        <v>7342</v>
      </c>
      <c r="AI878" s="10" t="s">
        <v>1006</v>
      </c>
      <c r="AJ878" s="10" t="s">
        <v>1005</v>
      </c>
      <c r="AK878" s="12" t="s">
        <v>1006</v>
      </c>
      <c r="AL878" s="53" t="s">
        <v>1006</v>
      </c>
      <c r="AM878" s="52">
        <v>3</v>
      </c>
      <c r="AN878" s="51" t="s">
        <v>59</v>
      </c>
      <c r="AO878" s="51" t="s">
        <v>62</v>
      </c>
      <c r="AZ878" s="56" t="s">
        <v>1349</v>
      </c>
      <c r="BA878" s="56" t="s">
        <v>225</v>
      </c>
      <c r="BB878" s="56" t="s">
        <v>22</v>
      </c>
      <c r="BC878" s="56" t="s">
        <v>7</v>
      </c>
      <c r="BD878" s="56" t="s">
        <v>7343</v>
      </c>
      <c r="BE878" s="56" t="s">
        <v>1005</v>
      </c>
      <c r="BF878" s="56" t="s">
        <v>1005</v>
      </c>
      <c r="BG878" s="56" t="s">
        <v>7344</v>
      </c>
      <c r="BH878" s="56" t="s">
        <v>4366</v>
      </c>
      <c r="BI878" s="56" t="s">
        <v>4367</v>
      </c>
      <c r="BJ878" s="67" t="s">
        <v>101</v>
      </c>
    </row>
    <row r="879" spans="1:62" x14ac:dyDescent="0.35">
      <c r="D879" s="82"/>
      <c r="E879" s="59" t="e">
        <f>VLOOKUP(A879,#REF!,2,FALSE)</f>
        <v>#REF!</v>
      </c>
      <c r="R879" s="7"/>
      <c r="AZ879" s="56" t="s">
        <v>1349</v>
      </c>
      <c r="BA879" s="56" t="s">
        <v>7345</v>
      </c>
      <c r="BB879" s="56" t="s">
        <v>22</v>
      </c>
      <c r="BC879" s="56" t="s">
        <v>7</v>
      </c>
      <c r="BD879" s="56" t="s">
        <v>7346</v>
      </c>
      <c r="BE879" s="56" t="s">
        <v>1005</v>
      </c>
      <c r="BF879" s="56" t="s">
        <v>1005</v>
      </c>
      <c r="BG879" s="56" t="s">
        <v>7347</v>
      </c>
      <c r="BH879" s="56" t="s">
        <v>4366</v>
      </c>
      <c r="BI879" s="56" t="s">
        <v>4367</v>
      </c>
      <c r="BJ879" s="67" t="s">
        <v>101</v>
      </c>
    </row>
    <row r="880" spans="1:62" x14ac:dyDescent="0.35">
      <c r="D880" s="82"/>
      <c r="E880" s="59" t="e">
        <f>VLOOKUP(A880,#REF!,2,FALSE)</f>
        <v>#REF!</v>
      </c>
      <c r="R880" s="7"/>
      <c r="AZ880" s="56" t="s">
        <v>1349</v>
      </c>
      <c r="BA880" s="56" t="s">
        <v>7348</v>
      </c>
      <c r="BB880" s="56" t="s">
        <v>1435</v>
      </c>
      <c r="BC880" s="56" t="s">
        <v>7</v>
      </c>
      <c r="BD880" s="56" t="s">
        <v>7349</v>
      </c>
      <c r="BE880" s="56" t="s">
        <v>1006</v>
      </c>
      <c r="BF880" s="56" t="s">
        <v>1005</v>
      </c>
      <c r="BG880" s="56" t="s">
        <v>372</v>
      </c>
      <c r="BH880" s="56" t="s">
        <v>371</v>
      </c>
      <c r="BI880" s="56" t="s">
        <v>372</v>
      </c>
      <c r="BJ880" s="67" t="s">
        <v>101</v>
      </c>
    </row>
    <row r="881" spans="1:62" x14ac:dyDescent="0.35">
      <c r="A881" s="58" t="s">
        <v>7350</v>
      </c>
      <c r="B881" s="16" t="s">
        <v>6938</v>
      </c>
      <c r="C881" s="2" t="s">
        <v>7351</v>
      </c>
      <c r="D881" s="82" t="s">
        <v>7352</v>
      </c>
      <c r="E881" s="59" t="e">
        <f>VLOOKUP(A881,#REF!,2,FALSE)</f>
        <v>#REF!</v>
      </c>
      <c r="F881" s="4" t="s">
        <v>1006</v>
      </c>
      <c r="G881" s="4" t="s">
        <v>1006</v>
      </c>
      <c r="H881" s="4" t="s">
        <v>1006</v>
      </c>
      <c r="I881" s="4" t="s">
        <v>1006</v>
      </c>
      <c r="J881" s="4" t="s">
        <v>1006</v>
      </c>
      <c r="K881" s="4" t="s">
        <v>1005</v>
      </c>
      <c r="L881" s="4" t="s">
        <v>1005</v>
      </c>
      <c r="M881" s="6" t="s">
        <v>22</v>
      </c>
      <c r="P881" s="4" t="s">
        <v>202</v>
      </c>
      <c r="Q881" s="4">
        <v>7</v>
      </c>
      <c r="R881" s="7">
        <v>108</v>
      </c>
      <c r="S881" s="14" t="s">
        <v>1006</v>
      </c>
      <c r="T881" s="14" t="s">
        <v>1006</v>
      </c>
      <c r="U881" s="4" t="s">
        <v>1341</v>
      </c>
      <c r="V881" s="14" t="s">
        <v>1005</v>
      </c>
      <c r="W881" s="4" t="s">
        <v>7353</v>
      </c>
      <c r="X881" s="14" t="s">
        <v>1006</v>
      </c>
      <c r="Z881" s="9" t="s">
        <v>7354</v>
      </c>
      <c r="AA881" s="10" t="s">
        <v>22</v>
      </c>
      <c r="AB881" s="10" t="s">
        <v>1356</v>
      </c>
      <c r="AC881" s="10" t="s">
        <v>7355</v>
      </c>
      <c r="AD881" s="13" t="s">
        <v>404</v>
      </c>
      <c r="AE881" s="10" t="s">
        <v>405</v>
      </c>
      <c r="AF881" s="10" t="s">
        <v>101</v>
      </c>
      <c r="AG881" s="10" t="s">
        <v>13</v>
      </c>
      <c r="AH881" s="10" t="s">
        <v>7356</v>
      </c>
      <c r="AI881" s="10" t="s">
        <v>1006</v>
      </c>
      <c r="AJ881" s="10" t="s">
        <v>1005</v>
      </c>
      <c r="AK881" s="12" t="s">
        <v>1006</v>
      </c>
      <c r="AL881" s="53" t="s">
        <v>1005</v>
      </c>
      <c r="AM881" s="52">
        <v>0</v>
      </c>
      <c r="AN881" s="51" t="s">
        <v>57</v>
      </c>
      <c r="AO881" s="51" t="s">
        <v>69</v>
      </c>
      <c r="AP881" s="51" t="s">
        <v>139</v>
      </c>
      <c r="AQ881" s="51" t="s">
        <v>104</v>
      </c>
      <c r="BA881" s="56" t="s">
        <v>1356</v>
      </c>
      <c r="BB881" s="56" t="s">
        <v>1356</v>
      </c>
      <c r="BC881" s="56" t="s">
        <v>1356</v>
      </c>
      <c r="BD881" s="56" t="s">
        <v>1356</v>
      </c>
      <c r="BG881" s="56" t="s">
        <v>1356</v>
      </c>
      <c r="BH881" s="56" t="s">
        <v>1356</v>
      </c>
      <c r="BI881" s="56" t="s">
        <v>1356</v>
      </c>
      <c r="BJ881" s="67" t="s">
        <v>1356</v>
      </c>
    </row>
    <row r="882" spans="1:62" x14ac:dyDescent="0.35">
      <c r="A882" s="58" t="s">
        <v>7357</v>
      </c>
      <c r="B882" s="16" t="s">
        <v>6938</v>
      </c>
      <c r="C882" s="2" t="s">
        <v>7358</v>
      </c>
      <c r="D882" s="82" t="s">
        <v>8037</v>
      </c>
      <c r="E882" s="59" t="e">
        <f>VLOOKUP(A882,#REF!,2,FALSE)</f>
        <v>#REF!</v>
      </c>
      <c r="F882" s="4" t="s">
        <v>1006</v>
      </c>
      <c r="G882" s="4" t="s">
        <v>1006</v>
      </c>
      <c r="H882" s="4" t="s">
        <v>1006</v>
      </c>
      <c r="I882" s="4" t="s">
        <v>1006</v>
      </c>
      <c r="J882" s="4" t="s">
        <v>1006</v>
      </c>
      <c r="K882" s="4" t="s">
        <v>1006</v>
      </c>
      <c r="L882" s="4" t="s">
        <v>1006</v>
      </c>
      <c r="M882" s="6" t="s">
        <v>22</v>
      </c>
      <c r="N882" s="6" t="s">
        <v>20</v>
      </c>
      <c r="O882" s="6" t="s">
        <v>31</v>
      </c>
      <c r="P882" s="4" t="s">
        <v>7359</v>
      </c>
      <c r="Q882" s="4">
        <v>6</v>
      </c>
      <c r="R882" s="7">
        <v>145</v>
      </c>
      <c r="S882" s="14" t="s">
        <v>1006</v>
      </c>
      <c r="T882" s="14" t="s">
        <v>1006</v>
      </c>
      <c r="U882" s="4" t="s">
        <v>1341</v>
      </c>
      <c r="V882" s="14" t="s">
        <v>1005</v>
      </c>
      <c r="W882" s="4" t="s">
        <v>7360</v>
      </c>
      <c r="X882" s="14" t="s">
        <v>1006</v>
      </c>
      <c r="Y882" s="8" t="s">
        <v>7361</v>
      </c>
      <c r="Z882" s="9" t="s">
        <v>7362</v>
      </c>
      <c r="AA882" s="10" t="s">
        <v>44</v>
      </c>
      <c r="AB882" s="10" t="s">
        <v>1356</v>
      </c>
      <c r="AC882" s="10" t="s">
        <v>7363</v>
      </c>
      <c r="AD882" s="13" t="s">
        <v>7364</v>
      </c>
      <c r="AE882" s="10" t="s">
        <v>7365</v>
      </c>
      <c r="AF882" s="10" t="s">
        <v>101</v>
      </c>
      <c r="AG882" s="10" t="s">
        <v>32</v>
      </c>
      <c r="AH882" s="10" t="s">
        <v>7366</v>
      </c>
      <c r="AI882" s="10" t="s">
        <v>1005</v>
      </c>
      <c r="AJ882" s="10" t="s">
        <v>1005</v>
      </c>
      <c r="AK882" s="12" t="s">
        <v>1005</v>
      </c>
      <c r="AL882" s="53" t="s">
        <v>1006</v>
      </c>
      <c r="AM882" s="52">
        <v>1</v>
      </c>
      <c r="AN882" s="51" t="s">
        <v>1348</v>
      </c>
      <c r="AO882" s="51" t="s">
        <v>68</v>
      </c>
      <c r="AP882" s="51" t="s">
        <v>139</v>
      </c>
      <c r="AQ882" s="51" t="s">
        <v>119</v>
      </c>
      <c r="AR882" s="51" t="s">
        <v>128</v>
      </c>
      <c r="AS882" s="51" t="s">
        <v>104</v>
      </c>
      <c r="AZ882" s="56" t="s">
        <v>1349</v>
      </c>
      <c r="BA882" s="56" t="s">
        <v>138</v>
      </c>
      <c r="BB882" s="56" t="s">
        <v>22</v>
      </c>
      <c r="BC882" s="56" t="s">
        <v>32</v>
      </c>
      <c r="BD882" s="56" t="s">
        <v>7367</v>
      </c>
      <c r="BE882" s="56" t="s">
        <v>1005</v>
      </c>
      <c r="BF882" s="56" t="s">
        <v>1005</v>
      </c>
      <c r="BG882" s="56" t="s">
        <v>7368</v>
      </c>
      <c r="BH882" s="56" t="s">
        <v>7364</v>
      </c>
      <c r="BI882" s="56" t="s">
        <v>7365</v>
      </c>
      <c r="BJ882" s="67" t="s">
        <v>101</v>
      </c>
    </row>
    <row r="883" spans="1:62" x14ac:dyDescent="0.35">
      <c r="A883" s="58" t="s">
        <v>7369</v>
      </c>
      <c r="B883" s="16" t="s">
        <v>6938</v>
      </c>
      <c r="C883" s="2" t="s">
        <v>495</v>
      </c>
      <c r="D883" s="82" t="s">
        <v>8036</v>
      </c>
      <c r="E883" s="59" t="e">
        <f>VLOOKUP(A883,#REF!,2,FALSE)</f>
        <v>#REF!</v>
      </c>
      <c r="F883" s="4" t="s">
        <v>1005</v>
      </c>
      <c r="G883" s="4" t="s">
        <v>1005</v>
      </c>
      <c r="H883" s="4" t="s">
        <v>1005</v>
      </c>
      <c r="I883" s="4" t="s">
        <v>1005</v>
      </c>
      <c r="J883" s="4" t="s">
        <v>1006</v>
      </c>
      <c r="K883" s="4" t="s">
        <v>1005</v>
      </c>
      <c r="L883" s="4" t="s">
        <v>1006</v>
      </c>
      <c r="M883" s="6" t="s">
        <v>26</v>
      </c>
      <c r="P883" s="4" t="s">
        <v>7370</v>
      </c>
      <c r="Q883" s="4">
        <v>2</v>
      </c>
      <c r="R883" s="7">
        <v>30</v>
      </c>
      <c r="S883" s="14" t="s">
        <v>1006</v>
      </c>
      <c r="T883" s="14" t="s">
        <v>1006</v>
      </c>
      <c r="U883" s="4" t="s">
        <v>1341</v>
      </c>
      <c r="V883" s="14" t="s">
        <v>1005</v>
      </c>
      <c r="W883" s="4" t="s">
        <v>7371</v>
      </c>
      <c r="X883" s="14" t="s">
        <v>1005</v>
      </c>
      <c r="Z883" s="9" t="s">
        <v>7372</v>
      </c>
      <c r="AA883" s="10" t="s">
        <v>26</v>
      </c>
      <c r="AB883" s="10" t="s">
        <v>1356</v>
      </c>
      <c r="AC883" s="10" t="s">
        <v>7373</v>
      </c>
      <c r="AD883" s="13" t="s">
        <v>401</v>
      </c>
      <c r="AE883" s="10" t="s">
        <v>559</v>
      </c>
      <c r="AF883" s="10" t="s">
        <v>101</v>
      </c>
      <c r="AG883" s="10" t="s">
        <v>12</v>
      </c>
      <c r="AH883" s="10" t="s">
        <v>7374</v>
      </c>
      <c r="AI883" s="10" t="s">
        <v>1005</v>
      </c>
      <c r="AJ883" s="10" t="s">
        <v>1005</v>
      </c>
      <c r="AK883" s="12" t="s">
        <v>1006</v>
      </c>
      <c r="AL883" s="53" t="s">
        <v>1005</v>
      </c>
      <c r="AM883" s="52">
        <v>0</v>
      </c>
      <c r="AN883" s="51" t="s">
        <v>1348</v>
      </c>
      <c r="AO883" s="51" t="s">
        <v>1361</v>
      </c>
      <c r="BA883" s="56" t="s">
        <v>1356</v>
      </c>
      <c r="BB883" s="56" t="s">
        <v>1356</v>
      </c>
      <c r="BC883" s="56" t="s">
        <v>1356</v>
      </c>
      <c r="BD883" s="56" t="s">
        <v>1356</v>
      </c>
      <c r="BG883" s="56" t="s">
        <v>1356</v>
      </c>
      <c r="BH883" s="56" t="s">
        <v>1356</v>
      </c>
      <c r="BI883" s="56" t="s">
        <v>1356</v>
      </c>
      <c r="BJ883" s="67" t="s">
        <v>1356</v>
      </c>
    </row>
    <row r="884" spans="1:62" x14ac:dyDescent="0.35">
      <c r="A884" s="58" t="s">
        <v>7375</v>
      </c>
      <c r="B884" s="16" t="s">
        <v>6938</v>
      </c>
      <c r="C884" s="2" t="s">
        <v>7376</v>
      </c>
      <c r="D884" s="82" t="s">
        <v>8039</v>
      </c>
      <c r="E884" s="59" t="e">
        <f>VLOOKUP(A884,#REF!,2,FALSE)</f>
        <v>#REF!</v>
      </c>
      <c r="F884" s="4" t="s">
        <v>1006</v>
      </c>
      <c r="G884" s="4" t="s">
        <v>1006</v>
      </c>
      <c r="H884" s="4" t="s">
        <v>1006</v>
      </c>
      <c r="I884" s="4" t="s">
        <v>1006</v>
      </c>
      <c r="J884" s="4" t="s">
        <v>1006</v>
      </c>
      <c r="K884" s="4" t="s">
        <v>1005</v>
      </c>
      <c r="L884" s="4" t="s">
        <v>1005</v>
      </c>
      <c r="M884" s="6" t="s">
        <v>26</v>
      </c>
      <c r="N884" s="6" t="s">
        <v>28</v>
      </c>
      <c r="P884" s="4" t="s">
        <v>7377</v>
      </c>
      <c r="Q884" s="4">
        <v>10</v>
      </c>
      <c r="R884" s="7">
        <v>1000</v>
      </c>
      <c r="S884" s="14" t="s">
        <v>1006</v>
      </c>
      <c r="T884" s="14" t="s">
        <v>1006</v>
      </c>
      <c r="U884" s="4" t="s">
        <v>1341</v>
      </c>
      <c r="V884" s="14" t="s">
        <v>1005</v>
      </c>
      <c r="W884" s="4" t="s">
        <v>7378</v>
      </c>
      <c r="X884" s="14" t="s">
        <v>1006</v>
      </c>
      <c r="Y884" s="8" t="s">
        <v>7379</v>
      </c>
      <c r="Z884" s="9" t="s">
        <v>7380</v>
      </c>
      <c r="AA884" s="10" t="s">
        <v>50</v>
      </c>
      <c r="AB884" s="10" t="s">
        <v>1356</v>
      </c>
      <c r="AC884" s="10" t="s">
        <v>7381</v>
      </c>
      <c r="AD884" s="13" t="s">
        <v>401</v>
      </c>
      <c r="AE884" s="10" t="s">
        <v>559</v>
      </c>
      <c r="AF884" s="10" t="s">
        <v>101</v>
      </c>
      <c r="AG884" s="10" t="s">
        <v>12</v>
      </c>
      <c r="AH884" s="10" t="s">
        <v>7382</v>
      </c>
      <c r="AI884" s="10" t="s">
        <v>1006</v>
      </c>
      <c r="AJ884" s="10" t="s">
        <v>1005</v>
      </c>
      <c r="AK884" s="12" t="s">
        <v>1006</v>
      </c>
      <c r="AL884" s="53" t="s">
        <v>1006</v>
      </c>
      <c r="AM884" s="52">
        <v>3</v>
      </c>
      <c r="AN884" s="51" t="s">
        <v>1522</v>
      </c>
      <c r="AO884" s="51" t="s">
        <v>65</v>
      </c>
      <c r="BA884" s="56" t="s">
        <v>1356</v>
      </c>
      <c r="BB884" s="56" t="s">
        <v>1356</v>
      </c>
      <c r="BC884" s="56" t="s">
        <v>1356</v>
      </c>
      <c r="BD884" s="56" t="s">
        <v>1356</v>
      </c>
      <c r="BG884" s="56" t="s">
        <v>1356</v>
      </c>
      <c r="BH884" s="56" t="s">
        <v>1356</v>
      </c>
      <c r="BI884" s="56" t="s">
        <v>1356</v>
      </c>
      <c r="BJ884" s="67" t="s">
        <v>1356</v>
      </c>
    </row>
    <row r="885" spans="1:62" x14ac:dyDescent="0.35">
      <c r="A885" s="58" t="s">
        <v>7383</v>
      </c>
      <c r="B885" s="16" t="s">
        <v>6938</v>
      </c>
      <c r="C885" s="2" t="s">
        <v>7384</v>
      </c>
      <c r="D885" s="82" t="s">
        <v>8038</v>
      </c>
      <c r="E885" s="59" t="e">
        <f>VLOOKUP(A885,#REF!,2,FALSE)</f>
        <v>#REF!</v>
      </c>
      <c r="F885" s="4" t="s">
        <v>1006</v>
      </c>
      <c r="G885" s="4" t="s">
        <v>1006</v>
      </c>
      <c r="H885" s="4" t="s">
        <v>1005</v>
      </c>
      <c r="I885" s="4" t="s">
        <v>1006</v>
      </c>
      <c r="J885" s="4" t="s">
        <v>1006</v>
      </c>
      <c r="K885" s="4" t="s">
        <v>1005</v>
      </c>
      <c r="L885" s="4" t="s">
        <v>1005</v>
      </c>
      <c r="M885" s="6" t="s">
        <v>22</v>
      </c>
      <c r="P885" s="4" t="s">
        <v>202</v>
      </c>
      <c r="Q885" s="4">
        <v>33</v>
      </c>
      <c r="R885" s="7">
        <v>699</v>
      </c>
      <c r="S885" s="14" t="s">
        <v>1006</v>
      </c>
      <c r="T885" s="14" t="s">
        <v>1005</v>
      </c>
      <c r="U885" s="4" t="s">
        <v>1364</v>
      </c>
      <c r="V885" s="14" t="s">
        <v>1005</v>
      </c>
      <c r="W885" s="4" t="s">
        <v>7385</v>
      </c>
      <c r="X885" s="14" t="s">
        <v>1005</v>
      </c>
      <c r="Z885" s="9" t="s">
        <v>7386</v>
      </c>
      <c r="AA885" s="10" t="s">
        <v>44</v>
      </c>
      <c r="AB885" s="10" t="s">
        <v>1356</v>
      </c>
      <c r="AC885" s="10" t="s">
        <v>7387</v>
      </c>
      <c r="AD885" s="13" t="s">
        <v>7388</v>
      </c>
      <c r="AE885" s="10" t="s">
        <v>7389</v>
      </c>
      <c r="AF885" s="10" t="s">
        <v>101</v>
      </c>
      <c r="AG885" s="10" t="s">
        <v>25</v>
      </c>
      <c r="AH885" s="10" t="s">
        <v>7390</v>
      </c>
      <c r="AI885" s="10" t="s">
        <v>1005</v>
      </c>
      <c r="AJ885" s="10" t="s">
        <v>1005</v>
      </c>
      <c r="AK885" s="12" t="s">
        <v>1006</v>
      </c>
      <c r="AL885" s="53" t="s">
        <v>1005</v>
      </c>
      <c r="AM885" s="52">
        <v>0</v>
      </c>
      <c r="AN885" s="51" t="s">
        <v>1348</v>
      </c>
      <c r="AO885" s="51" t="s">
        <v>69</v>
      </c>
      <c r="AP885" s="51" t="s">
        <v>139</v>
      </c>
      <c r="AQ885" s="51" t="s">
        <v>104</v>
      </c>
      <c r="BA885" s="56" t="s">
        <v>1356</v>
      </c>
      <c r="BB885" s="56" t="s">
        <v>1356</v>
      </c>
      <c r="BC885" s="56" t="s">
        <v>1356</v>
      </c>
      <c r="BD885" s="56" t="s">
        <v>1356</v>
      </c>
      <c r="BG885" s="56" t="s">
        <v>1356</v>
      </c>
      <c r="BH885" s="56" t="s">
        <v>1356</v>
      </c>
      <c r="BI885" s="56" t="s">
        <v>1356</v>
      </c>
      <c r="BJ885" s="67" t="s">
        <v>1356</v>
      </c>
    </row>
    <row r="886" spans="1:62" x14ac:dyDescent="0.35">
      <c r="A886" s="58" t="s">
        <v>7391</v>
      </c>
      <c r="B886" s="16" t="s">
        <v>6938</v>
      </c>
      <c r="C886" s="2" t="s">
        <v>7392</v>
      </c>
      <c r="D886" s="82" t="s">
        <v>8073</v>
      </c>
      <c r="E886" s="59" t="e">
        <f>VLOOKUP(A886,#REF!,2,FALSE)</f>
        <v>#REF!</v>
      </c>
      <c r="F886" s="4" t="s">
        <v>1006</v>
      </c>
      <c r="G886" s="4" t="s">
        <v>1005</v>
      </c>
      <c r="H886" s="4" t="s">
        <v>1005</v>
      </c>
      <c r="I886" s="4" t="s">
        <v>1005</v>
      </c>
      <c r="J886" s="4" t="s">
        <v>1005</v>
      </c>
      <c r="K886" s="4" t="s">
        <v>1005</v>
      </c>
      <c r="L886" s="4" t="s">
        <v>1005</v>
      </c>
      <c r="M886" s="6" t="s">
        <v>24</v>
      </c>
      <c r="P886" s="4" t="s">
        <v>7393</v>
      </c>
      <c r="Q886" s="4">
        <v>4</v>
      </c>
      <c r="R886" s="7">
        <v>96</v>
      </c>
      <c r="S886" s="14" t="s">
        <v>1006</v>
      </c>
      <c r="T886" s="14" t="s">
        <v>1006</v>
      </c>
      <c r="U886" s="4" t="s">
        <v>1364</v>
      </c>
      <c r="V886" s="14" t="s">
        <v>1005</v>
      </c>
      <c r="W886" s="4" t="s">
        <v>164</v>
      </c>
      <c r="X886" s="14" t="s">
        <v>1005</v>
      </c>
      <c r="Z886" s="9" t="s">
        <v>7394</v>
      </c>
      <c r="AA886" s="10" t="s">
        <v>24</v>
      </c>
      <c r="AB886" s="10" t="s">
        <v>1356</v>
      </c>
      <c r="AC886" s="10" t="s">
        <v>7395</v>
      </c>
      <c r="AD886" s="13" t="s">
        <v>7281</v>
      </c>
      <c r="AE886" s="10" t="s">
        <v>7282</v>
      </c>
      <c r="AF886" s="10" t="s">
        <v>101</v>
      </c>
      <c r="AG886" s="10" t="s">
        <v>42</v>
      </c>
      <c r="AH886" s="10" t="s">
        <v>7396</v>
      </c>
      <c r="AI886" s="10" t="s">
        <v>1006</v>
      </c>
      <c r="AJ886" s="10" t="s">
        <v>1005</v>
      </c>
      <c r="AK886" s="12" t="s">
        <v>1006</v>
      </c>
      <c r="AL886" s="53" t="s">
        <v>1005</v>
      </c>
      <c r="AM886" s="52">
        <v>0</v>
      </c>
      <c r="AN886" s="51" t="s">
        <v>1480</v>
      </c>
      <c r="AO886" s="51" t="s">
        <v>1361</v>
      </c>
      <c r="BA886" s="56" t="s">
        <v>1356</v>
      </c>
      <c r="BB886" s="56" t="s">
        <v>1356</v>
      </c>
      <c r="BC886" s="56" t="s">
        <v>1356</v>
      </c>
      <c r="BD886" s="56" t="s">
        <v>1356</v>
      </c>
      <c r="BG886" s="56" t="s">
        <v>1356</v>
      </c>
      <c r="BH886" s="56" t="s">
        <v>1356</v>
      </c>
      <c r="BI886" s="56" t="s">
        <v>1356</v>
      </c>
      <c r="BJ886" s="67" t="s">
        <v>1356</v>
      </c>
    </row>
    <row r="887" spans="1:62" x14ac:dyDescent="0.35">
      <c r="A887" s="58" t="s">
        <v>7397</v>
      </c>
      <c r="B887" s="16" t="s">
        <v>6938</v>
      </c>
      <c r="C887" s="2" t="s">
        <v>190</v>
      </c>
      <c r="D887" s="82" t="s">
        <v>7398</v>
      </c>
      <c r="E887" s="59" t="e">
        <f>VLOOKUP(A887,#REF!,2,FALSE)</f>
        <v>#REF!</v>
      </c>
      <c r="F887" s="4" t="s">
        <v>1006</v>
      </c>
      <c r="G887" s="4" t="s">
        <v>1006</v>
      </c>
      <c r="H887" s="4" t="s">
        <v>1005</v>
      </c>
      <c r="I887" s="4" t="s">
        <v>1006</v>
      </c>
      <c r="J887" s="4" t="s">
        <v>1006</v>
      </c>
      <c r="K887" s="4" t="s">
        <v>1005</v>
      </c>
      <c r="L887" s="4" t="s">
        <v>1005</v>
      </c>
      <c r="M887" s="6" t="s">
        <v>22</v>
      </c>
      <c r="P887" s="4" t="s">
        <v>7399</v>
      </c>
      <c r="Q887" s="4">
        <v>4</v>
      </c>
      <c r="R887" s="7">
        <v>77</v>
      </c>
      <c r="S887" s="14" t="s">
        <v>1006</v>
      </c>
      <c r="T887" s="14" t="s">
        <v>1006</v>
      </c>
      <c r="U887" s="4" t="s">
        <v>1341</v>
      </c>
      <c r="V887" s="14" t="s">
        <v>1005</v>
      </c>
      <c r="W887" s="4" t="s">
        <v>353</v>
      </c>
      <c r="X887" s="14" t="s">
        <v>1005</v>
      </c>
      <c r="Z887" s="9" t="s">
        <v>7400</v>
      </c>
      <c r="AA887" s="10" t="s">
        <v>22</v>
      </c>
      <c r="AB887" s="10" t="s">
        <v>1356</v>
      </c>
      <c r="AC887" s="10" t="s">
        <v>7401</v>
      </c>
      <c r="AD887" s="13" t="s">
        <v>7402</v>
      </c>
      <c r="AE887" s="10" t="s">
        <v>7403</v>
      </c>
      <c r="AF887" s="10" t="s">
        <v>101</v>
      </c>
      <c r="AG887" s="10" t="s">
        <v>13</v>
      </c>
      <c r="AH887" s="10" t="s">
        <v>7404</v>
      </c>
      <c r="AI887" s="10" t="s">
        <v>1006</v>
      </c>
      <c r="AJ887" s="10" t="s">
        <v>1005</v>
      </c>
      <c r="AK887" s="12" t="s">
        <v>1005</v>
      </c>
      <c r="AL887" s="53" t="s">
        <v>1005</v>
      </c>
      <c r="AM887" s="52">
        <v>0</v>
      </c>
      <c r="AN887" s="51" t="s">
        <v>1348</v>
      </c>
      <c r="AO887" s="51" t="s">
        <v>67</v>
      </c>
      <c r="BA887" s="56" t="s">
        <v>1356</v>
      </c>
      <c r="BB887" s="56" t="s">
        <v>1356</v>
      </c>
      <c r="BC887" s="56" t="s">
        <v>1356</v>
      </c>
      <c r="BD887" s="56" t="s">
        <v>1356</v>
      </c>
      <c r="BG887" s="56" t="s">
        <v>1356</v>
      </c>
      <c r="BH887" s="56" t="s">
        <v>1356</v>
      </c>
      <c r="BI887" s="56" t="s">
        <v>1356</v>
      </c>
      <c r="BJ887" s="67" t="s">
        <v>1356</v>
      </c>
    </row>
    <row r="888" spans="1:62" x14ac:dyDescent="0.35">
      <c r="A888" s="58" t="s">
        <v>7405</v>
      </c>
      <c r="B888" s="16" t="s">
        <v>6938</v>
      </c>
      <c r="C888" s="2" t="s">
        <v>7406</v>
      </c>
      <c r="D888" s="82" t="s">
        <v>8072</v>
      </c>
      <c r="E888" s="59" t="e">
        <f>VLOOKUP(A888,#REF!,2,FALSE)</f>
        <v>#REF!</v>
      </c>
      <c r="F888" s="4" t="s">
        <v>1006</v>
      </c>
      <c r="G888" s="4" t="s">
        <v>1006</v>
      </c>
      <c r="H888" s="4" t="s">
        <v>1006</v>
      </c>
      <c r="I888" s="4" t="s">
        <v>1006</v>
      </c>
      <c r="J888" s="4" t="s">
        <v>1006</v>
      </c>
      <c r="K888" s="4" t="s">
        <v>1005</v>
      </c>
      <c r="L888" s="4" t="s">
        <v>1005</v>
      </c>
      <c r="M888" s="6" t="s">
        <v>28</v>
      </c>
      <c r="P888" s="4" t="s">
        <v>7407</v>
      </c>
      <c r="Q888" s="4">
        <v>10</v>
      </c>
      <c r="R888" s="7">
        <v>1000</v>
      </c>
      <c r="S888" s="14" t="s">
        <v>1006</v>
      </c>
      <c r="T888" s="14" t="s">
        <v>1006</v>
      </c>
      <c r="U888" s="4" t="s">
        <v>1364</v>
      </c>
      <c r="V888" s="14" t="s">
        <v>1005</v>
      </c>
      <c r="W888" s="4" t="s">
        <v>248</v>
      </c>
      <c r="X888" s="14" t="s">
        <v>1006</v>
      </c>
      <c r="Y888" s="8" t="s">
        <v>7408</v>
      </c>
      <c r="Z888" s="9" t="s">
        <v>7409</v>
      </c>
      <c r="AA888" s="10" t="s">
        <v>50</v>
      </c>
      <c r="AB888" s="10" t="s">
        <v>1356</v>
      </c>
      <c r="AC888" s="10" t="s">
        <v>7410</v>
      </c>
      <c r="AD888" s="13" t="s">
        <v>6273</v>
      </c>
      <c r="AE888" s="10" t="s">
        <v>15</v>
      </c>
      <c r="AF888" s="10" t="s">
        <v>101</v>
      </c>
      <c r="AG888" s="10" t="s">
        <v>15</v>
      </c>
      <c r="AH888" s="10" t="s">
        <v>7411</v>
      </c>
      <c r="AI888" s="10" t="s">
        <v>1006</v>
      </c>
      <c r="AJ888" s="10" t="s">
        <v>1005</v>
      </c>
      <c r="AK888" s="12" t="s">
        <v>1006</v>
      </c>
      <c r="AL888" s="53" t="s">
        <v>1005</v>
      </c>
      <c r="AM888" s="52">
        <v>0</v>
      </c>
      <c r="AN888" s="51" t="s">
        <v>1348</v>
      </c>
      <c r="AO888" s="51" t="s">
        <v>1361</v>
      </c>
      <c r="BA888" s="56" t="s">
        <v>1356</v>
      </c>
      <c r="BB888" s="56" t="s">
        <v>1356</v>
      </c>
      <c r="BC888" s="56" t="s">
        <v>1356</v>
      </c>
      <c r="BD888" s="56" t="s">
        <v>1356</v>
      </c>
      <c r="BG888" s="56" t="s">
        <v>1356</v>
      </c>
      <c r="BH888" s="56" t="s">
        <v>1356</v>
      </c>
      <c r="BI888" s="56" t="s">
        <v>1356</v>
      </c>
      <c r="BJ888" s="67" t="s">
        <v>1356</v>
      </c>
    </row>
    <row r="889" spans="1:62" x14ac:dyDescent="0.35">
      <c r="A889" s="58" t="s">
        <v>7412</v>
      </c>
      <c r="B889" s="16" t="s">
        <v>6938</v>
      </c>
      <c r="C889" s="2" t="s">
        <v>7413</v>
      </c>
      <c r="D889" s="82" t="s">
        <v>8035</v>
      </c>
      <c r="E889" s="59" t="e">
        <f>VLOOKUP(A889,#REF!,2,FALSE)</f>
        <v>#REF!</v>
      </c>
      <c r="F889" s="4" t="s">
        <v>1006</v>
      </c>
      <c r="G889" s="4" t="s">
        <v>1006</v>
      </c>
      <c r="H889" s="4" t="s">
        <v>1006</v>
      </c>
      <c r="I889" s="4" t="s">
        <v>1006</v>
      </c>
      <c r="J889" s="4" t="s">
        <v>1006</v>
      </c>
      <c r="K889" s="4" t="s">
        <v>1006</v>
      </c>
      <c r="L889" s="4" t="s">
        <v>1006</v>
      </c>
      <c r="M889" s="6" t="s">
        <v>24</v>
      </c>
      <c r="N889" s="6" t="s">
        <v>8133</v>
      </c>
      <c r="P889" s="4" t="s">
        <v>7414</v>
      </c>
      <c r="Q889" s="4">
        <v>6</v>
      </c>
      <c r="R889" s="7">
        <v>150</v>
      </c>
      <c r="S889" s="14" t="s">
        <v>1006</v>
      </c>
      <c r="T889" s="14" t="s">
        <v>1006</v>
      </c>
      <c r="U889" s="4" t="s">
        <v>1364</v>
      </c>
      <c r="V889" s="14" t="s">
        <v>1005</v>
      </c>
      <c r="W889" s="4" t="s">
        <v>7415</v>
      </c>
      <c r="X889" s="14" t="s">
        <v>1006</v>
      </c>
      <c r="Y889" s="8" t="s">
        <v>4872</v>
      </c>
      <c r="Z889" s="9" t="s">
        <v>7416</v>
      </c>
      <c r="AA889" s="10" t="s">
        <v>31</v>
      </c>
      <c r="AB889" s="10" t="s">
        <v>7417</v>
      </c>
      <c r="AC889" s="10" t="s">
        <v>7418</v>
      </c>
      <c r="AD889" s="13" t="s">
        <v>1001</v>
      </c>
      <c r="AE889" s="10" t="s">
        <v>1002</v>
      </c>
      <c r="AF889" s="10" t="s">
        <v>101</v>
      </c>
      <c r="AG889" s="10" t="s">
        <v>12</v>
      </c>
      <c r="AH889" s="10" t="s">
        <v>7419</v>
      </c>
      <c r="AI889" s="10" t="s">
        <v>1005</v>
      </c>
      <c r="AJ889" s="10" t="s">
        <v>1005</v>
      </c>
      <c r="AK889" s="12" t="s">
        <v>1005</v>
      </c>
      <c r="AL889" s="53" t="s">
        <v>1006</v>
      </c>
      <c r="AM889" s="52">
        <v>2</v>
      </c>
      <c r="AN889" s="51" t="s">
        <v>1348</v>
      </c>
      <c r="AO889" s="51" t="s">
        <v>67</v>
      </c>
      <c r="AP889" s="51" t="s">
        <v>104</v>
      </c>
      <c r="AZ889" s="56" t="s">
        <v>1349</v>
      </c>
      <c r="BA889" s="56" t="s">
        <v>7420</v>
      </c>
      <c r="BB889" s="56" t="s">
        <v>24</v>
      </c>
      <c r="BC889" s="56" t="s">
        <v>12</v>
      </c>
      <c r="BD889" s="56" t="s">
        <v>7421</v>
      </c>
      <c r="BE889" s="56" t="s">
        <v>1005</v>
      </c>
      <c r="BF889" s="56" t="s">
        <v>1005</v>
      </c>
      <c r="BG889" s="56" t="s">
        <v>7422</v>
      </c>
      <c r="BH889" s="56" t="s">
        <v>1001</v>
      </c>
      <c r="BI889" s="56" t="s">
        <v>1002</v>
      </c>
      <c r="BJ889" s="67" t="s">
        <v>101</v>
      </c>
    </row>
    <row r="890" spans="1:62" x14ac:dyDescent="0.35">
      <c r="D890" s="82"/>
      <c r="E890" s="59" t="e">
        <f>VLOOKUP(A890,#REF!,2,FALSE)</f>
        <v>#REF!</v>
      </c>
      <c r="R890" s="7"/>
      <c r="AZ890" s="56" t="s">
        <v>1349</v>
      </c>
      <c r="BA890" s="56" t="s">
        <v>7423</v>
      </c>
      <c r="BB890" s="56" t="s">
        <v>24</v>
      </c>
      <c r="BC890" s="56" t="s">
        <v>12</v>
      </c>
      <c r="BD890" s="56" t="s">
        <v>7424</v>
      </c>
      <c r="BE890" s="56" t="s">
        <v>1005</v>
      </c>
      <c r="BF890" s="56" t="s">
        <v>1005</v>
      </c>
      <c r="BG890" s="56" t="s">
        <v>7425</v>
      </c>
      <c r="BH890" s="56" t="s">
        <v>1001</v>
      </c>
      <c r="BI890" s="56" t="s">
        <v>1002</v>
      </c>
      <c r="BJ890" s="67" t="s">
        <v>101</v>
      </c>
    </row>
    <row r="891" spans="1:62" x14ac:dyDescent="0.35">
      <c r="A891" s="58" t="s">
        <v>7426</v>
      </c>
      <c r="B891" s="16" t="s">
        <v>6938</v>
      </c>
      <c r="C891" s="2" t="s">
        <v>7427</v>
      </c>
      <c r="D891" s="82" t="s">
        <v>8034</v>
      </c>
      <c r="E891" s="59" t="e">
        <f>VLOOKUP(A891,#REF!,2,FALSE)</f>
        <v>#REF!</v>
      </c>
      <c r="F891" s="4" t="s">
        <v>1006</v>
      </c>
      <c r="G891" s="4" t="s">
        <v>1006</v>
      </c>
      <c r="H891" s="4" t="s">
        <v>1005</v>
      </c>
      <c r="I891" s="4" t="s">
        <v>1006</v>
      </c>
      <c r="J891" s="4" t="s">
        <v>1006</v>
      </c>
      <c r="K891" s="4" t="s">
        <v>1005</v>
      </c>
      <c r="L891" s="4" t="s">
        <v>1006</v>
      </c>
      <c r="M891" s="6" t="s">
        <v>22</v>
      </c>
      <c r="P891" s="4" t="s">
        <v>7428</v>
      </c>
      <c r="Q891" s="4">
        <v>1</v>
      </c>
      <c r="R891" s="7">
        <v>25</v>
      </c>
      <c r="S891" s="14" t="s">
        <v>1006</v>
      </c>
      <c r="T891" s="14" t="s">
        <v>1005</v>
      </c>
      <c r="U891" s="4" t="s">
        <v>1364</v>
      </c>
      <c r="V891" s="14" t="s">
        <v>1005</v>
      </c>
      <c r="W891" s="4" t="s">
        <v>7429</v>
      </c>
      <c r="X891" s="14" t="s">
        <v>1005</v>
      </c>
      <c r="Z891" s="9" t="s">
        <v>7430</v>
      </c>
      <c r="AA891" s="10" t="s">
        <v>22</v>
      </c>
      <c r="AB891" s="10" t="s">
        <v>1356</v>
      </c>
      <c r="AC891" s="10" t="s">
        <v>7431</v>
      </c>
      <c r="AD891" s="13" t="s">
        <v>7432</v>
      </c>
      <c r="AE891" s="10" t="s">
        <v>7433</v>
      </c>
      <c r="AF891" s="10" t="s">
        <v>101</v>
      </c>
      <c r="AG891" s="10" t="s">
        <v>36</v>
      </c>
      <c r="AH891" s="10" t="s">
        <v>7434</v>
      </c>
      <c r="AI891" s="10" t="s">
        <v>1005</v>
      </c>
      <c r="AJ891" s="10" t="s">
        <v>1005</v>
      </c>
      <c r="AK891" s="12" t="s">
        <v>1005</v>
      </c>
      <c r="AL891" s="53" t="s">
        <v>1005</v>
      </c>
      <c r="AM891" s="52">
        <v>0</v>
      </c>
      <c r="AN891" s="51" t="s">
        <v>1348</v>
      </c>
      <c r="AO891" s="51" t="s">
        <v>1361</v>
      </c>
      <c r="BA891" s="56" t="s">
        <v>1356</v>
      </c>
      <c r="BB891" s="56" t="s">
        <v>1356</v>
      </c>
      <c r="BC891" s="56" t="s">
        <v>1356</v>
      </c>
      <c r="BD891" s="56" t="s">
        <v>1356</v>
      </c>
      <c r="BG891" s="56" t="s">
        <v>1356</v>
      </c>
      <c r="BH891" s="56" t="s">
        <v>1356</v>
      </c>
      <c r="BI891" s="56" t="s">
        <v>1356</v>
      </c>
      <c r="BJ891" s="67" t="s">
        <v>1356</v>
      </c>
    </row>
    <row r="892" spans="1:62" x14ac:dyDescent="0.35">
      <c r="A892" s="58" t="s">
        <v>7435</v>
      </c>
      <c r="B892" s="16" t="s">
        <v>6938</v>
      </c>
      <c r="C892" s="2" t="s">
        <v>7436</v>
      </c>
      <c r="D892" s="82" t="s">
        <v>8033</v>
      </c>
      <c r="E892" s="59" t="e">
        <f>VLOOKUP(A892,#REF!,2,FALSE)</f>
        <v>#REF!</v>
      </c>
      <c r="F892" s="4" t="s">
        <v>1006</v>
      </c>
      <c r="G892" s="4" t="s">
        <v>1005</v>
      </c>
      <c r="H892" s="4" t="s">
        <v>1005</v>
      </c>
      <c r="I892" s="4" t="s">
        <v>1005</v>
      </c>
      <c r="J892" s="4" t="s">
        <v>1006</v>
      </c>
      <c r="K892" s="4" t="s">
        <v>1005</v>
      </c>
      <c r="L892" s="4" t="s">
        <v>1005</v>
      </c>
      <c r="M892" s="6" t="s">
        <v>22</v>
      </c>
      <c r="P892" s="4" t="s">
        <v>7437</v>
      </c>
      <c r="Q892" s="4">
        <v>5</v>
      </c>
      <c r="R892" s="7">
        <v>125</v>
      </c>
      <c r="S892" s="14" t="s">
        <v>1006</v>
      </c>
      <c r="T892" s="14" t="s">
        <v>1006</v>
      </c>
      <c r="U892" s="4" t="s">
        <v>1341</v>
      </c>
      <c r="V892" s="14" t="s">
        <v>1005</v>
      </c>
      <c r="W892" s="4" t="s">
        <v>7438</v>
      </c>
      <c r="X892" s="14" t="s">
        <v>1006</v>
      </c>
      <c r="Z892" s="9" t="s">
        <v>7439</v>
      </c>
      <c r="AA892" s="10" t="s">
        <v>22</v>
      </c>
      <c r="AB892" s="10" t="s">
        <v>1356</v>
      </c>
      <c r="AC892" s="10" t="s">
        <v>7440</v>
      </c>
      <c r="AD892" s="13" t="s">
        <v>7441</v>
      </c>
      <c r="AE892" s="10" t="s">
        <v>7442</v>
      </c>
      <c r="AF892" s="10" t="s">
        <v>101</v>
      </c>
      <c r="AG892" s="10" t="s">
        <v>10</v>
      </c>
      <c r="AH892" s="10" t="s">
        <v>7443</v>
      </c>
      <c r="AI892" s="10" t="s">
        <v>1005</v>
      </c>
      <c r="AJ892" s="10" t="s">
        <v>1005</v>
      </c>
      <c r="AK892" s="12" t="s">
        <v>1005</v>
      </c>
      <c r="AL892" s="53" t="s">
        <v>1005</v>
      </c>
      <c r="AM892" s="52">
        <v>0</v>
      </c>
      <c r="AN892" s="51" t="s">
        <v>1348</v>
      </c>
      <c r="AO892" s="51" t="s">
        <v>1361</v>
      </c>
      <c r="BA892" s="56" t="s">
        <v>1356</v>
      </c>
      <c r="BB892" s="56" t="s">
        <v>1356</v>
      </c>
      <c r="BC892" s="56" t="s">
        <v>1356</v>
      </c>
      <c r="BD892" s="56" t="s">
        <v>1356</v>
      </c>
      <c r="BG892" s="56" t="s">
        <v>1356</v>
      </c>
      <c r="BH892" s="56" t="s">
        <v>1356</v>
      </c>
      <c r="BI892" s="56" t="s">
        <v>1356</v>
      </c>
      <c r="BJ892" s="67" t="s">
        <v>1356</v>
      </c>
    </row>
    <row r="893" spans="1:62" x14ac:dyDescent="0.35">
      <c r="A893" s="58" t="s">
        <v>7444</v>
      </c>
      <c r="B893" s="16" t="s">
        <v>6938</v>
      </c>
      <c r="C893" s="2" t="s">
        <v>3350</v>
      </c>
      <c r="D893" s="82" t="s">
        <v>7445</v>
      </c>
      <c r="E893" s="59" t="e">
        <f>VLOOKUP(A893,#REF!,2,FALSE)</f>
        <v>#REF!</v>
      </c>
      <c r="F893" s="4" t="s">
        <v>1005</v>
      </c>
      <c r="G893" s="4" t="s">
        <v>1005</v>
      </c>
      <c r="H893" s="4" t="s">
        <v>1005</v>
      </c>
      <c r="I893" s="4" t="s">
        <v>1005</v>
      </c>
      <c r="J893" s="4" t="s">
        <v>1006</v>
      </c>
      <c r="K893" s="4" t="s">
        <v>1005</v>
      </c>
      <c r="L893" s="4" t="s">
        <v>1005</v>
      </c>
      <c r="M893" s="6" t="s">
        <v>20</v>
      </c>
      <c r="N893" s="6" t="s">
        <v>22</v>
      </c>
      <c r="P893" s="4" t="s">
        <v>7446</v>
      </c>
      <c r="Q893" s="4">
        <v>3</v>
      </c>
      <c r="R893" s="7">
        <v>60</v>
      </c>
      <c r="S893" s="14" t="s">
        <v>1006</v>
      </c>
      <c r="T893" s="14" t="s">
        <v>1006</v>
      </c>
      <c r="U893" s="4" t="s">
        <v>1824</v>
      </c>
      <c r="V893" s="14" t="s">
        <v>1006</v>
      </c>
      <c r="W893" s="4" t="s">
        <v>7447</v>
      </c>
      <c r="X893" s="14" t="s">
        <v>1005</v>
      </c>
      <c r="Z893" s="9" t="s">
        <v>7448</v>
      </c>
      <c r="AA893" s="10" t="s">
        <v>22</v>
      </c>
      <c r="AB893" s="10" t="s">
        <v>1356</v>
      </c>
      <c r="AC893" s="10" t="s">
        <v>7449</v>
      </c>
      <c r="AD893" s="13" t="s">
        <v>7450</v>
      </c>
      <c r="AE893" s="10" t="s">
        <v>7451</v>
      </c>
      <c r="AF893" s="10" t="s">
        <v>101</v>
      </c>
      <c r="AG893" s="10" t="s">
        <v>30</v>
      </c>
      <c r="AH893" s="10" t="s">
        <v>7452</v>
      </c>
      <c r="AI893" s="10" t="s">
        <v>1005</v>
      </c>
      <c r="AJ893" s="10" t="s">
        <v>1005</v>
      </c>
      <c r="AK893" s="12" t="s">
        <v>1005</v>
      </c>
      <c r="AL893" s="53" t="s">
        <v>1005</v>
      </c>
      <c r="AM893" s="52">
        <v>0</v>
      </c>
      <c r="AN893" s="51" t="s">
        <v>1348</v>
      </c>
      <c r="AO893" s="51" t="s">
        <v>66</v>
      </c>
      <c r="BA893" s="56" t="s">
        <v>1356</v>
      </c>
      <c r="BB893" s="56" t="s">
        <v>1356</v>
      </c>
      <c r="BC893" s="56" t="s">
        <v>1356</v>
      </c>
      <c r="BD893" s="56" t="s">
        <v>1356</v>
      </c>
      <c r="BG893" s="56" t="s">
        <v>1356</v>
      </c>
      <c r="BH893" s="56" t="s">
        <v>1356</v>
      </c>
      <c r="BI893" s="56" t="s">
        <v>1356</v>
      </c>
      <c r="BJ893" s="67" t="s">
        <v>1356</v>
      </c>
    </row>
    <row r="894" spans="1:62" x14ac:dyDescent="0.35">
      <c r="A894" s="58" t="s">
        <v>7453</v>
      </c>
      <c r="B894" s="16" t="s">
        <v>6938</v>
      </c>
      <c r="C894" s="2" t="s">
        <v>7454</v>
      </c>
      <c r="D894" s="82" t="s">
        <v>8071</v>
      </c>
      <c r="E894" s="59" t="e">
        <f>VLOOKUP(A894,#REF!,2,FALSE)</f>
        <v>#REF!</v>
      </c>
      <c r="F894" s="4" t="s">
        <v>1006</v>
      </c>
      <c r="G894" s="4" t="s">
        <v>1006</v>
      </c>
      <c r="H894" s="4" t="s">
        <v>1006</v>
      </c>
      <c r="I894" s="4" t="s">
        <v>1006</v>
      </c>
      <c r="J894" s="4" t="s">
        <v>1006</v>
      </c>
      <c r="K894" s="4" t="s">
        <v>1006</v>
      </c>
      <c r="L894" s="4" t="s">
        <v>1006</v>
      </c>
      <c r="M894" s="6" t="s">
        <v>24</v>
      </c>
      <c r="P894" s="4" t="s">
        <v>7455</v>
      </c>
      <c r="Q894" s="4">
        <v>4</v>
      </c>
      <c r="R894" s="7">
        <v>23</v>
      </c>
      <c r="S894" s="14" t="s">
        <v>1006</v>
      </c>
      <c r="T894" s="14" t="s">
        <v>1006</v>
      </c>
      <c r="U894" s="4" t="s">
        <v>1341</v>
      </c>
      <c r="V894" s="14" t="s">
        <v>1005</v>
      </c>
      <c r="W894" s="4" t="s">
        <v>895</v>
      </c>
      <c r="X894" s="14" t="s">
        <v>1006</v>
      </c>
      <c r="Y894" s="8" t="s">
        <v>7456</v>
      </c>
      <c r="Z894" s="9" t="s">
        <v>7457</v>
      </c>
      <c r="AA894" s="10" t="s">
        <v>24</v>
      </c>
      <c r="AB894" s="10" t="s">
        <v>1356</v>
      </c>
      <c r="AC894" s="10" t="s">
        <v>7458</v>
      </c>
      <c r="AD894" s="13" t="s">
        <v>7459</v>
      </c>
      <c r="AE894" s="10" t="s">
        <v>7460</v>
      </c>
      <c r="AF894" s="10" t="s">
        <v>101</v>
      </c>
      <c r="AG894" s="10" t="s">
        <v>12</v>
      </c>
      <c r="AH894" s="10" t="s">
        <v>7461</v>
      </c>
      <c r="AI894" s="10" t="s">
        <v>1006</v>
      </c>
      <c r="AJ894" s="10" t="s">
        <v>1005</v>
      </c>
      <c r="AK894" s="12" t="s">
        <v>1006</v>
      </c>
      <c r="AL894" s="53" t="s">
        <v>1005</v>
      </c>
      <c r="AM894" s="52">
        <v>0</v>
      </c>
      <c r="AN894" s="51" t="s">
        <v>1348</v>
      </c>
      <c r="AO894" s="51" t="s">
        <v>61</v>
      </c>
      <c r="AP894" s="51" t="s">
        <v>104</v>
      </c>
      <c r="AQ894" s="51" t="s">
        <v>120</v>
      </c>
      <c r="AY894" s="54" t="s">
        <v>7462</v>
      </c>
      <c r="BA894" s="56" t="s">
        <v>1356</v>
      </c>
      <c r="BB894" s="56" t="s">
        <v>1356</v>
      </c>
      <c r="BC894" s="56" t="s">
        <v>1356</v>
      </c>
      <c r="BD894" s="56" t="s">
        <v>1356</v>
      </c>
      <c r="BG894" s="56" t="s">
        <v>1356</v>
      </c>
      <c r="BH894" s="56" t="s">
        <v>1356</v>
      </c>
      <c r="BI894" s="56" t="s">
        <v>1356</v>
      </c>
      <c r="BJ894" s="67" t="s">
        <v>1356</v>
      </c>
    </row>
    <row r="895" spans="1:62" x14ac:dyDescent="0.35">
      <c r="A895" s="58" t="s">
        <v>7463</v>
      </c>
      <c r="B895" s="16" t="s">
        <v>6938</v>
      </c>
      <c r="C895" s="2" t="s">
        <v>190</v>
      </c>
      <c r="D895" s="82" t="s">
        <v>8070</v>
      </c>
      <c r="E895" s="59" t="e">
        <f>VLOOKUP(A895,#REF!,2,FALSE)</f>
        <v>#REF!</v>
      </c>
      <c r="F895" s="4" t="s">
        <v>1006</v>
      </c>
      <c r="G895" s="4" t="s">
        <v>1006</v>
      </c>
      <c r="H895" s="4" t="s">
        <v>1006</v>
      </c>
      <c r="I895" s="4" t="s">
        <v>1006</v>
      </c>
      <c r="J895" s="4" t="s">
        <v>1006</v>
      </c>
      <c r="K895" s="4" t="s">
        <v>1005</v>
      </c>
      <c r="L895" s="4" t="s">
        <v>1006</v>
      </c>
      <c r="M895" s="6" t="s">
        <v>24</v>
      </c>
      <c r="P895" s="4" t="s">
        <v>7464</v>
      </c>
      <c r="Q895" s="4">
        <v>20</v>
      </c>
      <c r="R895" s="7">
        <v>529</v>
      </c>
      <c r="S895" s="14" t="s">
        <v>1006</v>
      </c>
      <c r="T895" s="14" t="s">
        <v>1005</v>
      </c>
      <c r="U895" s="4" t="s">
        <v>1341</v>
      </c>
      <c r="V895" s="14" t="s">
        <v>1005</v>
      </c>
      <c r="W895" s="4" t="s">
        <v>7465</v>
      </c>
      <c r="X895" s="14" t="s">
        <v>1006</v>
      </c>
      <c r="Z895" s="9" t="s">
        <v>7466</v>
      </c>
      <c r="AA895" s="10" t="s">
        <v>24</v>
      </c>
      <c r="AB895" s="10" t="s">
        <v>1356</v>
      </c>
      <c r="AC895" s="10" t="s">
        <v>7467</v>
      </c>
      <c r="AD895" s="13" t="s">
        <v>7468</v>
      </c>
      <c r="AE895" s="10" t="s">
        <v>7469</v>
      </c>
      <c r="AF895" s="10" t="s">
        <v>101</v>
      </c>
      <c r="AG895" s="10" t="s">
        <v>36</v>
      </c>
      <c r="AH895" s="10" t="s">
        <v>7470</v>
      </c>
      <c r="AI895" s="10" t="s">
        <v>1005</v>
      </c>
      <c r="AJ895" s="10" t="s">
        <v>1005</v>
      </c>
      <c r="AK895" s="12" t="s">
        <v>1005</v>
      </c>
      <c r="AL895" s="53" t="s">
        <v>1005</v>
      </c>
      <c r="AM895" s="52">
        <v>0</v>
      </c>
      <c r="AN895" s="51" t="s">
        <v>1348</v>
      </c>
      <c r="AO895" s="51" t="s">
        <v>61</v>
      </c>
      <c r="BA895" s="56" t="s">
        <v>1356</v>
      </c>
      <c r="BB895" s="56" t="s">
        <v>1356</v>
      </c>
      <c r="BC895" s="56" t="s">
        <v>1356</v>
      </c>
      <c r="BD895" s="56" t="s">
        <v>1356</v>
      </c>
      <c r="BG895" s="56" t="s">
        <v>1356</v>
      </c>
      <c r="BH895" s="56" t="s">
        <v>1356</v>
      </c>
      <c r="BI895" s="56" t="s">
        <v>1356</v>
      </c>
      <c r="BJ895" s="67" t="s">
        <v>1356</v>
      </c>
    </row>
    <row r="896" spans="1:62" x14ac:dyDescent="0.35">
      <c r="A896" s="58" t="s">
        <v>7471</v>
      </c>
      <c r="B896" s="16" t="s">
        <v>6938</v>
      </c>
      <c r="C896" s="2" t="s">
        <v>7472</v>
      </c>
      <c r="D896" s="82" t="s">
        <v>7473</v>
      </c>
      <c r="E896" s="59" t="e">
        <f>VLOOKUP(A896,#REF!,2,FALSE)</f>
        <v>#REF!</v>
      </c>
      <c r="F896" s="4" t="s">
        <v>1006</v>
      </c>
      <c r="G896" s="4" t="s">
        <v>1005</v>
      </c>
      <c r="H896" s="4" t="s">
        <v>1005</v>
      </c>
      <c r="I896" s="4" t="s">
        <v>1005</v>
      </c>
      <c r="J896" s="4" t="s">
        <v>1005</v>
      </c>
      <c r="K896" s="4" t="s">
        <v>1005</v>
      </c>
      <c r="L896" s="4" t="s">
        <v>1005</v>
      </c>
      <c r="M896" s="6" t="s">
        <v>24</v>
      </c>
      <c r="P896" s="4" t="s">
        <v>7474</v>
      </c>
      <c r="Q896" s="4">
        <v>6</v>
      </c>
      <c r="R896" s="7">
        <v>120</v>
      </c>
      <c r="S896" s="14" t="s">
        <v>1006</v>
      </c>
      <c r="T896" s="14" t="s">
        <v>1006</v>
      </c>
      <c r="U896" s="4" t="s">
        <v>1341</v>
      </c>
      <c r="V896" s="14" t="s">
        <v>1005</v>
      </c>
      <c r="W896" s="4" t="s">
        <v>7475</v>
      </c>
      <c r="X896" s="14" t="s">
        <v>1005</v>
      </c>
      <c r="Z896" s="9" t="s">
        <v>7476</v>
      </c>
      <c r="AA896" s="10" t="s">
        <v>24</v>
      </c>
      <c r="AB896" s="10" t="s">
        <v>1356</v>
      </c>
      <c r="AC896" s="10" t="s">
        <v>7477</v>
      </c>
      <c r="AD896" s="13" t="s">
        <v>7478</v>
      </c>
      <c r="AE896" s="10" t="s">
        <v>7479</v>
      </c>
      <c r="AF896" s="10" t="s">
        <v>101</v>
      </c>
      <c r="AG896" s="10" t="s">
        <v>12</v>
      </c>
      <c r="AH896" s="10" t="s">
        <v>7480</v>
      </c>
      <c r="AI896" s="10" t="s">
        <v>1006</v>
      </c>
      <c r="AJ896" s="10" t="s">
        <v>1005</v>
      </c>
      <c r="AK896" s="12" t="s">
        <v>1006</v>
      </c>
      <c r="AL896" s="53" t="s">
        <v>1005</v>
      </c>
      <c r="AM896" s="52">
        <v>0</v>
      </c>
      <c r="AN896" s="51" t="s">
        <v>1348</v>
      </c>
      <c r="AO896" s="51" t="s">
        <v>62</v>
      </c>
      <c r="BA896" s="56" t="s">
        <v>1356</v>
      </c>
      <c r="BB896" s="56" t="s">
        <v>1356</v>
      </c>
      <c r="BC896" s="56" t="s">
        <v>1356</v>
      </c>
      <c r="BD896" s="56" t="s">
        <v>1356</v>
      </c>
      <c r="BG896" s="56" t="s">
        <v>1356</v>
      </c>
      <c r="BH896" s="56" t="s">
        <v>1356</v>
      </c>
      <c r="BI896" s="56" t="s">
        <v>1356</v>
      </c>
      <c r="BJ896" s="67" t="s">
        <v>1356</v>
      </c>
    </row>
    <row r="897" spans="1:62" x14ac:dyDescent="0.35">
      <c r="A897" s="58" t="s">
        <v>7481</v>
      </c>
      <c r="B897" s="16" t="s">
        <v>6938</v>
      </c>
      <c r="C897" s="2" t="s">
        <v>7482</v>
      </c>
      <c r="D897" s="82" t="s">
        <v>8067</v>
      </c>
      <c r="E897" s="59" t="e">
        <f>VLOOKUP(A897,#REF!,2,FALSE)</f>
        <v>#REF!</v>
      </c>
      <c r="F897" s="4" t="s">
        <v>1006</v>
      </c>
      <c r="G897" s="4" t="s">
        <v>1006</v>
      </c>
      <c r="H897" s="4" t="s">
        <v>1005</v>
      </c>
      <c r="I897" s="4" t="s">
        <v>1006</v>
      </c>
      <c r="J897" s="4" t="s">
        <v>1006</v>
      </c>
      <c r="K897" s="4" t="s">
        <v>1005</v>
      </c>
      <c r="L897" s="4" t="s">
        <v>1005</v>
      </c>
      <c r="M897" s="6" t="s">
        <v>22</v>
      </c>
      <c r="P897" s="4" t="s">
        <v>202</v>
      </c>
      <c r="Q897" s="4">
        <v>20</v>
      </c>
      <c r="R897" s="7">
        <v>765</v>
      </c>
      <c r="S897" s="14" t="s">
        <v>1005</v>
      </c>
      <c r="T897" s="14" t="s">
        <v>1005</v>
      </c>
      <c r="U897" s="4" t="s">
        <v>1364</v>
      </c>
      <c r="V897" s="14" t="s">
        <v>1005</v>
      </c>
      <c r="W897" s="4" t="s">
        <v>7483</v>
      </c>
      <c r="X897" s="14" t="s">
        <v>1005</v>
      </c>
      <c r="Z897" s="9" t="s">
        <v>7484</v>
      </c>
      <c r="AA897" s="10" t="s">
        <v>22</v>
      </c>
      <c r="AB897" s="10" t="s">
        <v>1356</v>
      </c>
      <c r="AC897" s="10" t="s">
        <v>7485</v>
      </c>
      <c r="AD897" s="13" t="s">
        <v>7486</v>
      </c>
      <c r="AE897" s="10" t="s">
        <v>7487</v>
      </c>
      <c r="AF897" s="10" t="s">
        <v>101</v>
      </c>
      <c r="AG897" s="10" t="s">
        <v>16</v>
      </c>
      <c r="AH897" s="10" t="s">
        <v>7488</v>
      </c>
      <c r="AI897" s="10" t="s">
        <v>1006</v>
      </c>
      <c r="AJ897" s="10" t="s">
        <v>1005</v>
      </c>
      <c r="AK897" s="12" t="s">
        <v>1005</v>
      </c>
      <c r="AL897" s="53" t="s">
        <v>1005</v>
      </c>
      <c r="AM897" s="52">
        <v>0</v>
      </c>
      <c r="AN897" s="51" t="s">
        <v>1348</v>
      </c>
      <c r="AO897" s="51" t="s">
        <v>66</v>
      </c>
      <c r="BA897" s="56" t="s">
        <v>1356</v>
      </c>
      <c r="BB897" s="56" t="s">
        <v>1356</v>
      </c>
      <c r="BC897" s="56" t="s">
        <v>1356</v>
      </c>
      <c r="BD897" s="56" t="s">
        <v>1356</v>
      </c>
      <c r="BG897" s="56" t="s">
        <v>1356</v>
      </c>
      <c r="BH897" s="56" t="s">
        <v>1356</v>
      </c>
      <c r="BI897" s="56" t="s">
        <v>1356</v>
      </c>
      <c r="BJ897" s="67" t="s">
        <v>1356</v>
      </c>
    </row>
    <row r="898" spans="1:62" x14ac:dyDescent="0.35">
      <c r="A898" s="58" t="s">
        <v>7489</v>
      </c>
      <c r="B898" s="16" t="s">
        <v>6938</v>
      </c>
      <c r="C898" s="2" t="s">
        <v>7490</v>
      </c>
      <c r="D898" s="82" t="s">
        <v>8066</v>
      </c>
      <c r="E898" s="59" t="e">
        <f>VLOOKUP(A898,#REF!,2,FALSE)</f>
        <v>#REF!</v>
      </c>
      <c r="F898" s="4" t="s">
        <v>1006</v>
      </c>
      <c r="G898" s="4" t="s">
        <v>1006</v>
      </c>
      <c r="H898" s="4" t="s">
        <v>1006</v>
      </c>
      <c r="I898" s="4" t="s">
        <v>1006</v>
      </c>
      <c r="J898" s="4" t="s">
        <v>1006</v>
      </c>
      <c r="K898" s="4" t="s">
        <v>1005</v>
      </c>
      <c r="L898" s="4" t="s">
        <v>1005</v>
      </c>
      <c r="M898" s="6" t="s">
        <v>24</v>
      </c>
      <c r="P898" s="4" t="s">
        <v>7491</v>
      </c>
      <c r="Q898" s="4">
        <v>18</v>
      </c>
      <c r="R898" s="7">
        <v>480</v>
      </c>
      <c r="S898" s="14" t="s">
        <v>1006</v>
      </c>
      <c r="T898" s="14" t="s">
        <v>1005</v>
      </c>
      <c r="U898" s="4" t="s">
        <v>1364</v>
      </c>
      <c r="V898" s="14" t="s">
        <v>1005</v>
      </c>
      <c r="W898" s="4" t="s">
        <v>7492</v>
      </c>
      <c r="X898" s="14" t="s">
        <v>1006</v>
      </c>
      <c r="Z898" s="9" t="s">
        <v>7493</v>
      </c>
      <c r="AA898" s="10" t="s">
        <v>24</v>
      </c>
      <c r="AB898" s="10" t="s">
        <v>1356</v>
      </c>
      <c r="AC898" s="10" t="s">
        <v>7494</v>
      </c>
      <c r="AD898" s="13" t="s">
        <v>324</v>
      </c>
      <c r="AE898" s="10" t="s">
        <v>325</v>
      </c>
      <c r="AF898" s="10" t="s">
        <v>101</v>
      </c>
      <c r="AG898" s="10" t="s">
        <v>23</v>
      </c>
      <c r="AH898" s="10" t="s">
        <v>7495</v>
      </c>
      <c r="AI898" s="10" t="s">
        <v>1006</v>
      </c>
      <c r="AJ898" s="10" t="s">
        <v>1006</v>
      </c>
      <c r="AK898" s="12" t="s">
        <v>1006</v>
      </c>
      <c r="AL898" s="53" t="s">
        <v>1005</v>
      </c>
      <c r="AM898" s="52">
        <v>0</v>
      </c>
      <c r="AN898" s="51" t="s">
        <v>59</v>
      </c>
      <c r="AO898" s="51" t="s">
        <v>68</v>
      </c>
      <c r="AP898" s="51" t="s">
        <v>189</v>
      </c>
      <c r="AQ898" s="51" t="s">
        <v>139</v>
      </c>
      <c r="BA898" s="56" t="s">
        <v>1356</v>
      </c>
      <c r="BB898" s="56" t="s">
        <v>1356</v>
      </c>
      <c r="BC898" s="56" t="s">
        <v>1356</v>
      </c>
      <c r="BD898" s="56" t="s">
        <v>1356</v>
      </c>
      <c r="BG898" s="56" t="s">
        <v>1356</v>
      </c>
      <c r="BH898" s="56" t="s">
        <v>1356</v>
      </c>
      <c r="BI898" s="56" t="s">
        <v>1356</v>
      </c>
      <c r="BJ898" s="67" t="s">
        <v>1356</v>
      </c>
    </row>
    <row r="899" spans="1:62" x14ac:dyDescent="0.35">
      <c r="A899" s="58" t="s">
        <v>7496</v>
      </c>
      <c r="B899" s="16" t="s">
        <v>6938</v>
      </c>
      <c r="C899" s="2" t="s">
        <v>7497</v>
      </c>
      <c r="D899" s="82" t="s">
        <v>7498</v>
      </c>
      <c r="E899" s="59" t="e">
        <f>VLOOKUP(A899,#REF!,2,FALSE)</f>
        <v>#REF!</v>
      </c>
      <c r="F899" s="4" t="s">
        <v>1006</v>
      </c>
      <c r="G899" s="4" t="s">
        <v>1006</v>
      </c>
      <c r="H899" s="4" t="s">
        <v>1006</v>
      </c>
      <c r="I899" s="4" t="s">
        <v>1006</v>
      </c>
      <c r="J899" s="4" t="s">
        <v>1006</v>
      </c>
      <c r="K899" s="4" t="s">
        <v>1006</v>
      </c>
      <c r="L899" s="4" t="s">
        <v>1006</v>
      </c>
      <c r="M899" s="6" t="s">
        <v>26</v>
      </c>
      <c r="P899" s="4" t="s">
        <v>7499</v>
      </c>
      <c r="Q899" s="4">
        <v>40</v>
      </c>
      <c r="R899" s="7">
        <v>1200</v>
      </c>
      <c r="S899" s="14" t="s">
        <v>1006</v>
      </c>
      <c r="T899" s="14" t="s">
        <v>1006</v>
      </c>
      <c r="U899" s="4" t="s">
        <v>1411</v>
      </c>
      <c r="V899" s="14" t="s">
        <v>1005</v>
      </c>
      <c r="W899" s="4" t="s">
        <v>1490</v>
      </c>
      <c r="X899" s="14" t="s">
        <v>1005</v>
      </c>
      <c r="Z899" s="9" t="s">
        <v>7500</v>
      </c>
      <c r="AA899" s="10" t="s">
        <v>26</v>
      </c>
      <c r="AB899" s="10" t="s">
        <v>1356</v>
      </c>
      <c r="AC899" s="10" t="s">
        <v>7501</v>
      </c>
      <c r="AD899" s="13" t="s">
        <v>7502</v>
      </c>
      <c r="AE899" s="10" t="s">
        <v>7503</v>
      </c>
      <c r="AF899" s="10" t="s">
        <v>101</v>
      </c>
      <c r="AG899" s="10" t="s">
        <v>12</v>
      </c>
      <c r="AH899" s="10" t="s">
        <v>7504</v>
      </c>
      <c r="AI899" s="10" t="s">
        <v>1006</v>
      </c>
      <c r="AJ899" s="10" t="s">
        <v>1005</v>
      </c>
      <c r="AK899" s="12" t="s">
        <v>1006</v>
      </c>
      <c r="AL899" s="53" t="s">
        <v>1005</v>
      </c>
      <c r="AM899" s="52">
        <v>0</v>
      </c>
      <c r="AN899" s="51" t="s">
        <v>1348</v>
      </c>
      <c r="AO899" s="51" t="s">
        <v>65</v>
      </c>
      <c r="BA899" s="56" t="s">
        <v>1356</v>
      </c>
      <c r="BB899" s="56" t="s">
        <v>1356</v>
      </c>
      <c r="BC899" s="56" t="s">
        <v>1356</v>
      </c>
      <c r="BD899" s="56" t="s">
        <v>1356</v>
      </c>
      <c r="BG899" s="56" t="s">
        <v>1356</v>
      </c>
      <c r="BH899" s="56" t="s">
        <v>1356</v>
      </c>
      <c r="BI899" s="56" t="s">
        <v>1356</v>
      </c>
      <c r="BJ899" s="67" t="s">
        <v>1356</v>
      </c>
    </row>
    <row r="900" spans="1:62" x14ac:dyDescent="0.35">
      <c r="A900" s="58" t="s">
        <v>7505</v>
      </c>
      <c r="B900" s="16" t="s">
        <v>6938</v>
      </c>
      <c r="C900" s="2" t="s">
        <v>7506</v>
      </c>
      <c r="D900" s="82" t="s">
        <v>8069</v>
      </c>
      <c r="E900" s="59" t="e">
        <f>VLOOKUP(A900,#REF!,2,FALSE)</f>
        <v>#REF!</v>
      </c>
      <c r="F900" s="4" t="s">
        <v>1005</v>
      </c>
      <c r="G900" s="4" t="s">
        <v>1005</v>
      </c>
      <c r="H900" s="4" t="s">
        <v>1005</v>
      </c>
      <c r="I900" s="4" t="s">
        <v>1005</v>
      </c>
      <c r="J900" s="4" t="s">
        <v>1006</v>
      </c>
      <c r="K900" s="4" t="s">
        <v>1005</v>
      </c>
      <c r="L900" s="4" t="s">
        <v>1005</v>
      </c>
      <c r="M900" s="6" t="s">
        <v>22</v>
      </c>
      <c r="P900" s="4" t="s">
        <v>7102</v>
      </c>
      <c r="Q900" s="4">
        <v>10</v>
      </c>
      <c r="R900" s="7">
        <v>250</v>
      </c>
      <c r="S900" s="14" t="s">
        <v>1006</v>
      </c>
      <c r="T900" s="14" t="s">
        <v>1006</v>
      </c>
      <c r="U900" s="4" t="s">
        <v>1341</v>
      </c>
      <c r="V900" s="14" t="s">
        <v>1005</v>
      </c>
      <c r="W900" s="4" t="s">
        <v>108</v>
      </c>
      <c r="X900" s="14" t="s">
        <v>1006</v>
      </c>
      <c r="Z900" s="9" t="s">
        <v>7507</v>
      </c>
      <c r="AA900" s="10" t="s">
        <v>1624</v>
      </c>
      <c r="AB900" s="10" t="s">
        <v>1356</v>
      </c>
      <c r="AC900" s="10" t="s">
        <v>7508</v>
      </c>
      <c r="AD900" s="13" t="s">
        <v>7509</v>
      </c>
      <c r="AE900" s="10" t="s">
        <v>6927</v>
      </c>
      <c r="AF900" s="10" t="s">
        <v>101</v>
      </c>
      <c r="AG900" s="10" t="s">
        <v>16</v>
      </c>
      <c r="AH900" s="10" t="s">
        <v>7510</v>
      </c>
      <c r="AI900" s="10" t="s">
        <v>1005</v>
      </c>
      <c r="AJ900" s="10" t="s">
        <v>1005</v>
      </c>
      <c r="AK900" s="12" t="s">
        <v>1006</v>
      </c>
      <c r="AL900" s="53" t="s">
        <v>1006</v>
      </c>
      <c r="AM900" s="52">
        <v>2</v>
      </c>
      <c r="AN900" s="51" t="s">
        <v>57</v>
      </c>
      <c r="AO900" s="51" t="s">
        <v>62</v>
      </c>
      <c r="AZ900" s="56" t="s">
        <v>1349</v>
      </c>
      <c r="BA900" s="56" t="s">
        <v>7511</v>
      </c>
      <c r="BB900" s="56" t="s">
        <v>1435</v>
      </c>
      <c r="BC900" s="56" t="s">
        <v>16</v>
      </c>
      <c r="BD900" s="56" t="s">
        <v>7512</v>
      </c>
      <c r="BE900" s="56" t="s">
        <v>1005</v>
      </c>
      <c r="BF900" s="56" t="s">
        <v>1005</v>
      </c>
      <c r="BG900" s="56" t="s">
        <v>7513</v>
      </c>
      <c r="BH900" s="56" t="s">
        <v>7509</v>
      </c>
      <c r="BI900" s="56" t="s">
        <v>6927</v>
      </c>
      <c r="BJ900" s="67" t="s">
        <v>101</v>
      </c>
    </row>
    <row r="901" spans="1:62" x14ac:dyDescent="0.35">
      <c r="A901" s="58" t="s">
        <v>7514</v>
      </c>
      <c r="B901" s="16" t="s">
        <v>6938</v>
      </c>
      <c r="C901" s="2" t="s">
        <v>7515</v>
      </c>
      <c r="D901" s="82" t="s">
        <v>8068</v>
      </c>
      <c r="E901" s="59" t="e">
        <f>VLOOKUP(A901,#REF!,2,FALSE)</f>
        <v>#REF!</v>
      </c>
      <c r="F901" s="4" t="s">
        <v>1006</v>
      </c>
      <c r="G901" s="4" t="s">
        <v>1006</v>
      </c>
      <c r="H901" s="4" t="s">
        <v>1005</v>
      </c>
      <c r="I901" s="4" t="s">
        <v>1006</v>
      </c>
      <c r="J901" s="4" t="s">
        <v>1006</v>
      </c>
      <c r="K901" s="4" t="s">
        <v>1005</v>
      </c>
      <c r="L901" s="4" t="s">
        <v>1005</v>
      </c>
      <c r="M901" s="6" t="s">
        <v>22</v>
      </c>
      <c r="P901" s="4" t="s">
        <v>7516</v>
      </c>
      <c r="Q901" s="4">
        <v>16</v>
      </c>
      <c r="R901" s="7">
        <v>450</v>
      </c>
      <c r="S901" s="14" t="s">
        <v>1006</v>
      </c>
      <c r="T901" s="14" t="s">
        <v>1005</v>
      </c>
      <c r="U901" s="4" t="s">
        <v>1411</v>
      </c>
      <c r="V901" s="14" t="s">
        <v>1005</v>
      </c>
      <c r="W901" s="4" t="s">
        <v>7517</v>
      </c>
      <c r="X901" s="14" t="s">
        <v>1005</v>
      </c>
      <c r="Z901" s="9" t="s">
        <v>7518</v>
      </c>
      <c r="AA901" s="10" t="s">
        <v>44</v>
      </c>
      <c r="AB901" s="10" t="s">
        <v>1356</v>
      </c>
      <c r="AC901" s="10" t="s">
        <v>7519</v>
      </c>
      <c r="AD901" s="13" t="s">
        <v>7520</v>
      </c>
      <c r="AE901" s="10" t="s">
        <v>7521</v>
      </c>
      <c r="AF901" s="10" t="s">
        <v>101</v>
      </c>
      <c r="AG901" s="10" t="s">
        <v>34</v>
      </c>
      <c r="AH901" s="10" t="s">
        <v>7522</v>
      </c>
      <c r="AI901" s="10" t="s">
        <v>1005</v>
      </c>
      <c r="AJ901" s="10" t="s">
        <v>1005</v>
      </c>
      <c r="AK901" s="12" t="s">
        <v>1005</v>
      </c>
      <c r="AL901" s="53" t="s">
        <v>1005</v>
      </c>
      <c r="AM901" s="52">
        <v>0</v>
      </c>
      <c r="AN901" s="51" t="s">
        <v>1348</v>
      </c>
      <c r="AO901" s="51" t="s">
        <v>68</v>
      </c>
      <c r="BA901" s="56" t="s">
        <v>1356</v>
      </c>
      <c r="BB901" s="56" t="s">
        <v>1356</v>
      </c>
      <c r="BC901" s="56" t="s">
        <v>1356</v>
      </c>
      <c r="BD901" s="56" t="s">
        <v>1356</v>
      </c>
      <c r="BG901" s="56" t="s">
        <v>1356</v>
      </c>
      <c r="BH901" s="56" t="s">
        <v>1356</v>
      </c>
      <c r="BI901" s="56" t="s">
        <v>1356</v>
      </c>
      <c r="BJ901" s="67" t="s">
        <v>1356</v>
      </c>
    </row>
    <row r="902" spans="1:62" x14ac:dyDescent="0.35">
      <c r="A902" s="58" t="s">
        <v>7523</v>
      </c>
      <c r="B902" s="16" t="s">
        <v>6938</v>
      </c>
      <c r="C902" s="2" t="s">
        <v>7524</v>
      </c>
      <c r="D902" s="82" t="s">
        <v>7525</v>
      </c>
      <c r="E902" s="59" t="e">
        <f>VLOOKUP(A902,#REF!,2,FALSE)</f>
        <v>#REF!</v>
      </c>
      <c r="F902" s="4" t="s">
        <v>1006</v>
      </c>
      <c r="G902" s="4" t="s">
        <v>1006</v>
      </c>
      <c r="H902" s="4" t="s">
        <v>1005</v>
      </c>
      <c r="I902" s="4" t="s">
        <v>1006</v>
      </c>
      <c r="J902" s="4" t="s">
        <v>1006</v>
      </c>
      <c r="K902" s="4" t="s">
        <v>1005</v>
      </c>
      <c r="L902" s="4" t="s">
        <v>1006</v>
      </c>
      <c r="M902" s="6" t="s">
        <v>20</v>
      </c>
      <c r="N902" s="6" t="s">
        <v>22</v>
      </c>
      <c r="P902" s="4" t="s">
        <v>7526</v>
      </c>
      <c r="Q902" s="4">
        <v>14</v>
      </c>
      <c r="R902" s="7">
        <v>350</v>
      </c>
      <c r="S902" s="14" t="s">
        <v>1006</v>
      </c>
      <c r="T902" s="14" t="s">
        <v>1006</v>
      </c>
      <c r="U902" s="4" t="s">
        <v>1364</v>
      </c>
      <c r="V902" s="14" t="s">
        <v>1006</v>
      </c>
      <c r="W902" s="4" t="s">
        <v>6931</v>
      </c>
      <c r="X902" s="14" t="s">
        <v>1005</v>
      </c>
      <c r="Z902" s="9" t="s">
        <v>7527</v>
      </c>
      <c r="AA902" s="10" t="s">
        <v>22</v>
      </c>
      <c r="AB902" s="10" t="s">
        <v>1356</v>
      </c>
      <c r="AC902" s="10" t="s">
        <v>7528</v>
      </c>
      <c r="AD902" s="13" t="s">
        <v>7529</v>
      </c>
      <c r="AE902" s="10" t="s">
        <v>7530</v>
      </c>
      <c r="AF902" s="10" t="s">
        <v>101</v>
      </c>
      <c r="AG902" s="10" t="s">
        <v>15</v>
      </c>
      <c r="AH902" s="10" t="s">
        <v>7531</v>
      </c>
      <c r="AI902" s="10" t="s">
        <v>1005</v>
      </c>
      <c r="AJ902" s="10" t="s">
        <v>1005</v>
      </c>
      <c r="AK902" s="12" t="s">
        <v>1005</v>
      </c>
      <c r="AL902" s="53" t="s">
        <v>1005</v>
      </c>
      <c r="AM902" s="52">
        <v>0</v>
      </c>
      <c r="AN902" s="51" t="s">
        <v>1348</v>
      </c>
      <c r="AO902" s="51" t="s">
        <v>1361</v>
      </c>
      <c r="BA902" s="56" t="s">
        <v>1356</v>
      </c>
      <c r="BB902" s="56" t="s">
        <v>1356</v>
      </c>
      <c r="BC902" s="56" t="s">
        <v>1356</v>
      </c>
      <c r="BD902" s="56" t="s">
        <v>1356</v>
      </c>
      <c r="BG902" s="56" t="s">
        <v>1356</v>
      </c>
      <c r="BH902" s="56" t="s">
        <v>1356</v>
      </c>
      <c r="BI902" s="56" t="s">
        <v>1356</v>
      </c>
      <c r="BJ902" s="67" t="s">
        <v>1356</v>
      </c>
    </row>
    <row r="903" spans="1:62" x14ac:dyDescent="0.35">
      <c r="A903" s="58" t="s">
        <v>7532</v>
      </c>
      <c r="B903" s="16" t="s">
        <v>6938</v>
      </c>
      <c r="C903" s="2" t="s">
        <v>7533</v>
      </c>
      <c r="D903" s="82" t="s">
        <v>8116</v>
      </c>
      <c r="E903" s="59" t="e">
        <f>VLOOKUP(A903,#REF!,2,FALSE)</f>
        <v>#REF!</v>
      </c>
      <c r="F903" s="4" t="s">
        <v>1006</v>
      </c>
      <c r="G903" s="4" t="s">
        <v>1006</v>
      </c>
      <c r="H903" s="4" t="s">
        <v>1006</v>
      </c>
      <c r="I903" s="4" t="s">
        <v>1006</v>
      </c>
      <c r="J903" s="4" t="s">
        <v>1006</v>
      </c>
      <c r="K903" s="4" t="s">
        <v>1005</v>
      </c>
      <c r="L903" s="4" t="s">
        <v>1005</v>
      </c>
      <c r="M903" s="6" t="s">
        <v>26</v>
      </c>
      <c r="N903" s="6" t="s">
        <v>20</v>
      </c>
      <c r="O903" s="6" t="s">
        <v>8139</v>
      </c>
      <c r="P903" s="4" t="s">
        <v>7534</v>
      </c>
      <c r="Q903" s="4">
        <v>34</v>
      </c>
      <c r="R903" s="7">
        <v>800</v>
      </c>
      <c r="S903" s="14" t="s">
        <v>1006</v>
      </c>
      <c r="T903" s="14" t="s">
        <v>1005</v>
      </c>
      <c r="U903" s="4" t="s">
        <v>1341</v>
      </c>
      <c r="V903" s="14" t="s">
        <v>1006</v>
      </c>
      <c r="W903" s="4" t="s">
        <v>7535</v>
      </c>
      <c r="X903" s="14" t="s">
        <v>1006</v>
      </c>
      <c r="Y903" s="8" t="s">
        <v>7536</v>
      </c>
      <c r="Z903" s="9" t="s">
        <v>7537</v>
      </c>
      <c r="AA903" s="10" t="s">
        <v>31</v>
      </c>
      <c r="AB903" s="10" t="s">
        <v>7538</v>
      </c>
      <c r="AC903" s="10" t="s">
        <v>7539</v>
      </c>
      <c r="AD903" s="13" t="s">
        <v>7540</v>
      </c>
      <c r="AE903" s="10" t="s">
        <v>7541</v>
      </c>
      <c r="AF903" s="10" t="s">
        <v>7542</v>
      </c>
      <c r="AG903" s="10" t="s">
        <v>41</v>
      </c>
      <c r="AH903" s="10" t="s">
        <v>7543</v>
      </c>
      <c r="AI903" s="10" t="s">
        <v>1006</v>
      </c>
      <c r="AJ903" s="10" t="s">
        <v>1005</v>
      </c>
      <c r="AK903" s="12" t="s">
        <v>1005</v>
      </c>
      <c r="AL903" s="53" t="s">
        <v>1005</v>
      </c>
      <c r="AM903" s="52">
        <v>0</v>
      </c>
      <c r="AN903" s="51" t="s">
        <v>1348</v>
      </c>
      <c r="AO903" s="51" t="s">
        <v>67</v>
      </c>
      <c r="AP903" s="51" t="s">
        <v>128</v>
      </c>
      <c r="BA903" s="56" t="s">
        <v>1356</v>
      </c>
      <c r="BB903" s="56" t="s">
        <v>1356</v>
      </c>
      <c r="BC903" s="56" t="s">
        <v>1356</v>
      </c>
      <c r="BD903" s="56" t="s">
        <v>1356</v>
      </c>
      <c r="BG903" s="56" t="s">
        <v>1356</v>
      </c>
      <c r="BH903" s="56" t="s">
        <v>1356</v>
      </c>
      <c r="BI903" s="56" t="s">
        <v>1356</v>
      </c>
      <c r="BJ903" s="67" t="s">
        <v>1356</v>
      </c>
    </row>
    <row r="904" spans="1:62" x14ac:dyDescent="0.35">
      <c r="A904" s="58" t="s">
        <v>7544</v>
      </c>
      <c r="B904" s="16" t="s">
        <v>6938</v>
      </c>
      <c r="C904" s="2" t="s">
        <v>4838</v>
      </c>
      <c r="D904" s="82" t="s">
        <v>8115</v>
      </c>
      <c r="E904" s="59" t="e">
        <f>VLOOKUP(A904,#REF!,2,FALSE)</f>
        <v>#REF!</v>
      </c>
      <c r="F904" s="4" t="s">
        <v>1006</v>
      </c>
      <c r="G904" s="4" t="s">
        <v>1006</v>
      </c>
      <c r="H904" s="4" t="s">
        <v>1005</v>
      </c>
      <c r="I904" s="4" t="s">
        <v>1006</v>
      </c>
      <c r="J904" s="4" t="s">
        <v>1006</v>
      </c>
      <c r="K904" s="4" t="s">
        <v>1005</v>
      </c>
      <c r="L904" s="4" t="s">
        <v>1005</v>
      </c>
      <c r="M904" s="6" t="s">
        <v>22</v>
      </c>
      <c r="P904" s="4" t="s">
        <v>7545</v>
      </c>
      <c r="Q904" s="4">
        <v>9</v>
      </c>
      <c r="R904" s="7">
        <v>200</v>
      </c>
      <c r="S904" s="14" t="s">
        <v>1006</v>
      </c>
      <c r="T904" s="14" t="s">
        <v>1005</v>
      </c>
      <c r="U904" s="4" t="s">
        <v>1364</v>
      </c>
      <c r="V904" s="14" t="s">
        <v>1005</v>
      </c>
      <c r="W904" s="4" t="s">
        <v>135</v>
      </c>
      <c r="X904" s="14" t="s">
        <v>1005</v>
      </c>
      <c r="Z904" s="9" t="s">
        <v>3852</v>
      </c>
      <c r="AA904" s="10" t="s">
        <v>22</v>
      </c>
      <c r="AB904" s="10" t="s">
        <v>1356</v>
      </c>
      <c r="AC904" s="10" t="s">
        <v>3853</v>
      </c>
      <c r="AD904" s="13" t="s">
        <v>3854</v>
      </c>
      <c r="AE904" s="10" t="s">
        <v>3855</v>
      </c>
      <c r="AF904" s="10" t="s">
        <v>101</v>
      </c>
      <c r="AG904" s="10" t="s">
        <v>10</v>
      </c>
      <c r="AH904" s="10" t="s">
        <v>3856</v>
      </c>
      <c r="AI904" s="10" t="s">
        <v>1005</v>
      </c>
      <c r="AJ904" s="10" t="s">
        <v>1005</v>
      </c>
      <c r="AK904" s="12" t="s">
        <v>1005</v>
      </c>
      <c r="AL904" s="53" t="s">
        <v>1005</v>
      </c>
      <c r="AM904" s="52">
        <v>0</v>
      </c>
      <c r="AN904" s="51" t="s">
        <v>1348</v>
      </c>
      <c r="AO904" s="51" t="s">
        <v>1361</v>
      </c>
      <c r="BA904" s="56" t="s">
        <v>1356</v>
      </c>
      <c r="BB904" s="56" t="s">
        <v>1356</v>
      </c>
      <c r="BC904" s="56" t="s">
        <v>1356</v>
      </c>
      <c r="BD904" s="56" t="s">
        <v>1356</v>
      </c>
      <c r="BG904" s="56" t="s">
        <v>1356</v>
      </c>
      <c r="BH904" s="56" t="s">
        <v>1356</v>
      </c>
      <c r="BI904" s="56" t="s">
        <v>1356</v>
      </c>
      <c r="BJ904" s="67" t="s">
        <v>1356</v>
      </c>
    </row>
    <row r="905" spans="1:62" x14ac:dyDescent="0.35">
      <c r="A905" s="58" t="s">
        <v>7546</v>
      </c>
      <c r="B905" s="16" t="s">
        <v>6938</v>
      </c>
      <c r="C905" s="2" t="s">
        <v>7547</v>
      </c>
      <c r="D905" s="82" t="s">
        <v>7548</v>
      </c>
      <c r="E905" s="59" t="e">
        <f>VLOOKUP(A905,#REF!,2,FALSE)</f>
        <v>#REF!</v>
      </c>
      <c r="F905" s="4" t="s">
        <v>1006</v>
      </c>
      <c r="G905" s="4" t="s">
        <v>1006</v>
      </c>
      <c r="H905" s="4" t="s">
        <v>1006</v>
      </c>
      <c r="I905" s="4" t="s">
        <v>1006</v>
      </c>
      <c r="J905" s="4" t="s">
        <v>1006</v>
      </c>
      <c r="K905" s="4" t="s">
        <v>1006</v>
      </c>
      <c r="L905" s="4" t="s">
        <v>1006</v>
      </c>
      <c r="M905" s="6" t="s">
        <v>24</v>
      </c>
      <c r="P905" s="4" t="s">
        <v>107</v>
      </c>
      <c r="Q905" s="4">
        <v>19</v>
      </c>
      <c r="R905" s="7">
        <v>480</v>
      </c>
      <c r="S905" s="14" t="s">
        <v>1006</v>
      </c>
      <c r="T905" s="14" t="s">
        <v>1006</v>
      </c>
      <c r="U905" s="4" t="s">
        <v>1341</v>
      </c>
      <c r="V905" s="14" t="s">
        <v>1005</v>
      </c>
      <c r="W905" s="4" t="s">
        <v>7549</v>
      </c>
      <c r="X905" s="14" t="s">
        <v>1005</v>
      </c>
      <c r="Z905" s="9" t="s">
        <v>7550</v>
      </c>
      <c r="AA905" s="10" t="s">
        <v>24</v>
      </c>
      <c r="AB905" s="10" t="s">
        <v>1356</v>
      </c>
      <c r="AC905" s="10" t="s">
        <v>7551</v>
      </c>
      <c r="AD905" s="13" t="s">
        <v>7552</v>
      </c>
      <c r="AE905" s="10" t="s">
        <v>7553</v>
      </c>
      <c r="AF905" s="10" t="s">
        <v>101</v>
      </c>
      <c r="AG905" s="10" t="s">
        <v>7</v>
      </c>
      <c r="AH905" s="10" t="s">
        <v>7554</v>
      </c>
      <c r="AI905" s="10" t="s">
        <v>1006</v>
      </c>
      <c r="AJ905" s="10" t="s">
        <v>1005</v>
      </c>
      <c r="AK905" s="12" t="s">
        <v>1005</v>
      </c>
      <c r="AL905" s="53" t="s">
        <v>1005</v>
      </c>
      <c r="AM905" s="52">
        <v>0</v>
      </c>
      <c r="AN905" s="51" t="s">
        <v>59</v>
      </c>
      <c r="AO905" s="51" t="s">
        <v>65</v>
      </c>
      <c r="BA905" s="56" t="s">
        <v>1356</v>
      </c>
      <c r="BB905" s="56" t="s">
        <v>1356</v>
      </c>
      <c r="BC905" s="56" t="s">
        <v>1356</v>
      </c>
      <c r="BD905" s="56" t="s">
        <v>1356</v>
      </c>
      <c r="BG905" s="56" t="s">
        <v>1356</v>
      </c>
      <c r="BH905" s="56" t="s">
        <v>1356</v>
      </c>
      <c r="BI905" s="56" t="s">
        <v>1356</v>
      </c>
      <c r="BJ905" s="67" t="s">
        <v>1356</v>
      </c>
    </row>
    <row r="906" spans="1:62" x14ac:dyDescent="0.35">
      <c r="A906" s="58" t="s">
        <v>7555</v>
      </c>
      <c r="B906" s="16" t="s">
        <v>6938</v>
      </c>
      <c r="C906" s="2" t="s">
        <v>7556</v>
      </c>
      <c r="D906" s="82" t="s">
        <v>8092</v>
      </c>
      <c r="E906" s="59" t="e">
        <f>VLOOKUP(A906,#REF!,2,FALSE)</f>
        <v>#REF!</v>
      </c>
      <c r="F906" s="4" t="s">
        <v>1006</v>
      </c>
      <c r="G906" s="4" t="s">
        <v>1006</v>
      </c>
      <c r="H906" s="4" t="s">
        <v>1006</v>
      </c>
      <c r="I906" s="4" t="s">
        <v>1006</v>
      </c>
      <c r="J906" s="4" t="s">
        <v>1006</v>
      </c>
      <c r="K906" s="4" t="s">
        <v>1005</v>
      </c>
      <c r="L906" s="4" t="s">
        <v>1006</v>
      </c>
      <c r="M906" s="6" t="s">
        <v>24</v>
      </c>
      <c r="P906" s="4" t="s">
        <v>7557</v>
      </c>
      <c r="Q906" s="4">
        <v>10</v>
      </c>
      <c r="R906" s="7">
        <v>220</v>
      </c>
      <c r="S906" s="14" t="s">
        <v>1006</v>
      </c>
      <c r="T906" s="14" t="s">
        <v>1005</v>
      </c>
      <c r="U906" s="4" t="s">
        <v>1341</v>
      </c>
      <c r="V906" s="14" t="s">
        <v>1005</v>
      </c>
      <c r="W906" s="4" t="s">
        <v>7558</v>
      </c>
      <c r="X906" s="14" t="s">
        <v>1006</v>
      </c>
      <c r="Y906" s="8" t="s">
        <v>7559</v>
      </c>
      <c r="Z906" s="9" t="s">
        <v>7560</v>
      </c>
      <c r="AA906" s="10" t="s">
        <v>24</v>
      </c>
      <c r="AB906" s="10" t="s">
        <v>1356</v>
      </c>
      <c r="AC906" s="10" t="s">
        <v>7561</v>
      </c>
      <c r="AD906" s="13" t="s">
        <v>7562</v>
      </c>
      <c r="AE906" s="10" t="s">
        <v>7563</v>
      </c>
      <c r="AF906" s="10" t="s">
        <v>101</v>
      </c>
      <c r="AG906" s="10" t="s">
        <v>13</v>
      </c>
      <c r="AH906" s="10" t="s">
        <v>7564</v>
      </c>
      <c r="AI906" s="10" t="s">
        <v>1006</v>
      </c>
      <c r="AJ906" s="10" t="s">
        <v>1005</v>
      </c>
      <c r="AK906" s="12" t="s">
        <v>1006</v>
      </c>
      <c r="AL906" s="53" t="s">
        <v>1005</v>
      </c>
      <c r="AM906" s="52">
        <v>0</v>
      </c>
      <c r="AN906" s="51" t="s">
        <v>59</v>
      </c>
      <c r="AO906" s="51" t="s">
        <v>69</v>
      </c>
      <c r="AP906" s="51" t="s">
        <v>139</v>
      </c>
      <c r="AQ906" s="51" t="s">
        <v>128</v>
      </c>
      <c r="AR906" s="51" t="s">
        <v>187</v>
      </c>
      <c r="BA906" s="56" t="s">
        <v>1356</v>
      </c>
      <c r="BB906" s="56" t="s">
        <v>1356</v>
      </c>
      <c r="BC906" s="56" t="s">
        <v>1356</v>
      </c>
      <c r="BD906" s="56" t="s">
        <v>1356</v>
      </c>
      <c r="BG906" s="56" t="s">
        <v>1356</v>
      </c>
      <c r="BH906" s="56" t="s">
        <v>1356</v>
      </c>
      <c r="BI906" s="56" t="s">
        <v>1356</v>
      </c>
      <c r="BJ906" s="67" t="s">
        <v>1356</v>
      </c>
    </row>
    <row r="907" spans="1:62" x14ac:dyDescent="0.35">
      <c r="A907" s="58" t="s">
        <v>7565</v>
      </c>
      <c r="B907" s="16" t="s">
        <v>6938</v>
      </c>
      <c r="C907" s="2" t="s">
        <v>7566</v>
      </c>
      <c r="D907" s="82" t="s">
        <v>8091</v>
      </c>
      <c r="E907" s="59" t="e">
        <f>VLOOKUP(A907,#REF!,2,FALSE)</f>
        <v>#REF!</v>
      </c>
      <c r="F907" s="4" t="s">
        <v>1006</v>
      </c>
      <c r="G907" s="4" t="s">
        <v>1006</v>
      </c>
      <c r="H907" s="4" t="s">
        <v>1005</v>
      </c>
      <c r="I907" s="4" t="s">
        <v>1006</v>
      </c>
      <c r="J907" s="4" t="s">
        <v>1006</v>
      </c>
      <c r="K907" s="4" t="s">
        <v>1005</v>
      </c>
      <c r="L907" s="4" t="s">
        <v>1005</v>
      </c>
      <c r="M907" s="6" t="s">
        <v>22</v>
      </c>
      <c r="P907" s="4" t="s">
        <v>7567</v>
      </c>
      <c r="Q907" s="4">
        <v>6</v>
      </c>
      <c r="R907" s="7">
        <v>145</v>
      </c>
      <c r="S907" s="14" t="s">
        <v>1006</v>
      </c>
      <c r="T907" s="14" t="s">
        <v>1006</v>
      </c>
      <c r="U907" s="4" t="s">
        <v>1497</v>
      </c>
      <c r="V907" s="14" t="s">
        <v>1005</v>
      </c>
      <c r="W907" s="4" t="s">
        <v>7568</v>
      </c>
      <c r="X907" s="14" t="s">
        <v>1005</v>
      </c>
      <c r="Z907" s="9" t="s">
        <v>7569</v>
      </c>
      <c r="AA907" s="10" t="s">
        <v>22</v>
      </c>
      <c r="AB907" s="10" t="s">
        <v>1356</v>
      </c>
      <c r="AC907" s="10" t="s">
        <v>739</v>
      </c>
      <c r="AD907" s="13" t="s">
        <v>740</v>
      </c>
      <c r="AE907" s="10" t="s">
        <v>741</v>
      </c>
      <c r="AF907" s="10" t="s">
        <v>101</v>
      </c>
      <c r="AG907" s="10" t="s">
        <v>35</v>
      </c>
      <c r="AH907" s="10" t="s">
        <v>742</v>
      </c>
      <c r="AI907" s="10" t="s">
        <v>1006</v>
      </c>
      <c r="AJ907" s="10" t="s">
        <v>1005</v>
      </c>
      <c r="AK907" s="12" t="s">
        <v>1006</v>
      </c>
      <c r="AL907" s="53" t="s">
        <v>1006</v>
      </c>
      <c r="AM907" s="52">
        <v>4</v>
      </c>
      <c r="AN907" s="51" t="s">
        <v>57</v>
      </c>
      <c r="AO907" s="51" t="s">
        <v>67</v>
      </c>
      <c r="AP907" s="51" t="s">
        <v>104</v>
      </c>
      <c r="BA907" s="56" t="s">
        <v>1356</v>
      </c>
      <c r="BB907" s="56" t="s">
        <v>1356</v>
      </c>
      <c r="BC907" s="56" t="s">
        <v>1356</v>
      </c>
      <c r="BD907" s="56" t="s">
        <v>1356</v>
      </c>
      <c r="BG907" s="56" t="s">
        <v>1356</v>
      </c>
      <c r="BH907" s="56" t="s">
        <v>1356</v>
      </c>
      <c r="BI907" s="56" t="s">
        <v>1356</v>
      </c>
      <c r="BJ907" s="67" t="s">
        <v>1356</v>
      </c>
    </row>
    <row r="908" spans="1:62" x14ac:dyDescent="0.35">
      <c r="A908" s="58" t="s">
        <v>7570</v>
      </c>
      <c r="B908" s="16" t="s">
        <v>6938</v>
      </c>
      <c r="C908" s="2" t="s">
        <v>7571</v>
      </c>
      <c r="D908" s="82" t="s">
        <v>8087</v>
      </c>
      <c r="E908" s="59" t="e">
        <f>VLOOKUP(A908,#REF!,2,FALSE)</f>
        <v>#REF!</v>
      </c>
      <c r="F908" s="4" t="s">
        <v>1006</v>
      </c>
      <c r="G908" s="4" t="s">
        <v>1006</v>
      </c>
      <c r="H908" s="4" t="s">
        <v>1006</v>
      </c>
      <c r="I908" s="4" t="s">
        <v>1006</v>
      </c>
      <c r="J908" s="4" t="s">
        <v>1006</v>
      </c>
      <c r="K908" s="4" t="s">
        <v>1006</v>
      </c>
      <c r="L908" s="4" t="s">
        <v>1006</v>
      </c>
      <c r="M908" s="6" t="s">
        <v>22</v>
      </c>
      <c r="P908" s="4" t="s">
        <v>7572</v>
      </c>
      <c r="Q908" s="4">
        <v>10</v>
      </c>
      <c r="R908" s="7">
        <v>240</v>
      </c>
      <c r="S908" s="14" t="s">
        <v>1006</v>
      </c>
      <c r="T908" s="14" t="s">
        <v>1006</v>
      </c>
      <c r="U908" s="4" t="s">
        <v>1341</v>
      </c>
      <c r="V908" s="14" t="s">
        <v>1005</v>
      </c>
      <c r="W908" s="4" t="s">
        <v>7573</v>
      </c>
      <c r="X908" s="14" t="s">
        <v>1006</v>
      </c>
      <c r="Y908" s="8" t="s">
        <v>7574</v>
      </c>
      <c r="Z908" s="9" t="s">
        <v>7575</v>
      </c>
      <c r="AA908" s="10" t="s">
        <v>31</v>
      </c>
      <c r="AB908" s="10" t="s">
        <v>7576</v>
      </c>
      <c r="AC908" s="10" t="s">
        <v>7577</v>
      </c>
      <c r="AD908" s="13" t="s">
        <v>378</v>
      </c>
      <c r="AE908" s="10" t="s">
        <v>1703</v>
      </c>
      <c r="AF908" s="10" t="s">
        <v>101</v>
      </c>
      <c r="AG908" s="10" t="s">
        <v>23</v>
      </c>
      <c r="AH908" s="10" t="s">
        <v>7578</v>
      </c>
      <c r="AI908" s="10" t="s">
        <v>1005</v>
      </c>
      <c r="AJ908" s="10" t="s">
        <v>1005</v>
      </c>
      <c r="AK908" s="12" t="s">
        <v>1005</v>
      </c>
      <c r="AL908" s="53" t="s">
        <v>1006</v>
      </c>
      <c r="AM908" s="52">
        <v>10</v>
      </c>
      <c r="AN908" s="51" t="s">
        <v>7579</v>
      </c>
      <c r="AO908" s="51" t="s">
        <v>68</v>
      </c>
      <c r="AP908" s="51" t="s">
        <v>139</v>
      </c>
      <c r="AQ908" s="51" t="s">
        <v>104</v>
      </c>
      <c r="BA908" s="56" t="s">
        <v>1356</v>
      </c>
      <c r="BB908" s="56" t="s">
        <v>1356</v>
      </c>
      <c r="BC908" s="56" t="s">
        <v>1356</v>
      </c>
      <c r="BD908" s="56" t="s">
        <v>1356</v>
      </c>
      <c r="BG908" s="56" t="s">
        <v>1356</v>
      </c>
      <c r="BH908" s="56" t="s">
        <v>1356</v>
      </c>
      <c r="BI908" s="56" t="s">
        <v>1356</v>
      </c>
      <c r="BJ908" s="67" t="s">
        <v>1356</v>
      </c>
    </row>
    <row r="909" spans="1:62" x14ac:dyDescent="0.35">
      <c r="A909" s="58" t="s">
        <v>7580</v>
      </c>
      <c r="B909" s="16" t="s">
        <v>6938</v>
      </c>
      <c r="C909" s="2" t="s">
        <v>7581</v>
      </c>
      <c r="D909" s="82" t="s">
        <v>8085</v>
      </c>
      <c r="E909" s="59" t="e">
        <f>VLOOKUP(A909,#REF!,2,FALSE)</f>
        <v>#REF!</v>
      </c>
      <c r="F909" s="4" t="s">
        <v>1006</v>
      </c>
      <c r="G909" s="4" t="s">
        <v>1006</v>
      </c>
      <c r="H909" s="4" t="s">
        <v>1005</v>
      </c>
      <c r="I909" s="4" t="s">
        <v>1006</v>
      </c>
      <c r="J909" s="4" t="s">
        <v>1006</v>
      </c>
      <c r="K909" s="4" t="s">
        <v>1005</v>
      </c>
      <c r="L909" s="4" t="s">
        <v>1005</v>
      </c>
      <c r="M909" s="6" t="s">
        <v>22</v>
      </c>
      <c r="P909" s="4" t="s">
        <v>4094</v>
      </c>
      <c r="Q909" s="4">
        <v>7</v>
      </c>
      <c r="R909" s="7">
        <v>167</v>
      </c>
      <c r="S909" s="14" t="s">
        <v>1006</v>
      </c>
      <c r="T909" s="14" t="s">
        <v>1005</v>
      </c>
      <c r="U909" s="4" t="s">
        <v>1341</v>
      </c>
      <c r="V909" s="14" t="s">
        <v>1005</v>
      </c>
      <c r="W909" s="4" t="s">
        <v>7582</v>
      </c>
      <c r="X909" s="14" t="s">
        <v>1005</v>
      </c>
      <c r="Z909" s="9" t="s">
        <v>7583</v>
      </c>
      <c r="AA909" s="10" t="s">
        <v>44</v>
      </c>
      <c r="AB909" s="10" t="s">
        <v>1356</v>
      </c>
      <c r="AC909" s="10" t="s">
        <v>7584</v>
      </c>
      <c r="AD909" s="13" t="s">
        <v>7585</v>
      </c>
      <c r="AE909" s="10" t="s">
        <v>7586</v>
      </c>
      <c r="AF909" s="10" t="s">
        <v>101</v>
      </c>
      <c r="AG909" s="10" t="s">
        <v>16</v>
      </c>
      <c r="AH909" s="10" t="s">
        <v>7587</v>
      </c>
      <c r="AI909" s="10" t="s">
        <v>1005</v>
      </c>
      <c r="AJ909" s="10" t="s">
        <v>1005</v>
      </c>
      <c r="AK909" s="12" t="s">
        <v>1006</v>
      </c>
      <c r="AL909" s="53" t="s">
        <v>1005</v>
      </c>
      <c r="AM909" s="52">
        <v>0</v>
      </c>
      <c r="AN909" s="51" t="s">
        <v>1348</v>
      </c>
      <c r="AO909" s="51" t="s">
        <v>66</v>
      </c>
      <c r="BA909" s="56" t="s">
        <v>1356</v>
      </c>
      <c r="BB909" s="56" t="s">
        <v>1356</v>
      </c>
      <c r="BC909" s="56" t="s">
        <v>1356</v>
      </c>
      <c r="BD909" s="56" t="s">
        <v>1356</v>
      </c>
      <c r="BG909" s="56" t="s">
        <v>1356</v>
      </c>
      <c r="BH909" s="56" t="s">
        <v>1356</v>
      </c>
      <c r="BI909" s="56" t="s">
        <v>1356</v>
      </c>
      <c r="BJ909" s="67" t="s">
        <v>1356</v>
      </c>
    </row>
    <row r="910" spans="1:62" x14ac:dyDescent="0.35">
      <c r="A910" s="58" t="s">
        <v>7588</v>
      </c>
      <c r="B910" s="16" t="s">
        <v>6938</v>
      </c>
      <c r="C910" s="2" t="s">
        <v>7589</v>
      </c>
      <c r="D910" s="82" t="s">
        <v>7590</v>
      </c>
      <c r="E910" s="59" t="e">
        <f>VLOOKUP(A910,#REF!,2,FALSE)</f>
        <v>#REF!</v>
      </c>
      <c r="F910" s="4" t="s">
        <v>1006</v>
      </c>
      <c r="G910" s="4" t="s">
        <v>1006</v>
      </c>
      <c r="H910" s="4" t="s">
        <v>1005</v>
      </c>
      <c r="I910" s="4" t="s">
        <v>1006</v>
      </c>
      <c r="J910" s="4" t="s">
        <v>1006</v>
      </c>
      <c r="K910" s="4" t="s">
        <v>1005</v>
      </c>
      <c r="L910" s="4" t="s">
        <v>1005</v>
      </c>
      <c r="M910" s="6" t="s">
        <v>22</v>
      </c>
      <c r="P910" s="4" t="s">
        <v>202</v>
      </c>
      <c r="Q910" s="4">
        <v>11</v>
      </c>
      <c r="R910" s="7">
        <v>292</v>
      </c>
      <c r="S910" s="14" t="s">
        <v>1006</v>
      </c>
      <c r="T910" s="14" t="s">
        <v>1006</v>
      </c>
      <c r="U910" s="4" t="s">
        <v>1341</v>
      </c>
      <c r="V910" s="14" t="s">
        <v>1005</v>
      </c>
      <c r="W910" s="4" t="s">
        <v>7591</v>
      </c>
      <c r="X910" s="14" t="s">
        <v>1006</v>
      </c>
      <c r="Z910" s="9" t="s">
        <v>121</v>
      </c>
      <c r="AA910" s="10" t="s">
        <v>22</v>
      </c>
      <c r="AB910" s="10" t="s">
        <v>1356</v>
      </c>
      <c r="AC910" s="10" t="s">
        <v>122</v>
      </c>
      <c r="AD910" s="13" t="s">
        <v>123</v>
      </c>
      <c r="AE910" s="10" t="s">
        <v>124</v>
      </c>
      <c r="AF910" s="10" t="s">
        <v>101</v>
      </c>
      <c r="AG910" s="10" t="s">
        <v>36</v>
      </c>
      <c r="AH910" s="10" t="s">
        <v>125</v>
      </c>
      <c r="AI910" s="10" t="s">
        <v>1006</v>
      </c>
      <c r="AJ910" s="10" t="s">
        <v>1005</v>
      </c>
      <c r="AK910" s="12" t="s">
        <v>1006</v>
      </c>
      <c r="AL910" s="53" t="s">
        <v>1005</v>
      </c>
      <c r="AM910" s="52">
        <v>0</v>
      </c>
      <c r="AN910" s="51" t="s">
        <v>57</v>
      </c>
      <c r="AO910" s="51" t="s">
        <v>1361</v>
      </c>
      <c r="BA910" s="56" t="s">
        <v>1356</v>
      </c>
      <c r="BB910" s="56" t="s">
        <v>1356</v>
      </c>
      <c r="BC910" s="56" t="s">
        <v>1356</v>
      </c>
      <c r="BD910" s="56" t="s">
        <v>1356</v>
      </c>
      <c r="BG910" s="56" t="s">
        <v>1356</v>
      </c>
      <c r="BH910" s="56" t="s">
        <v>1356</v>
      </c>
      <c r="BI910" s="56" t="s">
        <v>1356</v>
      </c>
      <c r="BJ910" s="67" t="s">
        <v>1356</v>
      </c>
    </row>
    <row r="911" spans="1:62" x14ac:dyDescent="0.35">
      <c r="A911" s="58" t="s">
        <v>7592</v>
      </c>
      <c r="B911" s="16" t="s">
        <v>6938</v>
      </c>
      <c r="C911" s="2" t="s">
        <v>7593</v>
      </c>
      <c r="D911" s="82" t="s">
        <v>8090</v>
      </c>
      <c r="E911" s="59" t="e">
        <f>VLOOKUP(A911,#REF!,2,FALSE)</f>
        <v>#REF!</v>
      </c>
      <c r="F911" s="4" t="s">
        <v>1005</v>
      </c>
      <c r="G911" s="4" t="s">
        <v>1005</v>
      </c>
      <c r="H911" s="4" t="s">
        <v>1006</v>
      </c>
      <c r="I911" s="4" t="s">
        <v>1005</v>
      </c>
      <c r="J911" s="4" t="s">
        <v>1005</v>
      </c>
      <c r="K911" s="4" t="s">
        <v>1005</v>
      </c>
      <c r="L911" s="4" t="s">
        <v>1005</v>
      </c>
      <c r="M911" s="6" t="s">
        <v>24</v>
      </c>
      <c r="P911" s="4" t="s">
        <v>7594</v>
      </c>
      <c r="Q911" s="4">
        <v>9</v>
      </c>
      <c r="R911" s="7">
        <v>230</v>
      </c>
      <c r="S911" s="14" t="s">
        <v>1006</v>
      </c>
      <c r="T911" s="14" t="s">
        <v>1005</v>
      </c>
      <c r="U911" s="4" t="s">
        <v>1364</v>
      </c>
      <c r="V911" s="14" t="s">
        <v>1005</v>
      </c>
      <c r="W911" s="4" t="s">
        <v>7595</v>
      </c>
      <c r="X911" s="14" t="s">
        <v>1006</v>
      </c>
      <c r="Z911" s="9" t="s">
        <v>7596</v>
      </c>
      <c r="AA911" s="10" t="s">
        <v>24</v>
      </c>
      <c r="AB911" s="10" t="s">
        <v>1356</v>
      </c>
      <c r="AC911" s="10" t="s">
        <v>7597</v>
      </c>
      <c r="AD911" s="13" t="s">
        <v>1093</v>
      </c>
      <c r="AE911" s="10" t="s">
        <v>1094</v>
      </c>
      <c r="AF911" s="10" t="s">
        <v>101</v>
      </c>
      <c r="AG911" s="10" t="s">
        <v>11</v>
      </c>
      <c r="AH911" s="10" t="s">
        <v>7598</v>
      </c>
      <c r="AI911" s="10" t="s">
        <v>1006</v>
      </c>
      <c r="AJ911" s="10" t="s">
        <v>1005</v>
      </c>
      <c r="AK911" s="12" t="s">
        <v>1006</v>
      </c>
      <c r="AL911" s="53" t="s">
        <v>1005</v>
      </c>
      <c r="AM911" s="52">
        <v>0</v>
      </c>
      <c r="AN911" s="51" t="s">
        <v>59</v>
      </c>
      <c r="AO911" s="51" t="s">
        <v>63</v>
      </c>
      <c r="AP911" s="51" t="s">
        <v>184</v>
      </c>
      <c r="BA911" s="56" t="s">
        <v>1356</v>
      </c>
      <c r="BB911" s="56" t="s">
        <v>1356</v>
      </c>
      <c r="BC911" s="56" t="s">
        <v>1356</v>
      </c>
      <c r="BD911" s="56" t="s">
        <v>1356</v>
      </c>
      <c r="BG911" s="56" t="s">
        <v>1356</v>
      </c>
      <c r="BH911" s="56" t="s">
        <v>1356</v>
      </c>
      <c r="BI911" s="56" t="s">
        <v>1356</v>
      </c>
      <c r="BJ911" s="67" t="s">
        <v>1356</v>
      </c>
    </row>
    <row r="912" spans="1:62" x14ac:dyDescent="0.35">
      <c r="A912" s="58" t="s">
        <v>7599</v>
      </c>
      <c r="B912" s="16" t="s">
        <v>6938</v>
      </c>
      <c r="C912" s="2" t="s">
        <v>7600</v>
      </c>
      <c r="D912" s="82" t="s">
        <v>8089</v>
      </c>
      <c r="E912" s="59" t="e">
        <f>VLOOKUP(A912,#REF!,2,FALSE)</f>
        <v>#REF!</v>
      </c>
      <c r="F912" s="4" t="s">
        <v>1006</v>
      </c>
      <c r="G912" s="4" t="s">
        <v>1006</v>
      </c>
      <c r="H912" s="4" t="s">
        <v>1006</v>
      </c>
      <c r="I912" s="4" t="s">
        <v>1006</v>
      </c>
      <c r="J912" s="4" t="s">
        <v>1005</v>
      </c>
      <c r="K912" s="4" t="s">
        <v>1005</v>
      </c>
      <c r="L912" s="4" t="s">
        <v>1005</v>
      </c>
      <c r="M912" s="6" t="s">
        <v>24</v>
      </c>
      <c r="N912" s="6" t="s">
        <v>26</v>
      </c>
      <c r="O912" s="6" t="s">
        <v>8130</v>
      </c>
      <c r="P912" s="4" t="s">
        <v>7601</v>
      </c>
      <c r="Q912" s="4">
        <v>74</v>
      </c>
      <c r="R912" s="7">
        <v>4000</v>
      </c>
      <c r="S912" s="14" t="s">
        <v>1006</v>
      </c>
      <c r="T912" s="14" t="s">
        <v>1006</v>
      </c>
      <c r="U912" s="4" t="s">
        <v>1341</v>
      </c>
      <c r="V912" s="14" t="s">
        <v>1006</v>
      </c>
      <c r="W912" s="4" t="s">
        <v>7602</v>
      </c>
      <c r="X912" s="14" t="s">
        <v>1006</v>
      </c>
      <c r="Z912" s="9" t="s">
        <v>7603</v>
      </c>
      <c r="AA912" s="10" t="s">
        <v>1435</v>
      </c>
      <c r="AB912" s="10" t="s">
        <v>1356</v>
      </c>
      <c r="AC912" s="10" t="s">
        <v>7604</v>
      </c>
      <c r="AD912" s="13" t="s">
        <v>7605</v>
      </c>
      <c r="AE912" s="10" t="s">
        <v>7606</v>
      </c>
      <c r="AF912" s="10" t="s">
        <v>101</v>
      </c>
      <c r="AG912" s="10" t="s">
        <v>25</v>
      </c>
      <c r="AH912" s="10" t="s">
        <v>7607</v>
      </c>
      <c r="AI912" s="10" t="s">
        <v>1005</v>
      </c>
      <c r="AJ912" s="10" t="s">
        <v>1005</v>
      </c>
      <c r="AK912" s="12" t="s">
        <v>1006</v>
      </c>
      <c r="AL912" s="53" t="s">
        <v>1005</v>
      </c>
      <c r="AM912" s="52">
        <v>0</v>
      </c>
      <c r="AN912" s="51" t="s">
        <v>59</v>
      </c>
      <c r="AO912" s="51" t="s">
        <v>69</v>
      </c>
      <c r="AP912" s="51" t="s">
        <v>104</v>
      </c>
      <c r="AQ912" s="51" t="s">
        <v>184</v>
      </c>
      <c r="BA912" s="56" t="s">
        <v>1356</v>
      </c>
      <c r="BB912" s="56" t="s">
        <v>1356</v>
      </c>
      <c r="BC912" s="56" t="s">
        <v>1356</v>
      </c>
      <c r="BD912" s="56" t="s">
        <v>1356</v>
      </c>
      <c r="BG912" s="56" t="s">
        <v>1356</v>
      </c>
      <c r="BH912" s="56" t="s">
        <v>1356</v>
      </c>
      <c r="BI912" s="56" t="s">
        <v>1356</v>
      </c>
      <c r="BJ912" s="67" t="s">
        <v>1356</v>
      </c>
    </row>
    <row r="913" spans="1:62" x14ac:dyDescent="0.35">
      <c r="A913" s="58" t="s">
        <v>7608</v>
      </c>
      <c r="B913" s="16" t="s">
        <v>6938</v>
      </c>
      <c r="C913" s="2" t="s">
        <v>7609</v>
      </c>
      <c r="D913" s="82" t="s">
        <v>8088</v>
      </c>
      <c r="E913" s="59" t="e">
        <f>VLOOKUP(A913,#REF!,2,FALSE)</f>
        <v>#REF!</v>
      </c>
      <c r="F913" s="4" t="s">
        <v>1006</v>
      </c>
      <c r="G913" s="4" t="s">
        <v>1006</v>
      </c>
      <c r="H913" s="4" t="s">
        <v>1006</v>
      </c>
      <c r="I913" s="4" t="s">
        <v>1006</v>
      </c>
      <c r="J913" s="4" t="s">
        <v>1006</v>
      </c>
      <c r="K913" s="4" t="s">
        <v>1006</v>
      </c>
      <c r="L913" s="4" t="s">
        <v>1006</v>
      </c>
      <c r="M913" s="6" t="s">
        <v>22</v>
      </c>
      <c r="N913" s="6" t="s">
        <v>1351</v>
      </c>
      <c r="P913" s="4" t="s">
        <v>7610</v>
      </c>
      <c r="Q913" s="4">
        <v>10</v>
      </c>
      <c r="R913" s="7">
        <v>230</v>
      </c>
      <c r="S913" s="14" t="s">
        <v>1006</v>
      </c>
      <c r="T913" s="14" t="s">
        <v>1006</v>
      </c>
      <c r="U913" s="4" t="s">
        <v>1341</v>
      </c>
      <c r="V913" s="14" t="s">
        <v>1006</v>
      </c>
      <c r="W913" s="4" t="s">
        <v>7611</v>
      </c>
      <c r="X913" s="14" t="s">
        <v>1006</v>
      </c>
      <c r="Y913" s="8" t="s">
        <v>7612</v>
      </c>
      <c r="Z913" s="9" t="s">
        <v>7613</v>
      </c>
      <c r="AA913" s="10" t="s">
        <v>22</v>
      </c>
      <c r="AB913" s="10" t="s">
        <v>1356</v>
      </c>
      <c r="AC913" s="10" t="s">
        <v>7614</v>
      </c>
      <c r="AD913" s="13" t="s">
        <v>7615</v>
      </c>
      <c r="AE913" s="10" t="s">
        <v>7616</v>
      </c>
      <c r="AF913" s="10" t="s">
        <v>101</v>
      </c>
      <c r="AG913" s="10" t="s">
        <v>21</v>
      </c>
      <c r="AH913" s="10" t="s">
        <v>7617</v>
      </c>
      <c r="AI913" s="10" t="s">
        <v>1006</v>
      </c>
      <c r="AJ913" s="10" t="s">
        <v>1005</v>
      </c>
      <c r="AK913" s="12" t="s">
        <v>1006</v>
      </c>
      <c r="AL913" s="53" t="s">
        <v>1005</v>
      </c>
      <c r="AM913" s="52">
        <v>0</v>
      </c>
      <c r="AN913" s="51" t="s">
        <v>57</v>
      </c>
      <c r="AO913" s="51" t="s">
        <v>69</v>
      </c>
      <c r="AP913" s="51" t="s">
        <v>104</v>
      </c>
      <c r="BA913" s="56" t="s">
        <v>1356</v>
      </c>
      <c r="BB913" s="56" t="s">
        <v>1356</v>
      </c>
      <c r="BC913" s="56" t="s">
        <v>1356</v>
      </c>
      <c r="BD913" s="56" t="s">
        <v>1356</v>
      </c>
      <c r="BG913" s="56" t="s">
        <v>1356</v>
      </c>
      <c r="BH913" s="56" t="s">
        <v>1356</v>
      </c>
      <c r="BI913" s="56" t="s">
        <v>1356</v>
      </c>
      <c r="BJ913" s="67" t="s">
        <v>1356</v>
      </c>
    </row>
    <row r="914" spans="1:62" x14ac:dyDescent="0.35">
      <c r="A914" s="58" t="s">
        <v>7618</v>
      </c>
      <c r="B914" s="16" t="s">
        <v>6938</v>
      </c>
      <c r="C914" s="2" t="s">
        <v>586</v>
      </c>
      <c r="D914" s="82" t="s">
        <v>8084</v>
      </c>
      <c r="E914" s="59" t="e">
        <f>VLOOKUP(A914,#REF!,2,FALSE)</f>
        <v>#REF!</v>
      </c>
      <c r="F914" s="4" t="s">
        <v>1006</v>
      </c>
      <c r="G914" s="4" t="s">
        <v>1006</v>
      </c>
      <c r="H914" s="4" t="s">
        <v>1006</v>
      </c>
      <c r="I914" s="4" t="s">
        <v>1006</v>
      </c>
      <c r="J914" s="4" t="s">
        <v>1006</v>
      </c>
      <c r="K914" s="4" t="s">
        <v>1005</v>
      </c>
      <c r="L914" s="4" t="s">
        <v>1005</v>
      </c>
      <c r="M914" s="6" t="s">
        <v>22</v>
      </c>
      <c r="P914" s="4" t="s">
        <v>7619</v>
      </c>
      <c r="Q914" s="4">
        <v>4</v>
      </c>
      <c r="R914" s="7">
        <v>100</v>
      </c>
      <c r="S914" s="14" t="s">
        <v>1006</v>
      </c>
      <c r="T914" s="14" t="s">
        <v>1005</v>
      </c>
      <c r="U914" s="4" t="s">
        <v>1341</v>
      </c>
      <c r="V914" s="14" t="s">
        <v>1005</v>
      </c>
      <c r="W914" s="4" t="s">
        <v>7620</v>
      </c>
      <c r="X914" s="14" t="s">
        <v>1005</v>
      </c>
      <c r="Z914" s="9" t="s">
        <v>7621</v>
      </c>
      <c r="AA914" s="10" t="s">
        <v>44</v>
      </c>
      <c r="AB914" s="10" t="s">
        <v>1356</v>
      </c>
      <c r="AC914" s="10" t="s">
        <v>3512</v>
      </c>
      <c r="AD914" s="13" t="s">
        <v>7622</v>
      </c>
      <c r="AE914" s="10" t="s">
        <v>7623</v>
      </c>
      <c r="AF914" s="10" t="s">
        <v>101</v>
      </c>
      <c r="AG914" s="10" t="s">
        <v>15</v>
      </c>
      <c r="AH914" s="10" t="s">
        <v>7624</v>
      </c>
      <c r="AI914" s="10" t="s">
        <v>1006</v>
      </c>
      <c r="AJ914" s="10" t="s">
        <v>1005</v>
      </c>
      <c r="AK914" s="12" t="s">
        <v>1005</v>
      </c>
      <c r="AL914" s="53" t="s">
        <v>1005</v>
      </c>
      <c r="AM914" s="52">
        <v>0</v>
      </c>
      <c r="AN914" s="51" t="s">
        <v>1348</v>
      </c>
      <c r="AO914" s="51" t="s">
        <v>1361</v>
      </c>
      <c r="BA914" s="56" t="s">
        <v>1356</v>
      </c>
      <c r="BB914" s="56" t="s">
        <v>1356</v>
      </c>
      <c r="BC914" s="56" t="s">
        <v>1356</v>
      </c>
      <c r="BD914" s="56" t="s">
        <v>1356</v>
      </c>
      <c r="BG914" s="56" t="s">
        <v>1356</v>
      </c>
      <c r="BH914" s="56" t="s">
        <v>1356</v>
      </c>
      <c r="BI914" s="56" t="s">
        <v>1356</v>
      </c>
      <c r="BJ914" s="67" t="s">
        <v>1356</v>
      </c>
    </row>
    <row r="915" spans="1:62" x14ac:dyDescent="0.35">
      <c r="A915" s="58" t="s">
        <v>7625</v>
      </c>
      <c r="B915" s="16" t="s">
        <v>6938</v>
      </c>
      <c r="C915" s="2" t="s">
        <v>7626</v>
      </c>
      <c r="D915" s="82" t="s">
        <v>8082</v>
      </c>
      <c r="E915" s="59" t="e">
        <f>VLOOKUP(A915,#REF!,2,FALSE)</f>
        <v>#REF!</v>
      </c>
      <c r="F915" s="4" t="s">
        <v>1006</v>
      </c>
      <c r="G915" s="4" t="s">
        <v>1006</v>
      </c>
      <c r="H915" s="4" t="s">
        <v>1006</v>
      </c>
      <c r="I915" s="4" t="s">
        <v>1006</v>
      </c>
      <c r="J915" s="4" t="s">
        <v>1006</v>
      </c>
      <c r="K915" s="4" t="s">
        <v>1006</v>
      </c>
      <c r="L915" s="4" t="s">
        <v>1006</v>
      </c>
      <c r="M915" s="6" t="s">
        <v>22</v>
      </c>
      <c r="P915" s="4" t="s">
        <v>244</v>
      </c>
      <c r="Q915" s="4">
        <v>10</v>
      </c>
      <c r="R915" s="7">
        <v>280</v>
      </c>
      <c r="S915" s="14" t="s">
        <v>1006</v>
      </c>
      <c r="T915" s="14" t="s">
        <v>1005</v>
      </c>
      <c r="U915" s="4" t="s">
        <v>1341</v>
      </c>
      <c r="V915" s="14" t="s">
        <v>1005</v>
      </c>
      <c r="W915" s="4" t="s">
        <v>7627</v>
      </c>
      <c r="X915" s="14" t="s">
        <v>1005</v>
      </c>
      <c r="Z915" s="9" t="s">
        <v>7628</v>
      </c>
      <c r="AA915" s="10" t="s">
        <v>22</v>
      </c>
      <c r="AB915" s="10" t="s">
        <v>1356</v>
      </c>
      <c r="AC915" s="10" t="s">
        <v>7629</v>
      </c>
      <c r="AD915" s="13" t="s">
        <v>7630</v>
      </c>
      <c r="AE915" s="10" t="s">
        <v>7631</v>
      </c>
      <c r="AF915" s="10" t="s">
        <v>101</v>
      </c>
      <c r="AG915" s="10" t="s">
        <v>16</v>
      </c>
      <c r="AH915" s="10" t="s">
        <v>7632</v>
      </c>
      <c r="AI915" s="10" t="s">
        <v>1006</v>
      </c>
      <c r="AJ915" s="10" t="s">
        <v>1005</v>
      </c>
      <c r="AK915" s="12" t="s">
        <v>1006</v>
      </c>
      <c r="AL915" s="53" t="s">
        <v>1005</v>
      </c>
      <c r="AM915" s="52">
        <v>0</v>
      </c>
      <c r="AN915" s="51" t="s">
        <v>57</v>
      </c>
      <c r="AO915" s="51" t="s">
        <v>68</v>
      </c>
      <c r="BA915" s="56" t="s">
        <v>1356</v>
      </c>
      <c r="BB915" s="56" t="s">
        <v>1356</v>
      </c>
      <c r="BC915" s="56" t="s">
        <v>1356</v>
      </c>
      <c r="BD915" s="56" t="s">
        <v>1356</v>
      </c>
      <c r="BG915" s="56" t="s">
        <v>1356</v>
      </c>
      <c r="BH915" s="56" t="s">
        <v>1356</v>
      </c>
      <c r="BI915" s="56" t="s">
        <v>1356</v>
      </c>
      <c r="BJ915" s="67" t="s">
        <v>1356</v>
      </c>
    </row>
    <row r="916" spans="1:62" x14ac:dyDescent="0.35">
      <c r="A916" s="58" t="s">
        <v>7633</v>
      </c>
      <c r="B916" s="16" t="s">
        <v>6938</v>
      </c>
      <c r="C916" s="2" t="s">
        <v>4838</v>
      </c>
      <c r="D916" s="82" t="s">
        <v>8081</v>
      </c>
      <c r="E916" s="59" t="e">
        <f>VLOOKUP(A916,#REF!,2,FALSE)</f>
        <v>#REF!</v>
      </c>
      <c r="F916" s="4" t="s">
        <v>1006</v>
      </c>
      <c r="G916" s="4" t="s">
        <v>1006</v>
      </c>
      <c r="H916" s="4" t="s">
        <v>1006</v>
      </c>
      <c r="I916" s="4" t="s">
        <v>1006</v>
      </c>
      <c r="J916" s="4" t="s">
        <v>1006</v>
      </c>
      <c r="K916" s="4" t="s">
        <v>1005</v>
      </c>
      <c r="L916" s="4" t="s">
        <v>1005</v>
      </c>
      <c r="M916" s="6" t="s">
        <v>22</v>
      </c>
      <c r="P916" s="4" t="s">
        <v>7634</v>
      </c>
      <c r="Q916" s="4">
        <v>11</v>
      </c>
      <c r="R916" s="7">
        <v>250</v>
      </c>
      <c r="S916" s="14" t="s">
        <v>1006</v>
      </c>
      <c r="T916" s="14" t="s">
        <v>1006</v>
      </c>
      <c r="U916" s="4" t="s">
        <v>1341</v>
      </c>
      <c r="V916" s="14" t="s">
        <v>1005</v>
      </c>
      <c r="W916" s="4" t="s">
        <v>7635</v>
      </c>
      <c r="X916" s="14" t="s">
        <v>1005</v>
      </c>
      <c r="Z916" s="9" t="s">
        <v>7636</v>
      </c>
      <c r="AA916" s="10" t="s">
        <v>22</v>
      </c>
      <c r="AB916" s="10" t="s">
        <v>1356</v>
      </c>
      <c r="AC916" s="10" t="s">
        <v>7637</v>
      </c>
      <c r="AD916" s="13" t="s">
        <v>7638</v>
      </c>
      <c r="AE916" s="10" t="s">
        <v>7639</v>
      </c>
      <c r="AF916" s="10" t="s">
        <v>101</v>
      </c>
      <c r="AG916" s="10" t="s">
        <v>16</v>
      </c>
      <c r="AH916" s="10" t="s">
        <v>7640</v>
      </c>
      <c r="AI916" s="10" t="s">
        <v>1006</v>
      </c>
      <c r="AJ916" s="10" t="s">
        <v>1005</v>
      </c>
      <c r="AK916" s="12" t="s">
        <v>1005</v>
      </c>
      <c r="AL916" s="53" t="s">
        <v>1005</v>
      </c>
      <c r="AM916" s="52">
        <v>0</v>
      </c>
      <c r="AN916" s="51" t="s">
        <v>57</v>
      </c>
      <c r="AO916" s="51" t="s">
        <v>1361</v>
      </c>
      <c r="BA916" s="56" t="s">
        <v>1356</v>
      </c>
      <c r="BB916" s="56" t="s">
        <v>1356</v>
      </c>
      <c r="BC916" s="56" t="s">
        <v>1356</v>
      </c>
      <c r="BD916" s="56" t="s">
        <v>1356</v>
      </c>
      <c r="BG916" s="56" t="s">
        <v>1356</v>
      </c>
      <c r="BH916" s="56" t="s">
        <v>1356</v>
      </c>
      <c r="BI916" s="56" t="s">
        <v>1356</v>
      </c>
      <c r="BJ916" s="67" t="s">
        <v>1356</v>
      </c>
    </row>
    <row r="917" spans="1:62" x14ac:dyDescent="0.35">
      <c r="A917" s="58" t="s">
        <v>7641</v>
      </c>
      <c r="B917" s="16" t="s">
        <v>6938</v>
      </c>
      <c r="C917" s="2" t="s">
        <v>7642</v>
      </c>
      <c r="D917" s="82" t="s">
        <v>8079</v>
      </c>
      <c r="E917" s="59" t="e">
        <f>VLOOKUP(A917,#REF!,2,FALSE)</f>
        <v>#REF!</v>
      </c>
      <c r="F917" s="4" t="s">
        <v>1006</v>
      </c>
      <c r="G917" s="4" t="s">
        <v>1006</v>
      </c>
      <c r="H917" s="4" t="s">
        <v>1006</v>
      </c>
      <c r="I917" s="4" t="s">
        <v>1006</v>
      </c>
      <c r="J917" s="4" t="s">
        <v>1006</v>
      </c>
      <c r="K917" s="4" t="s">
        <v>1005</v>
      </c>
      <c r="L917" s="4" t="s">
        <v>1006</v>
      </c>
      <c r="M917" s="6" t="s">
        <v>24</v>
      </c>
      <c r="P917" s="4" t="s">
        <v>7643</v>
      </c>
      <c r="Q917" s="4">
        <v>4</v>
      </c>
      <c r="R917" s="7">
        <v>80</v>
      </c>
      <c r="S917" s="14" t="s">
        <v>1006</v>
      </c>
      <c r="T917" s="14" t="s">
        <v>1006</v>
      </c>
      <c r="U917" s="4" t="s">
        <v>1364</v>
      </c>
      <c r="V917" s="14" t="s">
        <v>1005</v>
      </c>
      <c r="W917" s="4" t="s">
        <v>7644</v>
      </c>
      <c r="X917" s="14" t="s">
        <v>1006</v>
      </c>
      <c r="Y917" s="8" t="s">
        <v>7645</v>
      </c>
      <c r="Z917" s="9" t="s">
        <v>7646</v>
      </c>
      <c r="AA917" s="10" t="s">
        <v>24</v>
      </c>
      <c r="AB917" s="10" t="s">
        <v>1356</v>
      </c>
      <c r="AC917" s="10" t="s">
        <v>7647</v>
      </c>
      <c r="AD917" s="13" t="s">
        <v>613</v>
      </c>
      <c r="AE917" s="10" t="s">
        <v>162</v>
      </c>
      <c r="AF917" s="10" t="s">
        <v>101</v>
      </c>
      <c r="AG917" s="10" t="s">
        <v>30</v>
      </c>
      <c r="AH917" s="10" t="s">
        <v>7648</v>
      </c>
      <c r="AI917" s="10" t="s">
        <v>1006</v>
      </c>
      <c r="AJ917" s="10" t="s">
        <v>1005</v>
      </c>
      <c r="AK917" s="12" t="s">
        <v>1005</v>
      </c>
      <c r="AL917" s="53" t="s">
        <v>1006</v>
      </c>
      <c r="AM917" s="52">
        <v>1</v>
      </c>
      <c r="AN917" s="51" t="s">
        <v>59</v>
      </c>
      <c r="AO917" s="51" t="s">
        <v>68</v>
      </c>
      <c r="AP917" s="51" t="s">
        <v>429</v>
      </c>
      <c r="AQ917" s="51" t="s">
        <v>172</v>
      </c>
      <c r="AR917" s="51" t="s">
        <v>104</v>
      </c>
      <c r="BA917" s="56" t="s">
        <v>1356</v>
      </c>
      <c r="BB917" s="56" t="s">
        <v>1356</v>
      </c>
      <c r="BC917" s="56" t="s">
        <v>1356</v>
      </c>
      <c r="BD917" s="56" t="s">
        <v>1356</v>
      </c>
      <c r="BG917" s="56" t="s">
        <v>1356</v>
      </c>
      <c r="BH917" s="56" t="s">
        <v>1356</v>
      </c>
      <c r="BI917" s="56" t="s">
        <v>1356</v>
      </c>
      <c r="BJ917" s="67" t="s">
        <v>1356</v>
      </c>
    </row>
    <row r="918" spans="1:62" x14ac:dyDescent="0.35">
      <c r="A918" s="58" t="s">
        <v>7649</v>
      </c>
      <c r="B918" s="16" t="s">
        <v>6938</v>
      </c>
      <c r="C918" s="2" t="s">
        <v>2853</v>
      </c>
      <c r="D918" s="82" t="s">
        <v>8086</v>
      </c>
      <c r="E918" s="59" t="e">
        <f>VLOOKUP(A918,#REF!,2,FALSE)</f>
        <v>#REF!</v>
      </c>
      <c r="F918" s="4" t="s">
        <v>1006</v>
      </c>
      <c r="G918" s="4" t="s">
        <v>1006</v>
      </c>
      <c r="H918" s="4" t="s">
        <v>1005</v>
      </c>
      <c r="I918" s="4" t="s">
        <v>1006</v>
      </c>
      <c r="J918" s="4" t="s">
        <v>1006</v>
      </c>
      <c r="K918" s="4" t="s">
        <v>1005</v>
      </c>
      <c r="L918" s="4" t="s">
        <v>1005</v>
      </c>
      <c r="M918" s="6" t="s">
        <v>20</v>
      </c>
      <c r="N918" s="6" t="s">
        <v>22</v>
      </c>
      <c r="P918" s="4" t="s">
        <v>7650</v>
      </c>
      <c r="Q918" s="4">
        <v>4</v>
      </c>
      <c r="R918" s="7">
        <v>84</v>
      </c>
      <c r="S918" s="14" t="s">
        <v>1006</v>
      </c>
      <c r="T918" s="14" t="s">
        <v>1006</v>
      </c>
      <c r="U918" s="4" t="s">
        <v>1364</v>
      </c>
      <c r="V918" s="14" t="s">
        <v>1005</v>
      </c>
      <c r="W918" s="4" t="s">
        <v>7651</v>
      </c>
      <c r="X918" s="14" t="s">
        <v>1005</v>
      </c>
      <c r="Z918" s="9" t="s">
        <v>7652</v>
      </c>
      <c r="AA918" s="10" t="s">
        <v>22</v>
      </c>
      <c r="AB918" s="10" t="s">
        <v>1356</v>
      </c>
      <c r="AC918" s="10" t="s">
        <v>7653</v>
      </c>
      <c r="AD918" s="13" t="s">
        <v>7654</v>
      </c>
      <c r="AE918" s="10" t="s">
        <v>7655</v>
      </c>
      <c r="AF918" s="10" t="s">
        <v>101</v>
      </c>
      <c r="AG918" s="10" t="s">
        <v>5</v>
      </c>
      <c r="AH918" s="10" t="s">
        <v>7656</v>
      </c>
      <c r="AI918" s="10" t="s">
        <v>1006</v>
      </c>
      <c r="AJ918" s="10" t="s">
        <v>1005</v>
      </c>
      <c r="AK918" s="12" t="s">
        <v>1006</v>
      </c>
      <c r="AL918" s="53" t="s">
        <v>1005</v>
      </c>
      <c r="AM918" s="52">
        <v>0</v>
      </c>
      <c r="AN918" s="51" t="s">
        <v>57</v>
      </c>
      <c r="AO918" s="51" t="s">
        <v>66</v>
      </c>
      <c r="BA918" s="56" t="s">
        <v>1356</v>
      </c>
      <c r="BB918" s="56" t="s">
        <v>1356</v>
      </c>
      <c r="BC918" s="56" t="s">
        <v>1356</v>
      </c>
      <c r="BD918" s="56" t="s">
        <v>1356</v>
      </c>
      <c r="BG918" s="56" t="s">
        <v>1356</v>
      </c>
      <c r="BH918" s="56" t="s">
        <v>1356</v>
      </c>
      <c r="BI918" s="56" t="s">
        <v>1356</v>
      </c>
      <c r="BJ918" s="67" t="s">
        <v>1356</v>
      </c>
    </row>
    <row r="919" spans="1:62" x14ac:dyDescent="0.35">
      <c r="A919" s="58" t="s">
        <v>7657</v>
      </c>
      <c r="B919" s="16" t="s">
        <v>6938</v>
      </c>
      <c r="C919" s="2" t="s">
        <v>7658</v>
      </c>
      <c r="D919" s="82" t="s">
        <v>8083</v>
      </c>
      <c r="E919" s="59" t="e">
        <f>VLOOKUP(A919,#REF!,2,FALSE)</f>
        <v>#REF!</v>
      </c>
      <c r="F919" s="4" t="s">
        <v>1005</v>
      </c>
      <c r="G919" s="4" t="s">
        <v>1005</v>
      </c>
      <c r="H919" s="4" t="s">
        <v>1006</v>
      </c>
      <c r="I919" s="4" t="s">
        <v>1005</v>
      </c>
      <c r="J919" s="4" t="s">
        <v>1005</v>
      </c>
      <c r="K919" s="4" t="s">
        <v>1005</v>
      </c>
      <c r="L919" s="4" t="s">
        <v>1005</v>
      </c>
      <c r="M919" s="6" t="s">
        <v>22</v>
      </c>
      <c r="N919" s="6" t="s">
        <v>24</v>
      </c>
      <c r="P919" s="4" t="s">
        <v>7659</v>
      </c>
      <c r="Q919" s="4">
        <v>10</v>
      </c>
      <c r="R919" s="7">
        <v>200</v>
      </c>
      <c r="S919" s="14" t="s">
        <v>1006</v>
      </c>
      <c r="T919" s="14" t="s">
        <v>1005</v>
      </c>
      <c r="U919" s="4" t="s">
        <v>1364</v>
      </c>
      <c r="V919" s="14" t="s">
        <v>1005</v>
      </c>
      <c r="W919" s="4" t="s">
        <v>436</v>
      </c>
      <c r="X919" s="14" t="s">
        <v>1006</v>
      </c>
      <c r="Y919" s="8" t="s">
        <v>7660</v>
      </c>
      <c r="Z919" s="9" t="s">
        <v>7661</v>
      </c>
      <c r="AA919" s="10" t="s">
        <v>22</v>
      </c>
      <c r="AB919" s="10" t="s">
        <v>1356</v>
      </c>
      <c r="AC919" s="10" t="s">
        <v>7662</v>
      </c>
      <c r="AD919" s="13" t="s">
        <v>7663</v>
      </c>
      <c r="AE919" s="10" t="s">
        <v>7664</v>
      </c>
      <c r="AF919" s="10" t="s">
        <v>101</v>
      </c>
      <c r="AG919" s="10" t="s">
        <v>10</v>
      </c>
      <c r="AH919" s="10" t="s">
        <v>7665</v>
      </c>
      <c r="AI919" s="10" t="s">
        <v>1005</v>
      </c>
      <c r="AJ919" s="10" t="s">
        <v>1005</v>
      </c>
      <c r="AK919" s="12" t="s">
        <v>1005</v>
      </c>
      <c r="AL919" s="53" t="s">
        <v>1005</v>
      </c>
      <c r="AM919" s="52">
        <v>0</v>
      </c>
      <c r="AN919" s="51" t="s">
        <v>1348</v>
      </c>
      <c r="AO919" s="51" t="s">
        <v>69</v>
      </c>
      <c r="AP919" s="51" t="s">
        <v>3665</v>
      </c>
      <c r="BA919" s="56" t="s">
        <v>1356</v>
      </c>
      <c r="BB919" s="56" t="s">
        <v>1356</v>
      </c>
      <c r="BC919" s="56" t="s">
        <v>1356</v>
      </c>
      <c r="BD919" s="56" t="s">
        <v>1356</v>
      </c>
      <c r="BG919" s="56" t="s">
        <v>1356</v>
      </c>
      <c r="BH919" s="56" t="s">
        <v>1356</v>
      </c>
      <c r="BI919" s="56" t="s">
        <v>1356</v>
      </c>
      <c r="BJ919" s="67" t="s">
        <v>1356</v>
      </c>
    </row>
    <row r="920" spans="1:62" x14ac:dyDescent="0.35">
      <c r="A920" s="58" t="s">
        <v>7666</v>
      </c>
      <c r="B920" s="16" t="s">
        <v>6938</v>
      </c>
      <c r="C920" s="2" t="s">
        <v>7667</v>
      </c>
      <c r="D920" s="82" t="s">
        <v>8080</v>
      </c>
      <c r="E920" s="59" t="e">
        <f>VLOOKUP(A920,#REF!,2,FALSE)</f>
        <v>#REF!</v>
      </c>
      <c r="F920" s="4" t="s">
        <v>1005</v>
      </c>
      <c r="G920" s="4" t="s">
        <v>1006</v>
      </c>
      <c r="H920" s="4" t="s">
        <v>1006</v>
      </c>
      <c r="I920" s="4" t="s">
        <v>1005</v>
      </c>
      <c r="J920" s="4" t="s">
        <v>1005</v>
      </c>
      <c r="K920" s="4" t="s">
        <v>1005</v>
      </c>
      <c r="L920" s="4" t="s">
        <v>1005</v>
      </c>
      <c r="M920" s="6" t="s">
        <v>24</v>
      </c>
      <c r="N920" s="6" t="s">
        <v>31</v>
      </c>
      <c r="P920" s="4" t="s">
        <v>7668</v>
      </c>
      <c r="Q920" s="4">
        <v>10</v>
      </c>
      <c r="R920" s="7">
        <v>500</v>
      </c>
      <c r="S920" s="14" t="s">
        <v>1005</v>
      </c>
      <c r="T920" s="14" t="s">
        <v>1006</v>
      </c>
      <c r="U920" s="4" t="s">
        <v>1364</v>
      </c>
      <c r="V920" s="14" t="s">
        <v>1005</v>
      </c>
      <c r="W920" s="4" t="s">
        <v>492</v>
      </c>
      <c r="X920" s="14" t="s">
        <v>1006</v>
      </c>
      <c r="Z920" s="9" t="s">
        <v>7669</v>
      </c>
      <c r="AA920" s="10" t="s">
        <v>44</v>
      </c>
      <c r="AB920" s="10" t="s">
        <v>1356</v>
      </c>
      <c r="AC920" s="10" t="s">
        <v>7670</v>
      </c>
      <c r="AD920" s="13" t="s">
        <v>7671</v>
      </c>
      <c r="AE920" s="10" t="s">
        <v>137</v>
      </c>
      <c r="AF920" s="10" t="s">
        <v>101</v>
      </c>
      <c r="AG920" s="10" t="s">
        <v>25</v>
      </c>
      <c r="AH920" s="10" t="s">
        <v>7672</v>
      </c>
      <c r="AI920" s="10" t="s">
        <v>1005</v>
      </c>
      <c r="AJ920" s="10" t="s">
        <v>1005</v>
      </c>
      <c r="AK920" s="12" t="s">
        <v>1005</v>
      </c>
      <c r="AL920" s="53" t="s">
        <v>1005</v>
      </c>
      <c r="AM920" s="52">
        <v>0</v>
      </c>
      <c r="AN920" s="51" t="s">
        <v>1348</v>
      </c>
      <c r="AO920" s="51" t="s">
        <v>67</v>
      </c>
      <c r="AP920" s="51" t="s">
        <v>119</v>
      </c>
      <c r="AQ920" s="51" t="s">
        <v>184</v>
      </c>
      <c r="BA920" s="56" t="s">
        <v>1356</v>
      </c>
      <c r="BB920" s="56" t="s">
        <v>1356</v>
      </c>
      <c r="BC920" s="56" t="s">
        <v>1356</v>
      </c>
      <c r="BD920" s="56" t="s">
        <v>1356</v>
      </c>
      <c r="BG920" s="56" t="s">
        <v>1356</v>
      </c>
      <c r="BH920" s="56" t="s">
        <v>1356</v>
      </c>
      <c r="BI920" s="56" t="s">
        <v>1356</v>
      </c>
      <c r="BJ920" s="67" t="s">
        <v>1356</v>
      </c>
    </row>
    <row r="921" spans="1:62" x14ac:dyDescent="0.35">
      <c r="A921" s="58" t="s">
        <v>7673</v>
      </c>
      <c r="B921" s="16" t="s">
        <v>6938</v>
      </c>
      <c r="C921" s="2" t="s">
        <v>7674</v>
      </c>
      <c r="D921" s="82" t="s">
        <v>8078</v>
      </c>
      <c r="E921" s="59" t="e">
        <f>VLOOKUP(A921,#REF!,2,FALSE)</f>
        <v>#REF!</v>
      </c>
      <c r="F921" s="4" t="s">
        <v>1006</v>
      </c>
      <c r="G921" s="4" t="s">
        <v>1006</v>
      </c>
      <c r="H921" s="4" t="s">
        <v>1006</v>
      </c>
      <c r="I921" s="4" t="s">
        <v>1006</v>
      </c>
      <c r="J921" s="4" t="s">
        <v>1006</v>
      </c>
      <c r="K921" s="4" t="s">
        <v>1006</v>
      </c>
      <c r="L921" s="4" t="s">
        <v>1006</v>
      </c>
      <c r="M921" s="6" t="s">
        <v>22</v>
      </c>
      <c r="P921" s="4" t="s">
        <v>297</v>
      </c>
      <c r="Q921" s="4">
        <v>11</v>
      </c>
      <c r="R921" s="7">
        <v>290</v>
      </c>
      <c r="S921" s="14" t="s">
        <v>1006</v>
      </c>
      <c r="T921" s="14" t="s">
        <v>1005</v>
      </c>
      <c r="U921" s="4" t="s">
        <v>1341</v>
      </c>
      <c r="V921" s="14" t="s">
        <v>1006</v>
      </c>
      <c r="W921" s="4" t="s">
        <v>108</v>
      </c>
      <c r="X921" s="14" t="s">
        <v>1005</v>
      </c>
      <c r="Z921" s="9" t="s">
        <v>7675</v>
      </c>
      <c r="AA921" s="10" t="s">
        <v>22</v>
      </c>
      <c r="AB921" s="10" t="s">
        <v>1356</v>
      </c>
      <c r="AC921" s="10" t="s">
        <v>7676</v>
      </c>
      <c r="AD921" s="13" t="s">
        <v>7677</v>
      </c>
      <c r="AE921" s="10" t="s">
        <v>7678</v>
      </c>
      <c r="AF921" s="10" t="s">
        <v>101</v>
      </c>
      <c r="AG921" s="10" t="s">
        <v>27</v>
      </c>
      <c r="AH921" s="10" t="s">
        <v>7679</v>
      </c>
      <c r="AI921" s="10" t="s">
        <v>1006</v>
      </c>
      <c r="AJ921" s="10" t="s">
        <v>1005</v>
      </c>
      <c r="AK921" s="12" t="s">
        <v>1006</v>
      </c>
      <c r="AL921" s="53" t="s">
        <v>1005</v>
      </c>
      <c r="AM921" s="52">
        <v>0</v>
      </c>
      <c r="AN921" s="51" t="s">
        <v>1348</v>
      </c>
      <c r="AO921" s="51" t="s">
        <v>1361</v>
      </c>
      <c r="BA921" s="56" t="s">
        <v>1356</v>
      </c>
      <c r="BB921" s="56" t="s">
        <v>1356</v>
      </c>
      <c r="BC921" s="56" t="s">
        <v>1356</v>
      </c>
      <c r="BD921" s="56" t="s">
        <v>1356</v>
      </c>
      <c r="BG921" s="56" t="s">
        <v>1356</v>
      </c>
      <c r="BH921" s="56" t="s">
        <v>1356</v>
      </c>
      <c r="BI921" s="56" t="s">
        <v>1356</v>
      </c>
      <c r="BJ921" s="67" t="s">
        <v>1356</v>
      </c>
    </row>
    <row r="922" spans="1:62" x14ac:dyDescent="0.35">
      <c r="A922" s="58" t="s">
        <v>7680</v>
      </c>
      <c r="B922" s="16" t="s">
        <v>6938</v>
      </c>
      <c r="C922" s="2" t="s">
        <v>7681</v>
      </c>
      <c r="D922" s="82" t="s">
        <v>8075</v>
      </c>
      <c r="E922" s="59" t="e">
        <f>VLOOKUP(A922,#REF!,2,FALSE)</f>
        <v>#REF!</v>
      </c>
      <c r="F922" s="4" t="s">
        <v>1005</v>
      </c>
      <c r="G922" s="4" t="s">
        <v>1005</v>
      </c>
      <c r="H922" s="4" t="s">
        <v>1005</v>
      </c>
      <c r="I922" s="4" t="s">
        <v>1005</v>
      </c>
      <c r="J922" s="4" t="s">
        <v>1006</v>
      </c>
      <c r="K922" s="4" t="s">
        <v>1005</v>
      </c>
      <c r="L922" s="4" t="s">
        <v>1005</v>
      </c>
      <c r="M922" s="6" t="s">
        <v>24</v>
      </c>
      <c r="P922" s="4" t="s">
        <v>7682</v>
      </c>
      <c r="Q922" s="4">
        <v>17</v>
      </c>
      <c r="R922" s="7">
        <v>620</v>
      </c>
      <c r="S922" s="14" t="s">
        <v>1006</v>
      </c>
      <c r="T922" s="14" t="s">
        <v>1006</v>
      </c>
      <c r="U922" s="4" t="s">
        <v>1411</v>
      </c>
      <c r="V922" s="14" t="s">
        <v>1006</v>
      </c>
      <c r="W922" s="4" t="s">
        <v>108</v>
      </c>
      <c r="X922" s="14" t="s">
        <v>1005</v>
      </c>
      <c r="Z922" s="9" t="s">
        <v>7683</v>
      </c>
      <c r="AA922" s="10" t="s">
        <v>24</v>
      </c>
      <c r="AB922" s="10" t="s">
        <v>1356</v>
      </c>
      <c r="AC922" s="10" t="s">
        <v>7684</v>
      </c>
      <c r="AD922" s="13" t="s">
        <v>7685</v>
      </c>
      <c r="AE922" s="10" t="s">
        <v>7686</v>
      </c>
      <c r="AF922" s="10" t="s">
        <v>101</v>
      </c>
      <c r="AG922" s="10" t="s">
        <v>36</v>
      </c>
      <c r="AH922" s="10" t="s">
        <v>7687</v>
      </c>
      <c r="AI922" s="10" t="s">
        <v>1006</v>
      </c>
      <c r="AJ922" s="10" t="s">
        <v>1005</v>
      </c>
      <c r="AK922" s="12" t="s">
        <v>1005</v>
      </c>
      <c r="AL922" s="53" t="s">
        <v>1006</v>
      </c>
      <c r="AM922" s="52">
        <v>1</v>
      </c>
      <c r="AN922" s="51" t="s">
        <v>59</v>
      </c>
      <c r="AO922" s="51" t="s">
        <v>66</v>
      </c>
      <c r="AZ922" s="56" t="s">
        <v>1349</v>
      </c>
      <c r="BA922" s="56" t="s">
        <v>7688</v>
      </c>
      <c r="BB922" s="56" t="s">
        <v>31</v>
      </c>
      <c r="BC922" s="56" t="s">
        <v>36</v>
      </c>
      <c r="BD922" s="56" t="s">
        <v>7689</v>
      </c>
      <c r="BE922" s="56" t="s">
        <v>1005</v>
      </c>
      <c r="BF922" s="56" t="s">
        <v>1005</v>
      </c>
      <c r="BG922" s="56" t="s">
        <v>7690</v>
      </c>
      <c r="BH922" s="56" t="s">
        <v>4091</v>
      </c>
      <c r="BI922" s="56" t="s">
        <v>7691</v>
      </c>
      <c r="BJ922" s="67" t="s">
        <v>101</v>
      </c>
    </row>
    <row r="923" spans="1:62" x14ac:dyDescent="0.35">
      <c r="A923" s="58" t="s">
        <v>7692</v>
      </c>
      <c r="B923" s="16" t="s">
        <v>6938</v>
      </c>
      <c r="C923" s="2" t="s">
        <v>4838</v>
      </c>
      <c r="D923" s="82" t="s">
        <v>8074</v>
      </c>
      <c r="E923" s="59" t="e">
        <f>VLOOKUP(A923,#REF!,2,FALSE)</f>
        <v>#REF!</v>
      </c>
      <c r="F923" s="4" t="s">
        <v>1006</v>
      </c>
      <c r="G923" s="4" t="s">
        <v>1006</v>
      </c>
      <c r="H923" s="4" t="s">
        <v>1006</v>
      </c>
      <c r="I923" s="4" t="s">
        <v>1006</v>
      </c>
      <c r="J923" s="4" t="s">
        <v>1006</v>
      </c>
      <c r="K923" s="4" t="s">
        <v>1006</v>
      </c>
      <c r="L923" s="4" t="s">
        <v>1006</v>
      </c>
      <c r="M923" s="6" t="s">
        <v>22</v>
      </c>
      <c r="P923" s="4" t="s">
        <v>7693</v>
      </c>
      <c r="Q923" s="4">
        <v>5</v>
      </c>
      <c r="R923" s="7">
        <v>90</v>
      </c>
      <c r="S923" s="14" t="s">
        <v>1006</v>
      </c>
      <c r="T923" s="14" t="s">
        <v>1005</v>
      </c>
      <c r="U923" s="4" t="s">
        <v>1341</v>
      </c>
      <c r="V923" s="14" t="s">
        <v>1005</v>
      </c>
      <c r="W923" s="4" t="s">
        <v>7694</v>
      </c>
      <c r="X923" s="14" t="s">
        <v>1005</v>
      </c>
      <c r="Z923" s="9" t="s">
        <v>3921</v>
      </c>
      <c r="AA923" s="10" t="s">
        <v>22</v>
      </c>
      <c r="AB923" s="10" t="s">
        <v>1356</v>
      </c>
      <c r="AC923" s="10" t="s">
        <v>7695</v>
      </c>
      <c r="AD923" s="13" t="s">
        <v>7696</v>
      </c>
      <c r="AE923" s="10" t="s">
        <v>7697</v>
      </c>
      <c r="AF923" s="10" t="s">
        <v>101</v>
      </c>
      <c r="AG923" s="10" t="s">
        <v>11</v>
      </c>
      <c r="AH923" s="10" t="s">
        <v>7698</v>
      </c>
      <c r="AI923" s="10" t="s">
        <v>1006</v>
      </c>
      <c r="AJ923" s="10" t="s">
        <v>1005</v>
      </c>
      <c r="AK923" s="12" t="s">
        <v>1006</v>
      </c>
      <c r="AL923" s="53" t="s">
        <v>1005</v>
      </c>
      <c r="AM923" s="52">
        <v>0</v>
      </c>
      <c r="AN923" s="51" t="s">
        <v>57</v>
      </c>
      <c r="AO923" s="51" t="s">
        <v>68</v>
      </c>
      <c r="BA923" s="56" t="s">
        <v>1356</v>
      </c>
      <c r="BB923" s="56" t="s">
        <v>1356</v>
      </c>
      <c r="BC923" s="56" t="s">
        <v>1356</v>
      </c>
      <c r="BD923" s="56" t="s">
        <v>1356</v>
      </c>
      <c r="BG923" s="56" t="s">
        <v>1356</v>
      </c>
      <c r="BH923" s="56" t="s">
        <v>1356</v>
      </c>
      <c r="BI923" s="56" t="s">
        <v>1356</v>
      </c>
      <c r="BJ923" s="67" t="s">
        <v>1356</v>
      </c>
    </row>
    <row r="924" spans="1:62" x14ac:dyDescent="0.35">
      <c r="A924" s="58" t="s">
        <v>7699</v>
      </c>
      <c r="B924" s="16" t="s">
        <v>6938</v>
      </c>
      <c r="C924" s="2" t="s">
        <v>7700</v>
      </c>
      <c r="D924" s="82" t="s">
        <v>8077</v>
      </c>
      <c r="E924" s="59" t="e">
        <f>VLOOKUP(A924,#REF!,2,FALSE)</f>
        <v>#REF!</v>
      </c>
      <c r="F924" s="4" t="s">
        <v>1006</v>
      </c>
      <c r="G924" s="4" t="s">
        <v>1006</v>
      </c>
      <c r="H924" s="4" t="s">
        <v>1006</v>
      </c>
      <c r="I924" s="4" t="s">
        <v>1006</v>
      </c>
      <c r="J924" s="4" t="s">
        <v>1006</v>
      </c>
      <c r="K924" s="4" t="s">
        <v>1005</v>
      </c>
      <c r="L924" s="4" t="s">
        <v>1005</v>
      </c>
      <c r="M924" s="6" t="s">
        <v>24</v>
      </c>
      <c r="P924" s="4" t="s">
        <v>7701</v>
      </c>
      <c r="Q924" s="4">
        <v>18</v>
      </c>
      <c r="R924" s="7">
        <v>430</v>
      </c>
      <c r="S924" s="14" t="s">
        <v>1005</v>
      </c>
      <c r="T924" s="14" t="s">
        <v>1006</v>
      </c>
      <c r="U924" s="4" t="s">
        <v>1341</v>
      </c>
      <c r="V924" s="14" t="s">
        <v>1005</v>
      </c>
      <c r="W924" s="4" t="s">
        <v>7702</v>
      </c>
      <c r="X924" s="14" t="s">
        <v>1006</v>
      </c>
      <c r="Y924" s="8" t="s">
        <v>7703</v>
      </c>
      <c r="Z924" s="9" t="s">
        <v>7704</v>
      </c>
      <c r="AA924" s="10" t="s">
        <v>24</v>
      </c>
      <c r="AB924" s="10" t="s">
        <v>1356</v>
      </c>
      <c r="AC924" s="10" t="s">
        <v>7705</v>
      </c>
      <c r="AD924" s="13" t="s">
        <v>7706</v>
      </c>
      <c r="AE924" s="10" t="s">
        <v>7707</v>
      </c>
      <c r="AF924" s="10" t="s">
        <v>101</v>
      </c>
      <c r="AG924" s="10" t="s">
        <v>7</v>
      </c>
      <c r="AH924" s="10" t="s">
        <v>7708</v>
      </c>
      <c r="AI924" s="10" t="s">
        <v>1006</v>
      </c>
      <c r="AJ924" s="10" t="s">
        <v>1005</v>
      </c>
      <c r="AK924" s="12" t="s">
        <v>1006</v>
      </c>
      <c r="AL924" s="53" t="s">
        <v>1005</v>
      </c>
      <c r="AM924" s="52">
        <v>0</v>
      </c>
      <c r="AN924" s="51" t="s">
        <v>59</v>
      </c>
      <c r="AO924" s="51" t="s">
        <v>69</v>
      </c>
      <c r="AP924" s="51" t="s">
        <v>187</v>
      </c>
      <c r="BA924" s="56" t="s">
        <v>1356</v>
      </c>
      <c r="BB924" s="56" t="s">
        <v>1356</v>
      </c>
      <c r="BC924" s="56" t="s">
        <v>1356</v>
      </c>
      <c r="BD924" s="56" t="s">
        <v>1356</v>
      </c>
      <c r="BG924" s="56" t="s">
        <v>1356</v>
      </c>
      <c r="BH924" s="56" t="s">
        <v>1356</v>
      </c>
      <c r="BI924" s="56" t="s">
        <v>1356</v>
      </c>
      <c r="BJ924" s="67" t="s">
        <v>1356</v>
      </c>
    </row>
    <row r="925" spans="1:62" x14ac:dyDescent="0.35">
      <c r="A925" s="58" t="s">
        <v>7709</v>
      </c>
      <c r="B925" s="16" t="s">
        <v>6938</v>
      </c>
      <c r="C925" s="2" t="s">
        <v>7710</v>
      </c>
      <c r="D925" s="82" t="s">
        <v>8113</v>
      </c>
      <c r="E925" s="59" t="e">
        <f>VLOOKUP(A925,#REF!,2,FALSE)</f>
        <v>#REF!</v>
      </c>
      <c r="F925" s="4" t="s">
        <v>1006</v>
      </c>
      <c r="G925" s="4" t="s">
        <v>1005</v>
      </c>
      <c r="H925" s="4" t="s">
        <v>1005</v>
      </c>
      <c r="I925" s="4" t="s">
        <v>1006</v>
      </c>
      <c r="J925" s="4" t="s">
        <v>1006</v>
      </c>
      <c r="K925" s="4" t="s">
        <v>1005</v>
      </c>
      <c r="L925" s="4" t="s">
        <v>1005</v>
      </c>
      <c r="M925" s="6" t="s">
        <v>22</v>
      </c>
      <c r="N925" s="6" t="s">
        <v>24</v>
      </c>
      <c r="P925" s="4" t="s">
        <v>7711</v>
      </c>
      <c r="Q925" s="4">
        <v>10</v>
      </c>
      <c r="R925" s="7">
        <v>225</v>
      </c>
      <c r="S925" s="14" t="s">
        <v>1005</v>
      </c>
      <c r="T925" s="14" t="s">
        <v>1005</v>
      </c>
      <c r="U925" s="4" t="s">
        <v>1364</v>
      </c>
      <c r="V925" s="14" t="s">
        <v>1005</v>
      </c>
      <c r="W925" s="4" t="s">
        <v>7712</v>
      </c>
      <c r="X925" s="14" t="s">
        <v>1006</v>
      </c>
      <c r="Y925" s="8" t="s">
        <v>204</v>
      </c>
      <c r="Z925" s="9" t="s">
        <v>7713</v>
      </c>
      <c r="AA925" s="10" t="s">
        <v>44</v>
      </c>
      <c r="AB925" s="10" t="s">
        <v>1356</v>
      </c>
      <c r="AC925" s="10" t="s">
        <v>7714</v>
      </c>
      <c r="AD925" s="13" t="s">
        <v>7715</v>
      </c>
      <c r="AE925" s="10" t="s">
        <v>7716</v>
      </c>
      <c r="AF925" s="10" t="s">
        <v>101</v>
      </c>
      <c r="AG925" s="10" t="s">
        <v>35</v>
      </c>
      <c r="AH925" s="10" t="s">
        <v>7717</v>
      </c>
      <c r="AI925" s="10" t="s">
        <v>1006</v>
      </c>
      <c r="AJ925" s="10" t="s">
        <v>1005</v>
      </c>
      <c r="AK925" s="12" t="s">
        <v>1005</v>
      </c>
      <c r="AL925" s="53" t="s">
        <v>1006</v>
      </c>
      <c r="AM925" s="52">
        <v>5</v>
      </c>
      <c r="AN925" s="51" t="s">
        <v>57</v>
      </c>
      <c r="AO925" s="51" t="s">
        <v>68</v>
      </c>
      <c r="AP925" s="51" t="s">
        <v>189</v>
      </c>
      <c r="AZ925" s="56" t="s">
        <v>1349</v>
      </c>
      <c r="BA925" s="56" t="s">
        <v>7718</v>
      </c>
      <c r="BB925" s="56" t="s">
        <v>22</v>
      </c>
      <c r="BC925" s="56" t="s">
        <v>35</v>
      </c>
      <c r="BD925" s="56" t="s">
        <v>7719</v>
      </c>
      <c r="BE925" s="56" t="s">
        <v>1005</v>
      </c>
      <c r="BF925" s="56" t="s">
        <v>1005</v>
      </c>
      <c r="BG925" s="56" t="s">
        <v>7720</v>
      </c>
      <c r="BH925" s="56" t="s">
        <v>7715</v>
      </c>
      <c r="BI925" s="56" t="s">
        <v>7716</v>
      </c>
      <c r="BJ925" s="67" t="s">
        <v>101</v>
      </c>
    </row>
    <row r="926" spans="1:62" x14ac:dyDescent="0.35">
      <c r="D926" s="82"/>
      <c r="E926" s="59" t="e">
        <f>VLOOKUP(A926,#REF!,2,FALSE)</f>
        <v>#REF!</v>
      </c>
      <c r="R926" s="7"/>
      <c r="AZ926" s="56" t="s">
        <v>1349</v>
      </c>
      <c r="BA926" s="56" t="s">
        <v>7721</v>
      </c>
      <c r="BB926" s="56" t="s">
        <v>24</v>
      </c>
      <c r="BC926" s="56" t="s">
        <v>35</v>
      </c>
      <c r="BD926" s="56" t="s">
        <v>7722</v>
      </c>
      <c r="BE926" s="56" t="s">
        <v>1005</v>
      </c>
      <c r="BF926" s="56" t="s">
        <v>1005</v>
      </c>
      <c r="BG926" s="56" t="s">
        <v>7723</v>
      </c>
      <c r="BH926" s="56" t="s">
        <v>7715</v>
      </c>
      <c r="BI926" s="56" t="s">
        <v>7716</v>
      </c>
      <c r="BJ926" s="67" t="s">
        <v>101</v>
      </c>
    </row>
    <row r="927" spans="1:62" x14ac:dyDescent="0.35">
      <c r="D927" s="82"/>
      <c r="E927" s="59" t="e">
        <f>VLOOKUP(A927,#REF!,2,FALSE)</f>
        <v>#REF!</v>
      </c>
      <c r="R927" s="7"/>
      <c r="AZ927" s="56" t="s">
        <v>1349</v>
      </c>
      <c r="BA927" s="56" t="s">
        <v>7724</v>
      </c>
      <c r="BB927" s="56" t="s">
        <v>26</v>
      </c>
      <c r="BC927" s="56" t="s">
        <v>35</v>
      </c>
      <c r="BD927" s="56" t="s">
        <v>7725</v>
      </c>
      <c r="BE927" s="56" t="s">
        <v>1005</v>
      </c>
      <c r="BF927" s="56" t="s">
        <v>1005</v>
      </c>
      <c r="BG927" s="56" t="s">
        <v>7723</v>
      </c>
      <c r="BH927" s="56" t="s">
        <v>7715</v>
      </c>
      <c r="BI927" s="56" t="s">
        <v>7716</v>
      </c>
      <c r="BJ927" s="67" t="s">
        <v>101</v>
      </c>
    </row>
    <row r="928" spans="1:62" x14ac:dyDescent="0.35">
      <c r="D928" s="82"/>
      <c r="E928" s="59" t="e">
        <f>VLOOKUP(A928,#REF!,2,FALSE)</f>
        <v>#REF!</v>
      </c>
      <c r="R928" s="7"/>
      <c r="AZ928" s="56" t="s">
        <v>1349</v>
      </c>
      <c r="BA928" s="56" t="s">
        <v>7726</v>
      </c>
      <c r="BB928" s="56" t="s">
        <v>22</v>
      </c>
      <c r="BC928" s="56" t="s">
        <v>35</v>
      </c>
      <c r="BD928" s="56" t="s">
        <v>7727</v>
      </c>
      <c r="BE928" s="56" t="s">
        <v>1005</v>
      </c>
      <c r="BF928" s="56" t="s">
        <v>1005</v>
      </c>
      <c r="BG928" s="56" t="s">
        <v>7728</v>
      </c>
      <c r="BH928" s="56" t="s">
        <v>7715</v>
      </c>
      <c r="BI928" s="56" t="s">
        <v>7716</v>
      </c>
      <c r="BJ928" s="67" t="s">
        <v>101</v>
      </c>
    </row>
    <row r="929" spans="1:62" x14ac:dyDescent="0.35">
      <c r="D929" s="82"/>
      <c r="E929" s="59" t="e">
        <f>VLOOKUP(A929,#REF!,2,FALSE)</f>
        <v>#REF!</v>
      </c>
      <c r="R929" s="7"/>
      <c r="AZ929" s="56" t="s">
        <v>1349</v>
      </c>
      <c r="BA929" s="56" t="s">
        <v>7729</v>
      </c>
      <c r="BB929" s="56" t="s">
        <v>22</v>
      </c>
      <c r="BC929" s="56" t="s">
        <v>35</v>
      </c>
      <c r="BD929" s="56" t="s">
        <v>7730</v>
      </c>
      <c r="BE929" s="56" t="s">
        <v>1005</v>
      </c>
      <c r="BF929" s="56" t="s">
        <v>1005</v>
      </c>
      <c r="BG929" s="56" t="s">
        <v>7731</v>
      </c>
      <c r="BH929" s="56" t="s">
        <v>7715</v>
      </c>
      <c r="BI929" s="56" t="s">
        <v>7716</v>
      </c>
      <c r="BJ929" s="67" t="s">
        <v>101</v>
      </c>
    </row>
    <row r="930" spans="1:62" x14ac:dyDescent="0.35">
      <c r="A930" s="58" t="s">
        <v>7732</v>
      </c>
      <c r="B930" s="16" t="s">
        <v>6938</v>
      </c>
      <c r="C930" s="2" t="s">
        <v>7733</v>
      </c>
      <c r="D930" s="82" t="s">
        <v>8076</v>
      </c>
      <c r="E930" s="59" t="e">
        <f>VLOOKUP(A930,#REF!,2,FALSE)</f>
        <v>#REF!</v>
      </c>
      <c r="F930" s="4" t="s">
        <v>1006</v>
      </c>
      <c r="G930" s="4" t="s">
        <v>1006</v>
      </c>
      <c r="H930" s="4" t="s">
        <v>1005</v>
      </c>
      <c r="I930" s="4" t="s">
        <v>1006</v>
      </c>
      <c r="J930" s="4" t="s">
        <v>1006</v>
      </c>
      <c r="K930" s="4" t="s">
        <v>1005</v>
      </c>
      <c r="L930" s="4" t="s">
        <v>1005</v>
      </c>
      <c r="M930" s="6" t="s">
        <v>22</v>
      </c>
      <c r="P930" s="4" t="s">
        <v>7734</v>
      </c>
      <c r="Q930" s="4">
        <v>3</v>
      </c>
      <c r="R930" s="7">
        <v>80</v>
      </c>
      <c r="S930" s="14" t="s">
        <v>1006</v>
      </c>
      <c r="T930" s="14" t="s">
        <v>1006</v>
      </c>
      <c r="U930" s="4" t="s">
        <v>1341</v>
      </c>
      <c r="V930" s="14" t="s">
        <v>1005</v>
      </c>
      <c r="W930" s="4" t="s">
        <v>7735</v>
      </c>
      <c r="X930" s="14" t="s">
        <v>1006</v>
      </c>
      <c r="Z930" s="9" t="s">
        <v>7736</v>
      </c>
      <c r="AA930" s="10" t="s">
        <v>22</v>
      </c>
      <c r="AB930" s="10" t="s">
        <v>1356</v>
      </c>
      <c r="AC930" s="10" t="s">
        <v>7737</v>
      </c>
      <c r="AD930" s="13" t="s">
        <v>7738</v>
      </c>
      <c r="AE930" s="10" t="s">
        <v>7739</v>
      </c>
      <c r="AF930" s="10" t="s">
        <v>101</v>
      </c>
      <c r="AG930" s="10" t="s">
        <v>5</v>
      </c>
      <c r="AH930" s="10" t="s">
        <v>7740</v>
      </c>
      <c r="AI930" s="10" t="s">
        <v>1005</v>
      </c>
      <c r="AJ930" s="10" t="s">
        <v>1005</v>
      </c>
      <c r="AK930" s="12" t="s">
        <v>1006</v>
      </c>
      <c r="AL930" s="53" t="s">
        <v>1005</v>
      </c>
      <c r="AM930" s="52">
        <v>0</v>
      </c>
      <c r="AN930" s="51" t="s">
        <v>57</v>
      </c>
      <c r="AO930" s="51" t="s">
        <v>67</v>
      </c>
      <c r="AP930" s="51" t="s">
        <v>104</v>
      </c>
      <c r="BA930" s="56" t="s">
        <v>1356</v>
      </c>
      <c r="BB930" s="56" t="s">
        <v>1356</v>
      </c>
      <c r="BC930" s="56" t="s">
        <v>1356</v>
      </c>
      <c r="BD930" s="56" t="s">
        <v>1356</v>
      </c>
      <c r="BG930" s="56" t="s">
        <v>1356</v>
      </c>
      <c r="BH930" s="56" t="s">
        <v>1356</v>
      </c>
      <c r="BI930" s="56" t="s">
        <v>1356</v>
      </c>
      <c r="BJ930" s="67" t="s">
        <v>1356</v>
      </c>
    </row>
    <row r="931" spans="1:62" x14ac:dyDescent="0.35">
      <c r="A931" s="58" t="s">
        <v>7741</v>
      </c>
      <c r="B931" s="16" t="s">
        <v>6938</v>
      </c>
      <c r="C931" s="2" t="s">
        <v>7742</v>
      </c>
      <c r="D931" s="82" t="s">
        <v>8114</v>
      </c>
      <c r="E931" s="59" t="e">
        <f>VLOOKUP(A931,#REF!,2,FALSE)</f>
        <v>#REF!</v>
      </c>
      <c r="F931" s="4" t="s">
        <v>1006</v>
      </c>
      <c r="G931" s="4" t="s">
        <v>1006</v>
      </c>
      <c r="H931" s="4" t="s">
        <v>1006</v>
      </c>
      <c r="I931" s="4" t="s">
        <v>1006</v>
      </c>
      <c r="J931" s="4" t="s">
        <v>1006</v>
      </c>
      <c r="K931" s="4" t="s">
        <v>1005</v>
      </c>
      <c r="L931" s="4" t="s">
        <v>1005</v>
      </c>
      <c r="M931" s="6" t="s">
        <v>22</v>
      </c>
      <c r="N931" s="6" t="s">
        <v>24</v>
      </c>
      <c r="O931" s="6" t="s">
        <v>8140</v>
      </c>
      <c r="P931" s="4" t="s">
        <v>7743</v>
      </c>
      <c r="Q931" s="4">
        <v>20</v>
      </c>
      <c r="R931" s="7">
        <v>500</v>
      </c>
      <c r="S931" s="14" t="s">
        <v>1006</v>
      </c>
      <c r="T931" s="14" t="s">
        <v>1006</v>
      </c>
      <c r="U931" s="4" t="s">
        <v>1497</v>
      </c>
      <c r="V931" s="14" t="s">
        <v>1005</v>
      </c>
      <c r="W931" s="4" t="s">
        <v>1490</v>
      </c>
      <c r="X931" s="14" t="s">
        <v>1005</v>
      </c>
      <c r="Z931" s="9" t="s">
        <v>7744</v>
      </c>
      <c r="AA931" s="10" t="s">
        <v>1624</v>
      </c>
      <c r="AB931" s="10" t="s">
        <v>1356</v>
      </c>
      <c r="AC931" s="10" t="s">
        <v>7745</v>
      </c>
      <c r="AD931" s="13" t="s">
        <v>7190</v>
      </c>
      <c r="AE931" s="10" t="s">
        <v>16</v>
      </c>
      <c r="AF931" s="10" t="s">
        <v>101</v>
      </c>
      <c r="AG931" s="10" t="s">
        <v>16</v>
      </c>
      <c r="AH931" s="10" t="s">
        <v>7746</v>
      </c>
      <c r="AI931" s="10" t="s">
        <v>1005</v>
      </c>
      <c r="AJ931" s="10" t="s">
        <v>1005</v>
      </c>
      <c r="AK931" s="12" t="s">
        <v>1006</v>
      </c>
      <c r="AL931" s="53" t="s">
        <v>1006</v>
      </c>
      <c r="AM931" s="52">
        <v>3</v>
      </c>
      <c r="AN931" s="51" t="s">
        <v>1348</v>
      </c>
      <c r="AO931" s="51" t="s">
        <v>1361</v>
      </c>
      <c r="BA931" s="56" t="s">
        <v>1356</v>
      </c>
      <c r="BB931" s="56" t="s">
        <v>1356</v>
      </c>
      <c r="BC931" s="56" t="s">
        <v>1356</v>
      </c>
      <c r="BD931" s="56" t="s">
        <v>1356</v>
      </c>
      <c r="BG931" s="56" t="s">
        <v>1356</v>
      </c>
      <c r="BH931" s="56" t="s">
        <v>1356</v>
      </c>
      <c r="BI931" s="56" t="s">
        <v>1356</v>
      </c>
      <c r="BJ931" s="67" t="s">
        <v>1356</v>
      </c>
    </row>
    <row r="932" spans="1:62" x14ac:dyDescent="0.35">
      <c r="A932" s="58" t="s">
        <v>7747</v>
      </c>
      <c r="B932" s="16" t="s">
        <v>6938</v>
      </c>
      <c r="C932" s="2" t="s">
        <v>7748</v>
      </c>
      <c r="D932" s="82" t="s">
        <v>8111</v>
      </c>
      <c r="E932" s="59" t="e">
        <f>VLOOKUP(A932,#REF!,2,FALSE)</f>
        <v>#REF!</v>
      </c>
      <c r="F932" s="4" t="s">
        <v>1005</v>
      </c>
      <c r="G932" s="4" t="s">
        <v>1005</v>
      </c>
      <c r="H932" s="4" t="s">
        <v>1005</v>
      </c>
      <c r="I932" s="4" t="s">
        <v>1006</v>
      </c>
      <c r="J932" s="4" t="s">
        <v>1006</v>
      </c>
      <c r="K932" s="4" t="s">
        <v>1005</v>
      </c>
      <c r="L932" s="4" t="s">
        <v>1005</v>
      </c>
      <c r="M932" s="6" t="s">
        <v>26</v>
      </c>
      <c r="P932" s="4" t="s">
        <v>7749</v>
      </c>
      <c r="Q932" s="4">
        <v>6</v>
      </c>
      <c r="R932" s="7">
        <v>45</v>
      </c>
      <c r="S932" s="14" t="s">
        <v>1006</v>
      </c>
      <c r="T932" s="14" t="s">
        <v>1006</v>
      </c>
      <c r="U932" s="4" t="s">
        <v>1341</v>
      </c>
      <c r="V932" s="14" t="s">
        <v>1005</v>
      </c>
      <c r="W932" s="4" t="s">
        <v>7750</v>
      </c>
      <c r="X932" s="14" t="s">
        <v>1005</v>
      </c>
      <c r="Z932" s="9" t="s">
        <v>7751</v>
      </c>
      <c r="AA932" s="10" t="s">
        <v>26</v>
      </c>
      <c r="AB932" s="10" t="s">
        <v>1356</v>
      </c>
      <c r="AC932" s="10" t="s">
        <v>7752</v>
      </c>
      <c r="AD932" s="13" t="s">
        <v>7753</v>
      </c>
      <c r="AE932" s="10" t="s">
        <v>7754</v>
      </c>
      <c r="AF932" s="10" t="s">
        <v>101</v>
      </c>
      <c r="AG932" s="10" t="s">
        <v>10</v>
      </c>
      <c r="AH932" s="10" t="s">
        <v>7755</v>
      </c>
      <c r="AI932" s="10" t="s">
        <v>1005</v>
      </c>
      <c r="AJ932" s="10" t="s">
        <v>1006</v>
      </c>
      <c r="AK932" s="12" t="s">
        <v>1005</v>
      </c>
      <c r="AL932" s="53" t="s">
        <v>1005</v>
      </c>
      <c r="AM932" s="52">
        <v>0</v>
      </c>
      <c r="AN932" s="51" t="s">
        <v>59</v>
      </c>
      <c r="AO932" s="51" t="s">
        <v>1361</v>
      </c>
      <c r="BA932" s="56" t="s">
        <v>1356</v>
      </c>
      <c r="BB932" s="56" t="s">
        <v>1356</v>
      </c>
      <c r="BC932" s="56" t="s">
        <v>1356</v>
      </c>
      <c r="BD932" s="56" t="s">
        <v>1356</v>
      </c>
      <c r="BG932" s="56" t="s">
        <v>1356</v>
      </c>
      <c r="BH932" s="56" t="s">
        <v>1356</v>
      </c>
      <c r="BI932" s="56" t="s">
        <v>1356</v>
      </c>
      <c r="BJ932" s="67" t="s">
        <v>1356</v>
      </c>
    </row>
    <row r="933" spans="1:62" x14ac:dyDescent="0.35">
      <c r="A933" s="58" t="s">
        <v>7756</v>
      </c>
      <c r="B933" s="16" t="s">
        <v>6938</v>
      </c>
      <c r="C933" s="2" t="s">
        <v>7757</v>
      </c>
      <c r="D933" s="82" t="s">
        <v>8109</v>
      </c>
      <c r="E933" s="59" t="e">
        <f>VLOOKUP(A933,#REF!,2,FALSE)</f>
        <v>#REF!</v>
      </c>
      <c r="F933" s="4" t="s">
        <v>1006</v>
      </c>
      <c r="G933" s="4" t="s">
        <v>1006</v>
      </c>
      <c r="H933" s="4" t="s">
        <v>1006</v>
      </c>
      <c r="I933" s="4" t="s">
        <v>1006</v>
      </c>
      <c r="J933" s="4" t="s">
        <v>1006</v>
      </c>
      <c r="K933" s="4" t="s">
        <v>1005</v>
      </c>
      <c r="L933" s="4" t="s">
        <v>1005</v>
      </c>
      <c r="M933" s="6" t="s">
        <v>24</v>
      </c>
      <c r="P933" s="4" t="s">
        <v>545</v>
      </c>
      <c r="Q933" s="4">
        <v>34</v>
      </c>
      <c r="R933" s="7">
        <v>1000</v>
      </c>
      <c r="S933" s="14" t="s">
        <v>1006</v>
      </c>
      <c r="T933" s="14" t="s">
        <v>1006</v>
      </c>
      <c r="U933" s="4" t="s">
        <v>1364</v>
      </c>
      <c r="V933" s="14" t="s">
        <v>1005</v>
      </c>
      <c r="W933" s="4" t="s">
        <v>227</v>
      </c>
      <c r="X933" s="14" t="s">
        <v>1006</v>
      </c>
      <c r="Y933" s="8" t="s">
        <v>7758</v>
      </c>
      <c r="Z933" s="9" t="s">
        <v>7759</v>
      </c>
      <c r="AA933" s="10" t="s">
        <v>44</v>
      </c>
      <c r="AB933" s="10" t="s">
        <v>1356</v>
      </c>
      <c r="AC933" s="10" t="s">
        <v>7760</v>
      </c>
      <c r="AD933" s="13" t="s">
        <v>7761</v>
      </c>
      <c r="AE933" s="10" t="s">
        <v>7762</v>
      </c>
      <c r="AF933" s="10" t="s">
        <v>101</v>
      </c>
      <c r="AG933" s="10" t="s">
        <v>34</v>
      </c>
      <c r="AH933" s="10" t="s">
        <v>7763</v>
      </c>
      <c r="AI933" s="10" t="s">
        <v>1005</v>
      </c>
      <c r="AJ933" s="10" t="s">
        <v>1005</v>
      </c>
      <c r="AK933" s="12" t="s">
        <v>1006</v>
      </c>
      <c r="AL933" s="53" t="s">
        <v>1006</v>
      </c>
      <c r="AM933" s="52">
        <v>20</v>
      </c>
      <c r="AN933" s="51" t="s">
        <v>59</v>
      </c>
      <c r="AO933" s="51" t="s">
        <v>1361</v>
      </c>
      <c r="AZ933" s="56" t="s">
        <v>1349</v>
      </c>
      <c r="BA933" s="56" t="s">
        <v>7764</v>
      </c>
      <c r="BB933" s="56" t="s">
        <v>1435</v>
      </c>
      <c r="BC933" s="56" t="s">
        <v>34</v>
      </c>
      <c r="BD933" s="56" t="s">
        <v>7765</v>
      </c>
      <c r="BE933" s="56" t="s">
        <v>1006</v>
      </c>
      <c r="BF933" s="56" t="s">
        <v>1006</v>
      </c>
      <c r="BG933" s="56" t="s">
        <v>7766</v>
      </c>
      <c r="BH933" s="56" t="s">
        <v>7761</v>
      </c>
      <c r="BI933" s="56" t="s">
        <v>7762</v>
      </c>
      <c r="BJ933" s="67" t="s">
        <v>101</v>
      </c>
    </row>
    <row r="934" spans="1:62" x14ac:dyDescent="0.35">
      <c r="A934" s="58" t="s">
        <v>7767</v>
      </c>
      <c r="B934" s="16" t="s">
        <v>6938</v>
      </c>
      <c r="C934" s="2" t="s">
        <v>7768</v>
      </c>
      <c r="D934" s="82" t="s">
        <v>8107</v>
      </c>
      <c r="E934" s="59" t="e">
        <f>VLOOKUP(A934,#REF!,2,FALSE)</f>
        <v>#REF!</v>
      </c>
      <c r="F934" s="4" t="s">
        <v>1006</v>
      </c>
      <c r="G934" s="4" t="s">
        <v>1006</v>
      </c>
      <c r="H934" s="4" t="s">
        <v>1006</v>
      </c>
      <c r="I934" s="4" t="s">
        <v>1006</v>
      </c>
      <c r="J934" s="4" t="s">
        <v>1006</v>
      </c>
      <c r="K934" s="4" t="s">
        <v>1005</v>
      </c>
      <c r="L934" s="4" t="s">
        <v>1006</v>
      </c>
      <c r="M934" s="6" t="s">
        <v>24</v>
      </c>
      <c r="P934" s="4" t="s">
        <v>7769</v>
      </c>
      <c r="Q934" s="4">
        <v>4</v>
      </c>
      <c r="R934" s="7">
        <v>100</v>
      </c>
      <c r="S934" s="14" t="s">
        <v>1006</v>
      </c>
      <c r="T934" s="14" t="s">
        <v>1005</v>
      </c>
      <c r="U934" s="4" t="s">
        <v>1364</v>
      </c>
      <c r="V934" s="14" t="s">
        <v>1005</v>
      </c>
      <c r="W934" s="4" t="s">
        <v>156</v>
      </c>
      <c r="X934" s="14" t="s">
        <v>1005</v>
      </c>
      <c r="Z934" s="9" t="s">
        <v>7770</v>
      </c>
      <c r="AA934" s="10" t="s">
        <v>24</v>
      </c>
      <c r="AB934" s="10" t="s">
        <v>1356</v>
      </c>
      <c r="AC934" s="10" t="s">
        <v>7771</v>
      </c>
      <c r="AD934" s="13" t="s">
        <v>7772</v>
      </c>
      <c r="AE934" s="10" t="s">
        <v>7773</v>
      </c>
      <c r="AF934" s="10" t="s">
        <v>101</v>
      </c>
      <c r="AG934" s="10" t="s">
        <v>11</v>
      </c>
      <c r="AH934" s="10" t="s">
        <v>7774</v>
      </c>
      <c r="AI934" s="10" t="s">
        <v>1006</v>
      </c>
      <c r="AJ934" s="10" t="s">
        <v>1005</v>
      </c>
      <c r="AK934" s="12" t="s">
        <v>1005</v>
      </c>
      <c r="AL934" s="53" t="s">
        <v>1006</v>
      </c>
      <c r="AM934" s="52">
        <v>2</v>
      </c>
      <c r="AN934" s="51" t="s">
        <v>59</v>
      </c>
      <c r="AO934" s="51" t="s">
        <v>67</v>
      </c>
      <c r="AP934" s="51" t="s">
        <v>119</v>
      </c>
      <c r="BA934" s="56" t="s">
        <v>1356</v>
      </c>
      <c r="BB934" s="56" t="s">
        <v>1356</v>
      </c>
      <c r="BC934" s="56" t="s">
        <v>1356</v>
      </c>
      <c r="BD934" s="56" t="s">
        <v>1356</v>
      </c>
      <c r="BG934" s="56" t="s">
        <v>1356</v>
      </c>
      <c r="BH934" s="56" t="s">
        <v>1356</v>
      </c>
      <c r="BI934" s="56" t="s">
        <v>1356</v>
      </c>
      <c r="BJ934" s="67" t="s">
        <v>1356</v>
      </c>
    </row>
    <row r="935" spans="1:62" x14ac:dyDescent="0.35">
      <c r="A935" s="58" t="s">
        <v>7775</v>
      </c>
      <c r="B935" s="16" t="s">
        <v>6938</v>
      </c>
      <c r="C935" s="2" t="s">
        <v>7776</v>
      </c>
      <c r="D935" s="82" t="s">
        <v>8106</v>
      </c>
      <c r="E935" s="59" t="e">
        <f>VLOOKUP(A935,#REF!,2,FALSE)</f>
        <v>#REF!</v>
      </c>
      <c r="F935" s="4" t="s">
        <v>1006</v>
      </c>
      <c r="G935" s="4" t="s">
        <v>1006</v>
      </c>
      <c r="H935" s="4" t="s">
        <v>1005</v>
      </c>
      <c r="I935" s="4" t="s">
        <v>1006</v>
      </c>
      <c r="J935" s="4" t="s">
        <v>1006</v>
      </c>
      <c r="K935" s="4" t="s">
        <v>1005</v>
      </c>
      <c r="L935" s="4" t="s">
        <v>1005</v>
      </c>
      <c r="M935" s="6" t="s">
        <v>22</v>
      </c>
      <c r="P935" s="4" t="s">
        <v>319</v>
      </c>
      <c r="Q935" s="4">
        <v>18</v>
      </c>
      <c r="R935" s="7">
        <v>430</v>
      </c>
      <c r="S935" s="14" t="s">
        <v>1006</v>
      </c>
      <c r="T935" s="14" t="s">
        <v>1006</v>
      </c>
      <c r="U935" s="4" t="s">
        <v>1364</v>
      </c>
      <c r="V935" s="14" t="s">
        <v>1005</v>
      </c>
      <c r="W935" s="4" t="s">
        <v>7777</v>
      </c>
      <c r="X935" s="14" t="s">
        <v>1005</v>
      </c>
      <c r="Z935" s="9" t="s">
        <v>7778</v>
      </c>
      <c r="AA935" s="10" t="s">
        <v>44</v>
      </c>
      <c r="AB935" s="10" t="s">
        <v>1356</v>
      </c>
      <c r="AC935" s="10" t="s">
        <v>7779</v>
      </c>
      <c r="AD935" s="13" t="s">
        <v>7780</v>
      </c>
      <c r="AE935" s="10" t="s">
        <v>7781</v>
      </c>
      <c r="AF935" s="10" t="s">
        <v>101</v>
      </c>
      <c r="AG935" s="10" t="s">
        <v>9</v>
      </c>
      <c r="AH935" s="10" t="s">
        <v>7782</v>
      </c>
      <c r="AI935" s="10" t="s">
        <v>1006</v>
      </c>
      <c r="AJ935" s="10" t="s">
        <v>1005</v>
      </c>
      <c r="AK935" s="12" t="s">
        <v>1005</v>
      </c>
      <c r="AL935" s="53" t="s">
        <v>1005</v>
      </c>
      <c r="AM935" s="52">
        <v>0</v>
      </c>
      <c r="AN935" s="51" t="s">
        <v>1348</v>
      </c>
      <c r="AO935" s="51" t="s">
        <v>64</v>
      </c>
      <c r="AP935" s="51" t="s">
        <v>189</v>
      </c>
      <c r="AQ935" s="51" t="s">
        <v>139</v>
      </c>
      <c r="AR935" s="51" t="s">
        <v>128</v>
      </c>
      <c r="AS935" s="51" t="s">
        <v>104</v>
      </c>
      <c r="BA935" s="56" t="s">
        <v>1356</v>
      </c>
      <c r="BB935" s="56" t="s">
        <v>1356</v>
      </c>
      <c r="BC935" s="56" t="s">
        <v>1356</v>
      </c>
      <c r="BD935" s="56" t="s">
        <v>1356</v>
      </c>
      <c r="BG935" s="56" t="s">
        <v>1356</v>
      </c>
      <c r="BH935" s="56" t="s">
        <v>1356</v>
      </c>
      <c r="BI935" s="56" t="s">
        <v>1356</v>
      </c>
      <c r="BJ935" s="67" t="s">
        <v>1356</v>
      </c>
    </row>
    <row r="936" spans="1:62" x14ac:dyDescent="0.35">
      <c r="A936" s="58" t="s">
        <v>7783</v>
      </c>
      <c r="B936" s="16" t="s">
        <v>6938</v>
      </c>
      <c r="C936" s="2" t="s">
        <v>7784</v>
      </c>
      <c r="D936" s="82" t="s">
        <v>8105</v>
      </c>
      <c r="E936" s="59" t="e">
        <f>VLOOKUP(A936,#REF!,2,FALSE)</f>
        <v>#REF!</v>
      </c>
      <c r="F936" s="4" t="s">
        <v>1006</v>
      </c>
      <c r="G936" s="4" t="s">
        <v>1006</v>
      </c>
      <c r="H936" s="4" t="s">
        <v>1006</v>
      </c>
      <c r="I936" s="4" t="s">
        <v>1006</v>
      </c>
      <c r="J936" s="4" t="s">
        <v>1006</v>
      </c>
      <c r="K936" s="4" t="s">
        <v>1005</v>
      </c>
      <c r="L936" s="4" t="s">
        <v>1005</v>
      </c>
      <c r="M936" s="6" t="s">
        <v>24</v>
      </c>
      <c r="P936" s="4" t="s">
        <v>7785</v>
      </c>
      <c r="Q936" s="4">
        <v>10</v>
      </c>
      <c r="R936" s="7">
        <v>280</v>
      </c>
      <c r="S936" s="14" t="s">
        <v>1006</v>
      </c>
      <c r="T936" s="14" t="s">
        <v>1006</v>
      </c>
      <c r="U936" s="4" t="s">
        <v>1341</v>
      </c>
      <c r="V936" s="14" t="s">
        <v>1005</v>
      </c>
      <c r="W936" s="4" t="s">
        <v>7786</v>
      </c>
      <c r="X936" s="14" t="s">
        <v>1006</v>
      </c>
      <c r="Z936" s="9" t="s">
        <v>7787</v>
      </c>
      <c r="AA936" s="10" t="s">
        <v>24</v>
      </c>
      <c r="AB936" s="10" t="s">
        <v>1356</v>
      </c>
      <c r="AC936" s="10" t="s">
        <v>7788</v>
      </c>
      <c r="AD936" s="13" t="s">
        <v>7789</v>
      </c>
      <c r="AE936" s="10" t="s">
        <v>29</v>
      </c>
      <c r="AF936" s="10" t="s">
        <v>101</v>
      </c>
      <c r="AG936" s="10" t="s">
        <v>29</v>
      </c>
      <c r="AH936" s="10" t="s">
        <v>7790</v>
      </c>
      <c r="AI936" s="10" t="s">
        <v>1006</v>
      </c>
      <c r="AJ936" s="10" t="s">
        <v>1006</v>
      </c>
      <c r="AK936" s="12" t="s">
        <v>1006</v>
      </c>
      <c r="AL936" s="53" t="s">
        <v>1005</v>
      </c>
      <c r="AM936" s="52">
        <v>0</v>
      </c>
      <c r="AN936" s="51" t="s">
        <v>59</v>
      </c>
      <c r="AO936" s="51" t="s">
        <v>69</v>
      </c>
      <c r="BA936" s="56" t="s">
        <v>1356</v>
      </c>
      <c r="BB936" s="56" t="s">
        <v>1356</v>
      </c>
      <c r="BC936" s="56" t="s">
        <v>1356</v>
      </c>
      <c r="BD936" s="56" t="s">
        <v>1356</v>
      </c>
      <c r="BG936" s="56" t="s">
        <v>1356</v>
      </c>
      <c r="BH936" s="56" t="s">
        <v>1356</v>
      </c>
      <c r="BI936" s="56" t="s">
        <v>1356</v>
      </c>
      <c r="BJ936" s="67" t="s">
        <v>1356</v>
      </c>
    </row>
    <row r="937" spans="1:62" x14ac:dyDescent="0.35">
      <c r="A937" s="58" t="s">
        <v>7791</v>
      </c>
      <c r="B937" s="16" t="s">
        <v>6938</v>
      </c>
      <c r="C937" s="2" t="s">
        <v>7792</v>
      </c>
      <c r="D937" s="82" t="s">
        <v>8112</v>
      </c>
      <c r="E937" s="59" t="e">
        <f>VLOOKUP(A937,#REF!,2,FALSE)</f>
        <v>#REF!</v>
      </c>
      <c r="F937" s="4" t="s">
        <v>1006</v>
      </c>
      <c r="G937" s="4" t="s">
        <v>1006</v>
      </c>
      <c r="H937" s="4" t="s">
        <v>1006</v>
      </c>
      <c r="I937" s="4" t="s">
        <v>1006</v>
      </c>
      <c r="J937" s="4" t="s">
        <v>1006</v>
      </c>
      <c r="K937" s="4" t="s">
        <v>1006</v>
      </c>
      <c r="L937" s="4" t="s">
        <v>1006</v>
      </c>
      <c r="M937" s="6" t="s">
        <v>26</v>
      </c>
      <c r="N937" s="6" t="s">
        <v>22</v>
      </c>
      <c r="O937" s="6" t="s">
        <v>11753</v>
      </c>
      <c r="P937" s="4" t="s">
        <v>7793</v>
      </c>
      <c r="Q937" s="4">
        <v>45</v>
      </c>
      <c r="R937" s="7">
        <v>823</v>
      </c>
      <c r="S937" s="14" t="s">
        <v>1006</v>
      </c>
      <c r="T937" s="14" t="s">
        <v>1006</v>
      </c>
      <c r="U937" s="4" t="s">
        <v>1341</v>
      </c>
      <c r="V937" s="14" t="s">
        <v>1005</v>
      </c>
      <c r="W937" s="4" t="s">
        <v>7794</v>
      </c>
      <c r="X937" s="14" t="s">
        <v>1006</v>
      </c>
      <c r="Y937" s="8" t="s">
        <v>7795</v>
      </c>
      <c r="Z937" s="9" t="s">
        <v>7796</v>
      </c>
      <c r="AA937" s="10" t="s">
        <v>44</v>
      </c>
      <c r="AB937" s="10" t="s">
        <v>1356</v>
      </c>
      <c r="AC937" s="10" t="s">
        <v>3946</v>
      </c>
      <c r="AD937" s="13" t="s">
        <v>188</v>
      </c>
      <c r="AE937" s="10" t="s">
        <v>1126</v>
      </c>
      <c r="AF937" s="10" t="s">
        <v>101</v>
      </c>
      <c r="AG937" s="10" t="s">
        <v>13</v>
      </c>
      <c r="AH937" s="10" t="s">
        <v>7797</v>
      </c>
      <c r="AI937" s="10" t="s">
        <v>1005</v>
      </c>
      <c r="AJ937" s="10" t="s">
        <v>1005</v>
      </c>
      <c r="AK937" s="12" t="s">
        <v>1006</v>
      </c>
      <c r="AL937" s="53" t="s">
        <v>1006</v>
      </c>
      <c r="AM937" s="52">
        <v>16</v>
      </c>
      <c r="AN937" s="51" t="s">
        <v>1480</v>
      </c>
      <c r="AO937" s="51" t="s">
        <v>68</v>
      </c>
      <c r="AP937" s="51" t="s">
        <v>189</v>
      </c>
      <c r="AQ937" s="51" t="s">
        <v>139</v>
      </c>
      <c r="AR937" s="51" t="s">
        <v>119</v>
      </c>
      <c r="AS937" s="51" t="s">
        <v>172</v>
      </c>
      <c r="AT937" s="51" t="s">
        <v>128</v>
      </c>
      <c r="AU937" s="51" t="s">
        <v>104</v>
      </c>
      <c r="AV937" s="51" t="s">
        <v>120</v>
      </c>
      <c r="AY937" s="54" t="s">
        <v>7798</v>
      </c>
      <c r="AZ937" s="56" t="s">
        <v>1349</v>
      </c>
      <c r="BA937" s="56" t="s">
        <v>7799</v>
      </c>
      <c r="BB937" s="56" t="s">
        <v>24</v>
      </c>
      <c r="BC937" s="56" t="s">
        <v>13</v>
      </c>
      <c r="BD937" s="56" t="s">
        <v>7800</v>
      </c>
      <c r="BE937" s="56" t="s">
        <v>1006</v>
      </c>
      <c r="BF937" s="56" t="s">
        <v>1005</v>
      </c>
      <c r="BG937" s="56" t="s">
        <v>7801</v>
      </c>
      <c r="BH937" s="56" t="s">
        <v>188</v>
      </c>
      <c r="BI937" s="56" t="s">
        <v>1126</v>
      </c>
      <c r="BJ937" s="67" t="s">
        <v>101</v>
      </c>
    </row>
    <row r="938" spans="1:62" x14ac:dyDescent="0.35">
      <c r="D938" s="82"/>
      <c r="E938" s="59" t="e">
        <f>VLOOKUP(A938,#REF!,2,FALSE)</f>
        <v>#REF!</v>
      </c>
      <c r="R938" s="7"/>
      <c r="AZ938" s="56" t="s">
        <v>1349</v>
      </c>
      <c r="BA938" s="56" t="s">
        <v>7802</v>
      </c>
      <c r="BB938" s="56" t="s">
        <v>22</v>
      </c>
      <c r="BC938" s="56" t="s">
        <v>13</v>
      </c>
      <c r="BD938" s="56" t="s">
        <v>2695</v>
      </c>
      <c r="BE938" s="56" t="s">
        <v>1006</v>
      </c>
      <c r="BF938" s="56" t="s">
        <v>1005</v>
      </c>
      <c r="BG938" s="56" t="s">
        <v>2694</v>
      </c>
      <c r="BH938" s="56" t="s">
        <v>188</v>
      </c>
      <c r="BI938" s="56" t="s">
        <v>1126</v>
      </c>
      <c r="BJ938" s="67" t="s">
        <v>101</v>
      </c>
    </row>
    <row r="939" spans="1:62" x14ac:dyDescent="0.35">
      <c r="D939" s="82"/>
      <c r="E939" s="59" t="e">
        <f>VLOOKUP(A939,#REF!,2,FALSE)</f>
        <v>#REF!</v>
      </c>
      <c r="R939" s="7"/>
      <c r="AZ939" s="56" t="s">
        <v>1349</v>
      </c>
      <c r="BA939" s="56" t="s">
        <v>7802</v>
      </c>
      <c r="BB939" s="56" t="s">
        <v>22</v>
      </c>
      <c r="BC939" s="56" t="s">
        <v>13</v>
      </c>
      <c r="BD939" s="56" t="s">
        <v>2695</v>
      </c>
      <c r="BE939" s="56" t="s">
        <v>1006</v>
      </c>
      <c r="BF939" s="56" t="s">
        <v>1005</v>
      </c>
      <c r="BG939" s="56" t="s">
        <v>2694</v>
      </c>
      <c r="BH939" s="56" t="s">
        <v>188</v>
      </c>
      <c r="BI939" s="56" t="s">
        <v>1126</v>
      </c>
      <c r="BJ939" s="67" t="s">
        <v>101</v>
      </c>
    </row>
    <row r="940" spans="1:62" x14ac:dyDescent="0.35">
      <c r="D940" s="82"/>
      <c r="E940" s="59" t="e">
        <f>VLOOKUP(A940,#REF!,2,FALSE)</f>
        <v>#REF!</v>
      </c>
      <c r="R940" s="7"/>
      <c r="AZ940" s="56" t="s">
        <v>1349</v>
      </c>
      <c r="BA940" s="56" t="s">
        <v>7803</v>
      </c>
      <c r="BB940" s="56" t="s">
        <v>20</v>
      </c>
      <c r="BC940" s="56" t="s">
        <v>13</v>
      </c>
      <c r="BD940" s="56" t="s">
        <v>7804</v>
      </c>
      <c r="BE940" s="56" t="s">
        <v>1005</v>
      </c>
      <c r="BF940" s="56" t="s">
        <v>1005</v>
      </c>
      <c r="BG940" s="56" t="s">
        <v>7805</v>
      </c>
      <c r="BH940" s="56" t="s">
        <v>188</v>
      </c>
      <c r="BI940" s="56" t="s">
        <v>1126</v>
      </c>
      <c r="BJ940" s="67" t="s">
        <v>101</v>
      </c>
    </row>
    <row r="941" spans="1:62" x14ac:dyDescent="0.35">
      <c r="D941" s="82"/>
      <c r="E941" s="59" t="e">
        <f>VLOOKUP(A941,#REF!,2,FALSE)</f>
        <v>#REF!</v>
      </c>
      <c r="R941" s="7"/>
      <c r="AZ941" s="56" t="s">
        <v>1349</v>
      </c>
      <c r="BA941" s="56" t="s">
        <v>7799</v>
      </c>
      <c r="BB941" s="56" t="s">
        <v>24</v>
      </c>
      <c r="BC941" s="56" t="s">
        <v>13</v>
      </c>
      <c r="BD941" s="56" t="s">
        <v>7800</v>
      </c>
      <c r="BE941" s="56" t="s">
        <v>1006</v>
      </c>
      <c r="BF941" s="56" t="s">
        <v>1005</v>
      </c>
      <c r="BG941" s="56" t="s">
        <v>7801</v>
      </c>
      <c r="BH941" s="56" t="s">
        <v>188</v>
      </c>
      <c r="BI941" s="56" t="s">
        <v>1126</v>
      </c>
      <c r="BJ941" s="67" t="s">
        <v>101</v>
      </c>
    </row>
    <row r="942" spans="1:62" x14ac:dyDescent="0.35">
      <c r="D942" s="82"/>
      <c r="E942" s="59" t="e">
        <f>VLOOKUP(A942,#REF!,2,FALSE)</f>
        <v>#REF!</v>
      </c>
      <c r="R942" s="7"/>
      <c r="AZ942" s="56" t="s">
        <v>1349</v>
      </c>
      <c r="BA942" s="56" t="s">
        <v>7806</v>
      </c>
      <c r="BB942" s="56" t="s">
        <v>26</v>
      </c>
      <c r="BC942" s="56" t="s">
        <v>13</v>
      </c>
      <c r="BD942" s="56" t="s">
        <v>7807</v>
      </c>
      <c r="BE942" s="56" t="s">
        <v>1005</v>
      </c>
      <c r="BF942" s="56" t="s">
        <v>1005</v>
      </c>
      <c r="BG942" s="56" t="s">
        <v>7808</v>
      </c>
      <c r="BH942" s="56" t="s">
        <v>188</v>
      </c>
      <c r="BI942" s="56" t="s">
        <v>1126</v>
      </c>
      <c r="BJ942" s="67" t="s">
        <v>101</v>
      </c>
    </row>
    <row r="943" spans="1:62" x14ac:dyDescent="0.35">
      <c r="D943" s="82"/>
      <c r="E943" s="59" t="e">
        <f>VLOOKUP(A943,#REF!,2,FALSE)</f>
        <v>#REF!</v>
      </c>
      <c r="R943" s="7"/>
      <c r="AZ943" s="56" t="s">
        <v>1349</v>
      </c>
      <c r="BA943" s="56" t="s">
        <v>7809</v>
      </c>
      <c r="BB943" s="56" t="s">
        <v>50</v>
      </c>
      <c r="BC943" s="56" t="s">
        <v>13</v>
      </c>
      <c r="BD943" s="56" t="s">
        <v>7810</v>
      </c>
      <c r="BE943" s="56" t="s">
        <v>1005</v>
      </c>
      <c r="BF943" s="56" t="s">
        <v>1005</v>
      </c>
      <c r="BG943" s="56" t="s">
        <v>7811</v>
      </c>
      <c r="BH943" s="56" t="s">
        <v>188</v>
      </c>
      <c r="BI943" s="56" t="s">
        <v>1126</v>
      </c>
      <c r="BJ943" s="67" t="s">
        <v>101</v>
      </c>
    </row>
    <row r="944" spans="1:62" x14ac:dyDescent="0.35">
      <c r="A944" s="58" t="s">
        <v>7812</v>
      </c>
      <c r="B944" s="16" t="s">
        <v>6938</v>
      </c>
      <c r="C944" s="2" t="s">
        <v>7813</v>
      </c>
      <c r="D944" s="82" t="s">
        <v>8110</v>
      </c>
      <c r="E944" s="59" t="e">
        <f>VLOOKUP(A944,#REF!,2,FALSE)</f>
        <v>#REF!</v>
      </c>
      <c r="F944" s="4" t="s">
        <v>1006</v>
      </c>
      <c r="G944" s="4" t="s">
        <v>1006</v>
      </c>
      <c r="H944" s="4" t="s">
        <v>1006</v>
      </c>
      <c r="I944" s="4" t="s">
        <v>1006</v>
      </c>
      <c r="J944" s="4" t="s">
        <v>1006</v>
      </c>
      <c r="K944" s="4" t="s">
        <v>1005</v>
      </c>
      <c r="L944" s="4" t="s">
        <v>1006</v>
      </c>
      <c r="M944" s="6" t="s">
        <v>24</v>
      </c>
      <c r="P944" s="4" t="s">
        <v>307</v>
      </c>
      <c r="Q944" s="4">
        <v>20</v>
      </c>
      <c r="R944" s="7">
        <v>430</v>
      </c>
      <c r="S944" s="14" t="s">
        <v>1006</v>
      </c>
      <c r="T944" s="14" t="s">
        <v>1005</v>
      </c>
      <c r="U944" s="4" t="s">
        <v>1341</v>
      </c>
      <c r="V944" s="14" t="s">
        <v>1005</v>
      </c>
      <c r="W944" s="4" t="s">
        <v>7814</v>
      </c>
      <c r="X944" s="14" t="s">
        <v>1006</v>
      </c>
      <c r="Z944" s="9" t="s">
        <v>966</v>
      </c>
      <c r="AA944" s="10" t="s">
        <v>24</v>
      </c>
      <c r="AB944" s="10" t="s">
        <v>1356</v>
      </c>
      <c r="AC944" s="10" t="s">
        <v>967</v>
      </c>
      <c r="AD944" s="13" t="s">
        <v>544</v>
      </c>
      <c r="AE944" s="10" t="s">
        <v>21</v>
      </c>
      <c r="AF944" s="10" t="s">
        <v>101</v>
      </c>
      <c r="AG944" s="10" t="s">
        <v>21</v>
      </c>
      <c r="AH944" s="10" t="s">
        <v>968</v>
      </c>
      <c r="AI944" s="10" t="s">
        <v>1006</v>
      </c>
      <c r="AJ944" s="10" t="s">
        <v>1005</v>
      </c>
      <c r="AK944" s="12" t="s">
        <v>1006</v>
      </c>
      <c r="AL944" s="53" t="s">
        <v>1005</v>
      </c>
      <c r="AM944" s="52">
        <v>0</v>
      </c>
      <c r="AN944" s="51" t="s">
        <v>59</v>
      </c>
      <c r="AO944" s="51" t="s">
        <v>67</v>
      </c>
      <c r="AP944" s="51" t="s">
        <v>104</v>
      </c>
      <c r="AQ944" s="51" t="s">
        <v>184</v>
      </c>
      <c r="AR944" s="51" t="s">
        <v>187</v>
      </c>
      <c r="BA944" s="56" t="s">
        <v>1356</v>
      </c>
      <c r="BB944" s="56" t="s">
        <v>1356</v>
      </c>
      <c r="BC944" s="56" t="s">
        <v>1356</v>
      </c>
      <c r="BD944" s="56" t="s">
        <v>1356</v>
      </c>
      <c r="BG944" s="56" t="s">
        <v>1356</v>
      </c>
      <c r="BH944" s="56" t="s">
        <v>1356</v>
      </c>
      <c r="BI944" s="56" t="s">
        <v>1356</v>
      </c>
      <c r="BJ944" s="67" t="s">
        <v>1356</v>
      </c>
    </row>
    <row r="945" spans="1:62" x14ac:dyDescent="0.35">
      <c r="A945" s="58" t="s">
        <v>7815</v>
      </c>
      <c r="B945" s="16" t="s">
        <v>6938</v>
      </c>
      <c r="C945" s="2" t="s">
        <v>7816</v>
      </c>
      <c r="D945" s="82" t="s">
        <v>8104</v>
      </c>
      <c r="E945" s="59" t="e">
        <f>VLOOKUP(A945,#REF!,2,FALSE)</f>
        <v>#REF!</v>
      </c>
      <c r="F945" s="4" t="s">
        <v>1006</v>
      </c>
      <c r="G945" s="4" t="s">
        <v>1006</v>
      </c>
      <c r="H945" s="4" t="s">
        <v>1006</v>
      </c>
      <c r="I945" s="4" t="s">
        <v>1006</v>
      </c>
      <c r="J945" s="4" t="s">
        <v>1006</v>
      </c>
      <c r="K945" s="4" t="s">
        <v>1005</v>
      </c>
      <c r="L945" s="4" t="s">
        <v>1005</v>
      </c>
      <c r="M945" s="6" t="s">
        <v>22</v>
      </c>
      <c r="N945" s="6" t="s">
        <v>20</v>
      </c>
      <c r="P945" s="4" t="s">
        <v>7817</v>
      </c>
      <c r="Q945" s="4">
        <v>4</v>
      </c>
      <c r="R945" s="7">
        <v>84</v>
      </c>
      <c r="S945" s="14" t="s">
        <v>1006</v>
      </c>
      <c r="T945" s="14" t="s">
        <v>1005</v>
      </c>
      <c r="U945" s="4" t="s">
        <v>1497</v>
      </c>
      <c r="V945" s="14" t="s">
        <v>1005</v>
      </c>
      <c r="W945" s="4" t="s">
        <v>7818</v>
      </c>
      <c r="X945" s="14" t="s">
        <v>1005</v>
      </c>
      <c r="Z945" s="9" t="s">
        <v>7819</v>
      </c>
      <c r="AA945" s="10" t="s">
        <v>22</v>
      </c>
      <c r="AB945" s="10" t="s">
        <v>1356</v>
      </c>
      <c r="AC945" s="10" t="s">
        <v>7820</v>
      </c>
      <c r="AD945" s="13" t="s">
        <v>7821</v>
      </c>
      <c r="AE945" s="10" t="s">
        <v>7822</v>
      </c>
      <c r="AF945" s="10" t="s">
        <v>101</v>
      </c>
      <c r="AG945" s="10" t="s">
        <v>13</v>
      </c>
      <c r="AH945" s="10" t="s">
        <v>7823</v>
      </c>
      <c r="AI945" s="10" t="s">
        <v>1005</v>
      </c>
      <c r="AJ945" s="10" t="s">
        <v>1005</v>
      </c>
      <c r="AK945" s="12" t="s">
        <v>1005</v>
      </c>
      <c r="AL945" s="53" t="s">
        <v>1005</v>
      </c>
      <c r="AM945" s="52">
        <v>0</v>
      </c>
      <c r="AN945" s="51" t="s">
        <v>57</v>
      </c>
      <c r="AO945" s="51" t="s">
        <v>68</v>
      </c>
      <c r="BA945" s="56" t="s">
        <v>1356</v>
      </c>
      <c r="BB945" s="56" t="s">
        <v>1356</v>
      </c>
      <c r="BC945" s="56" t="s">
        <v>1356</v>
      </c>
      <c r="BD945" s="56" t="s">
        <v>1356</v>
      </c>
      <c r="BG945" s="56" t="s">
        <v>1356</v>
      </c>
      <c r="BH945" s="56" t="s">
        <v>1356</v>
      </c>
      <c r="BI945" s="56" t="s">
        <v>1356</v>
      </c>
      <c r="BJ945" s="67" t="s">
        <v>1356</v>
      </c>
    </row>
    <row r="946" spans="1:62" x14ac:dyDescent="0.35">
      <c r="A946" s="58" t="s">
        <v>7824</v>
      </c>
      <c r="B946" s="16" t="s">
        <v>6938</v>
      </c>
      <c r="C946" s="2" t="s">
        <v>7825</v>
      </c>
      <c r="D946" s="82" t="s">
        <v>8101</v>
      </c>
      <c r="E946" s="59" t="e">
        <f>VLOOKUP(A946,#REF!,2,FALSE)</f>
        <v>#REF!</v>
      </c>
      <c r="F946" s="4" t="s">
        <v>1005</v>
      </c>
      <c r="G946" s="4" t="s">
        <v>1005</v>
      </c>
      <c r="H946" s="4" t="s">
        <v>1006</v>
      </c>
      <c r="I946" s="4" t="s">
        <v>1005</v>
      </c>
      <c r="J946" s="4" t="s">
        <v>1005</v>
      </c>
      <c r="K946" s="4" t="s">
        <v>1005</v>
      </c>
      <c r="L946" s="4" t="s">
        <v>1005</v>
      </c>
      <c r="M946" s="6" t="s">
        <v>24</v>
      </c>
      <c r="P946" s="4" t="s">
        <v>7826</v>
      </c>
      <c r="Q946" s="4">
        <v>49</v>
      </c>
      <c r="R946" s="7">
        <v>300</v>
      </c>
      <c r="S946" s="14" t="s">
        <v>1006</v>
      </c>
      <c r="T946" s="14" t="s">
        <v>1006</v>
      </c>
      <c r="U946" s="4" t="s">
        <v>1341</v>
      </c>
      <c r="V946" s="14" t="s">
        <v>1006</v>
      </c>
      <c r="W946" s="4" t="s">
        <v>7827</v>
      </c>
      <c r="X946" s="14" t="s">
        <v>1006</v>
      </c>
      <c r="Y946" s="8" t="s">
        <v>7828</v>
      </c>
      <c r="Z946" s="9" t="s">
        <v>7829</v>
      </c>
      <c r="AA946" s="10" t="s">
        <v>1435</v>
      </c>
      <c r="AB946" s="10" t="s">
        <v>1356</v>
      </c>
      <c r="AC946" s="10" t="s">
        <v>7830</v>
      </c>
      <c r="AD946" s="13" t="s">
        <v>7831</v>
      </c>
      <c r="AE946" s="10" t="s">
        <v>7832</v>
      </c>
      <c r="AF946" s="10" t="s">
        <v>101</v>
      </c>
      <c r="AG946" s="10" t="s">
        <v>15</v>
      </c>
      <c r="AH946" s="10" t="s">
        <v>7833</v>
      </c>
      <c r="AI946" s="10" t="s">
        <v>1005</v>
      </c>
      <c r="AJ946" s="10" t="s">
        <v>1005</v>
      </c>
      <c r="AK946" s="12" t="s">
        <v>1006</v>
      </c>
      <c r="AL946" s="53" t="s">
        <v>1006</v>
      </c>
      <c r="AM946" s="52">
        <v>5</v>
      </c>
      <c r="AN946" s="51" t="s">
        <v>59</v>
      </c>
      <c r="AO946" s="51" t="s">
        <v>69</v>
      </c>
      <c r="AP946" s="51" t="s">
        <v>128</v>
      </c>
      <c r="AQ946" s="51" t="s">
        <v>184</v>
      </c>
      <c r="AZ946" s="56" t="s">
        <v>1349</v>
      </c>
      <c r="BA946" s="56" t="s">
        <v>7834</v>
      </c>
      <c r="BB946" s="56" t="s">
        <v>24</v>
      </c>
      <c r="BC946" s="56" t="s">
        <v>15</v>
      </c>
      <c r="BD946" s="56" t="s">
        <v>7835</v>
      </c>
      <c r="BE946" s="56" t="s">
        <v>1006</v>
      </c>
      <c r="BF946" s="56" t="s">
        <v>1005</v>
      </c>
      <c r="BG946" s="56" t="s">
        <v>7836</v>
      </c>
      <c r="BH946" s="56" t="s">
        <v>7837</v>
      </c>
      <c r="BI946" s="56" t="s">
        <v>7838</v>
      </c>
      <c r="BJ946" s="67" t="s">
        <v>101</v>
      </c>
    </row>
    <row r="947" spans="1:62" x14ac:dyDescent="0.35">
      <c r="D947" s="82"/>
      <c r="E947" s="59" t="e">
        <f>VLOOKUP(A947,#REF!,2,FALSE)</f>
        <v>#REF!</v>
      </c>
      <c r="R947" s="7"/>
      <c r="AZ947" s="56" t="s">
        <v>1349</v>
      </c>
      <c r="BA947" s="56" t="s">
        <v>7839</v>
      </c>
      <c r="BB947" s="56" t="s">
        <v>24</v>
      </c>
      <c r="BC947" s="56" t="s">
        <v>15</v>
      </c>
      <c r="BD947" s="56" t="s">
        <v>7840</v>
      </c>
      <c r="BE947" s="56" t="s">
        <v>1006</v>
      </c>
      <c r="BF947" s="56" t="s">
        <v>1005</v>
      </c>
      <c r="BG947" s="56" t="s">
        <v>7841</v>
      </c>
      <c r="BH947" s="56" t="s">
        <v>7837</v>
      </c>
      <c r="BI947" s="56" t="s">
        <v>7838</v>
      </c>
      <c r="BJ947" s="67" t="s">
        <v>101</v>
      </c>
    </row>
    <row r="948" spans="1:62" x14ac:dyDescent="0.35">
      <c r="D948" s="82"/>
      <c r="E948" s="59" t="e">
        <f>VLOOKUP(A948,#REF!,2,FALSE)</f>
        <v>#REF!</v>
      </c>
      <c r="R948" s="7"/>
      <c r="AZ948" s="56" t="s">
        <v>1349</v>
      </c>
      <c r="BA948" s="56" t="s">
        <v>7842</v>
      </c>
      <c r="BB948" s="56" t="s">
        <v>24</v>
      </c>
      <c r="BC948" s="56" t="s">
        <v>15</v>
      </c>
      <c r="BD948" s="56" t="s">
        <v>7843</v>
      </c>
      <c r="BE948" s="56" t="s">
        <v>1005</v>
      </c>
      <c r="BF948" s="56" t="s">
        <v>1005</v>
      </c>
      <c r="BG948" s="56" t="s">
        <v>7844</v>
      </c>
      <c r="BH948" s="56" t="s">
        <v>7845</v>
      </c>
      <c r="BI948" s="56" t="s">
        <v>7846</v>
      </c>
      <c r="BJ948" s="67" t="s">
        <v>101</v>
      </c>
    </row>
    <row r="949" spans="1:62" x14ac:dyDescent="0.35">
      <c r="D949" s="82"/>
      <c r="E949" s="59" t="e">
        <f>VLOOKUP(A949,#REF!,2,FALSE)</f>
        <v>#REF!</v>
      </c>
      <c r="R949" s="7"/>
      <c r="AZ949" s="56" t="s">
        <v>1349</v>
      </c>
      <c r="BA949" s="56" t="s">
        <v>7847</v>
      </c>
      <c r="BB949" s="56" t="s">
        <v>24</v>
      </c>
      <c r="BC949" s="56" t="s">
        <v>15</v>
      </c>
      <c r="BD949" s="56" t="s">
        <v>7848</v>
      </c>
      <c r="BE949" s="56" t="s">
        <v>1005</v>
      </c>
      <c r="BF949" s="56" t="s">
        <v>1005</v>
      </c>
      <c r="BG949" s="56" t="s">
        <v>7849</v>
      </c>
      <c r="BH949" s="56" t="s">
        <v>7850</v>
      </c>
      <c r="BI949" s="56" t="s">
        <v>7849</v>
      </c>
      <c r="BJ949" s="67" t="s">
        <v>101</v>
      </c>
    </row>
    <row r="950" spans="1:62" x14ac:dyDescent="0.35">
      <c r="D950" s="82"/>
      <c r="E950" s="59" t="e">
        <f>VLOOKUP(A950,#REF!,2,FALSE)</f>
        <v>#REF!</v>
      </c>
      <c r="R950" s="7"/>
      <c r="AZ950" s="56" t="s">
        <v>1349</v>
      </c>
      <c r="BA950" s="56" t="s">
        <v>7851</v>
      </c>
      <c r="BB950" s="56" t="s">
        <v>24</v>
      </c>
      <c r="BC950" s="56" t="s">
        <v>15</v>
      </c>
      <c r="BD950" s="56" t="s">
        <v>7852</v>
      </c>
      <c r="BE950" s="56" t="s">
        <v>1005</v>
      </c>
      <c r="BF950" s="56" t="s">
        <v>1005</v>
      </c>
      <c r="BG950" s="56" t="s">
        <v>7853</v>
      </c>
      <c r="BH950" s="56" t="s">
        <v>7854</v>
      </c>
      <c r="BI950" s="56" t="s">
        <v>7855</v>
      </c>
      <c r="BJ950" s="67" t="s">
        <v>101</v>
      </c>
    </row>
    <row r="951" spans="1:62" x14ac:dyDescent="0.35">
      <c r="A951" s="58" t="s">
        <v>7856</v>
      </c>
      <c r="B951" s="16" t="s">
        <v>6938</v>
      </c>
      <c r="C951" s="2" t="s">
        <v>7857</v>
      </c>
      <c r="D951" s="82" t="s">
        <v>8103</v>
      </c>
      <c r="E951" s="59" t="e">
        <f>VLOOKUP(A951,#REF!,2,FALSE)</f>
        <v>#REF!</v>
      </c>
      <c r="F951" s="4" t="s">
        <v>1006</v>
      </c>
      <c r="G951" s="4" t="s">
        <v>1006</v>
      </c>
      <c r="H951" s="4" t="s">
        <v>1005</v>
      </c>
      <c r="I951" s="4" t="s">
        <v>1006</v>
      </c>
      <c r="J951" s="4" t="s">
        <v>1006</v>
      </c>
      <c r="K951" s="4" t="s">
        <v>1005</v>
      </c>
      <c r="L951" s="4" t="s">
        <v>1005</v>
      </c>
      <c r="M951" s="6" t="s">
        <v>22</v>
      </c>
      <c r="P951" s="4" t="s">
        <v>7858</v>
      </c>
      <c r="Q951" s="4">
        <v>10</v>
      </c>
      <c r="R951" s="7">
        <v>240</v>
      </c>
      <c r="S951" s="14" t="s">
        <v>1006</v>
      </c>
      <c r="T951" s="14" t="s">
        <v>1005</v>
      </c>
      <c r="U951" s="4" t="s">
        <v>1364</v>
      </c>
      <c r="V951" s="14" t="s">
        <v>1005</v>
      </c>
      <c r="W951" s="4" t="s">
        <v>3414</v>
      </c>
      <c r="X951" s="14" t="s">
        <v>1005</v>
      </c>
      <c r="Z951" s="9" t="s">
        <v>7859</v>
      </c>
      <c r="AA951" s="10" t="s">
        <v>44</v>
      </c>
      <c r="AB951" s="10" t="s">
        <v>1356</v>
      </c>
      <c r="AC951" s="10" t="s">
        <v>7860</v>
      </c>
      <c r="AD951" s="13" t="s">
        <v>3915</v>
      </c>
      <c r="AE951" s="10" t="s">
        <v>5350</v>
      </c>
      <c r="AF951" s="10" t="s">
        <v>101</v>
      </c>
      <c r="AG951" s="10" t="s">
        <v>5</v>
      </c>
      <c r="AH951" s="10" t="s">
        <v>7861</v>
      </c>
      <c r="AI951" s="10" t="s">
        <v>1005</v>
      </c>
      <c r="AJ951" s="10" t="s">
        <v>1005</v>
      </c>
      <c r="AK951" s="12" t="s">
        <v>1006</v>
      </c>
      <c r="AL951" s="53" t="s">
        <v>1005</v>
      </c>
      <c r="AM951" s="52">
        <v>0</v>
      </c>
      <c r="AN951" s="51" t="s">
        <v>1348</v>
      </c>
      <c r="AO951" s="51" t="s">
        <v>66</v>
      </c>
      <c r="BA951" s="56" t="s">
        <v>1356</v>
      </c>
      <c r="BB951" s="56" t="s">
        <v>1356</v>
      </c>
      <c r="BC951" s="56" t="s">
        <v>1356</v>
      </c>
      <c r="BD951" s="56" t="s">
        <v>1356</v>
      </c>
      <c r="BG951" s="56" t="s">
        <v>1356</v>
      </c>
      <c r="BH951" s="56" t="s">
        <v>1356</v>
      </c>
      <c r="BI951" s="56" t="s">
        <v>1356</v>
      </c>
      <c r="BJ951" s="67" t="s">
        <v>1356</v>
      </c>
    </row>
    <row r="952" spans="1:62" x14ac:dyDescent="0.35">
      <c r="A952" s="58" t="s">
        <v>7862</v>
      </c>
      <c r="B952" s="16" t="s">
        <v>6938</v>
      </c>
      <c r="C952" s="2" t="s">
        <v>7863</v>
      </c>
      <c r="D952" s="82" t="s">
        <v>8102</v>
      </c>
      <c r="E952" s="59" t="e">
        <f>VLOOKUP(A952,#REF!,2,FALSE)</f>
        <v>#REF!</v>
      </c>
      <c r="F952" s="4" t="s">
        <v>1006</v>
      </c>
      <c r="G952" s="4" t="s">
        <v>1006</v>
      </c>
      <c r="H952" s="4" t="s">
        <v>1006</v>
      </c>
      <c r="I952" s="4" t="s">
        <v>1006</v>
      </c>
      <c r="J952" s="4" t="s">
        <v>1006</v>
      </c>
      <c r="K952" s="4" t="s">
        <v>1005</v>
      </c>
      <c r="L952" s="4" t="s">
        <v>1005</v>
      </c>
      <c r="M952" s="6" t="s">
        <v>24</v>
      </c>
      <c r="P952" s="4" t="s">
        <v>7864</v>
      </c>
      <c r="Q952" s="4">
        <v>28</v>
      </c>
      <c r="R952" s="7">
        <v>900</v>
      </c>
      <c r="S952" s="14" t="s">
        <v>1006</v>
      </c>
      <c r="T952" s="14" t="s">
        <v>1006</v>
      </c>
      <c r="U952" s="4" t="s">
        <v>1824</v>
      </c>
      <c r="V952" s="14" t="s">
        <v>1005</v>
      </c>
      <c r="W952" s="4" t="s">
        <v>7865</v>
      </c>
      <c r="X952" s="14" t="s">
        <v>1006</v>
      </c>
      <c r="Y952" s="8" t="s">
        <v>7866</v>
      </c>
      <c r="Z952" s="9" t="s">
        <v>7867</v>
      </c>
      <c r="AA952" s="10" t="s">
        <v>24</v>
      </c>
      <c r="AB952" s="10" t="s">
        <v>1356</v>
      </c>
      <c r="AC952" s="10" t="s">
        <v>7868</v>
      </c>
      <c r="AD952" s="13" t="s">
        <v>242</v>
      </c>
      <c r="AE952" s="10" t="s">
        <v>243</v>
      </c>
      <c r="AF952" s="10" t="s">
        <v>101</v>
      </c>
      <c r="AG952" s="10" t="s">
        <v>5</v>
      </c>
      <c r="AH952" s="10" t="s">
        <v>7869</v>
      </c>
      <c r="AI952" s="10" t="s">
        <v>1006</v>
      </c>
      <c r="AJ952" s="10" t="s">
        <v>1005</v>
      </c>
      <c r="AK952" s="12" t="s">
        <v>1006</v>
      </c>
      <c r="AL952" s="53" t="s">
        <v>1005</v>
      </c>
      <c r="AM952" s="52">
        <v>0</v>
      </c>
      <c r="AN952" s="51" t="s">
        <v>59</v>
      </c>
      <c r="AO952" s="51" t="s">
        <v>67</v>
      </c>
      <c r="AP952" s="51" t="s">
        <v>128</v>
      </c>
      <c r="AQ952" s="51" t="s">
        <v>104</v>
      </c>
      <c r="BA952" s="56" t="s">
        <v>1356</v>
      </c>
      <c r="BB952" s="56" t="s">
        <v>1356</v>
      </c>
      <c r="BC952" s="56" t="s">
        <v>1356</v>
      </c>
      <c r="BD952" s="56" t="s">
        <v>1356</v>
      </c>
      <c r="BG952" s="56" t="s">
        <v>1356</v>
      </c>
      <c r="BH952" s="56" t="s">
        <v>1356</v>
      </c>
      <c r="BI952" s="56" t="s">
        <v>1356</v>
      </c>
      <c r="BJ952" s="67" t="s">
        <v>1356</v>
      </c>
    </row>
    <row r="953" spans="1:62" x14ac:dyDescent="0.35">
      <c r="A953" s="58" t="s">
        <v>7870</v>
      </c>
      <c r="B953" s="16" t="s">
        <v>6938</v>
      </c>
      <c r="C953" s="2" t="s">
        <v>7871</v>
      </c>
      <c r="D953" s="82" t="s">
        <v>8100</v>
      </c>
      <c r="E953" s="59" t="e">
        <f>VLOOKUP(A953,#REF!,2,FALSE)</f>
        <v>#REF!</v>
      </c>
      <c r="F953" s="4" t="s">
        <v>1006</v>
      </c>
      <c r="G953" s="4" t="s">
        <v>1006</v>
      </c>
      <c r="H953" s="4" t="s">
        <v>1006</v>
      </c>
      <c r="I953" s="4" t="s">
        <v>1005</v>
      </c>
      <c r="J953" s="4" t="s">
        <v>1005</v>
      </c>
      <c r="K953" s="4" t="s">
        <v>1005</v>
      </c>
      <c r="L953" s="4" t="s">
        <v>1005</v>
      </c>
      <c r="M953" s="6" t="s">
        <v>20</v>
      </c>
      <c r="N953" s="6" t="s">
        <v>22</v>
      </c>
      <c r="O953" s="6" t="s">
        <v>8141</v>
      </c>
      <c r="P953" s="4" t="s">
        <v>7872</v>
      </c>
      <c r="Q953" s="4">
        <v>4</v>
      </c>
      <c r="R953" s="7">
        <v>100</v>
      </c>
      <c r="S953" s="14" t="s">
        <v>1006</v>
      </c>
      <c r="T953" s="14" t="s">
        <v>1006</v>
      </c>
      <c r="U953" s="4" t="s">
        <v>1341</v>
      </c>
      <c r="V953" s="14" t="s">
        <v>1005</v>
      </c>
      <c r="W953" s="4" t="s">
        <v>7873</v>
      </c>
      <c r="X953" s="14" t="s">
        <v>1005</v>
      </c>
      <c r="Z953" s="9" t="s">
        <v>7874</v>
      </c>
      <c r="AA953" s="10" t="s">
        <v>44</v>
      </c>
      <c r="AB953" s="10" t="s">
        <v>1356</v>
      </c>
      <c r="AC953" s="10" t="s">
        <v>7875</v>
      </c>
      <c r="AD953" s="13" t="s">
        <v>7876</v>
      </c>
      <c r="AE953" s="10" t="s">
        <v>7877</v>
      </c>
      <c r="AF953" s="10" t="s">
        <v>101</v>
      </c>
      <c r="AG953" s="10" t="s">
        <v>40</v>
      </c>
      <c r="AH953" s="10" t="s">
        <v>7878</v>
      </c>
      <c r="AI953" s="10" t="s">
        <v>1006</v>
      </c>
      <c r="AJ953" s="10" t="s">
        <v>1005</v>
      </c>
      <c r="AK953" s="12" t="s">
        <v>1005</v>
      </c>
      <c r="AL953" s="53" t="s">
        <v>1005</v>
      </c>
      <c r="AM953" s="52">
        <v>0</v>
      </c>
      <c r="AN953" s="51" t="s">
        <v>1348</v>
      </c>
      <c r="AO953" s="51" t="s">
        <v>66</v>
      </c>
      <c r="BA953" s="56" t="s">
        <v>1356</v>
      </c>
      <c r="BB953" s="56" t="s">
        <v>1356</v>
      </c>
      <c r="BC953" s="56" t="s">
        <v>1356</v>
      </c>
      <c r="BD953" s="56" t="s">
        <v>1356</v>
      </c>
      <c r="BG953" s="56" t="s">
        <v>1356</v>
      </c>
      <c r="BH953" s="56" t="s">
        <v>1356</v>
      </c>
      <c r="BI953" s="56" t="s">
        <v>1356</v>
      </c>
      <c r="BJ953" s="67" t="s">
        <v>1356</v>
      </c>
    </row>
    <row r="954" spans="1:62" x14ac:dyDescent="0.35">
      <c r="A954" s="58" t="s">
        <v>7879</v>
      </c>
      <c r="B954" s="16" t="s">
        <v>6938</v>
      </c>
      <c r="C954" s="2" t="s">
        <v>7880</v>
      </c>
      <c r="D954" s="82" t="s">
        <v>7881</v>
      </c>
      <c r="E954" s="59" t="e">
        <f>VLOOKUP(A954,#REF!,2,FALSE)</f>
        <v>#REF!</v>
      </c>
      <c r="F954" s="4" t="s">
        <v>1006</v>
      </c>
      <c r="G954" s="4" t="s">
        <v>1006</v>
      </c>
      <c r="H954" s="4" t="s">
        <v>1005</v>
      </c>
      <c r="I954" s="4" t="s">
        <v>1006</v>
      </c>
      <c r="J954" s="4" t="s">
        <v>1005</v>
      </c>
      <c r="K954" s="4" t="s">
        <v>1005</v>
      </c>
      <c r="L954" s="4" t="s">
        <v>1005</v>
      </c>
      <c r="M954" s="6" t="s">
        <v>22</v>
      </c>
      <c r="P954" s="4" t="s">
        <v>7882</v>
      </c>
      <c r="Q954" s="4">
        <v>20</v>
      </c>
      <c r="R954" s="7">
        <v>600</v>
      </c>
      <c r="S954" s="14" t="s">
        <v>1006</v>
      </c>
      <c r="T954" s="14" t="s">
        <v>1006</v>
      </c>
      <c r="U954" s="4" t="s">
        <v>1341</v>
      </c>
      <c r="V954" s="14" t="s">
        <v>1005</v>
      </c>
      <c r="W954" s="4" t="s">
        <v>7883</v>
      </c>
      <c r="X954" s="14" t="s">
        <v>1006</v>
      </c>
      <c r="Z954" s="9" t="s">
        <v>1803</v>
      </c>
      <c r="AA954" s="10" t="s">
        <v>44</v>
      </c>
      <c r="AB954" s="10" t="s">
        <v>1356</v>
      </c>
      <c r="AC954" s="10" t="s">
        <v>7884</v>
      </c>
      <c r="AD954" s="13" t="s">
        <v>7885</v>
      </c>
      <c r="AE954" s="10" t="s">
        <v>7886</v>
      </c>
      <c r="AF954" s="10" t="s">
        <v>101</v>
      </c>
      <c r="AG954" s="10" t="s">
        <v>34</v>
      </c>
      <c r="AH954" s="10" t="s">
        <v>7887</v>
      </c>
      <c r="AI954" s="10" t="s">
        <v>1005</v>
      </c>
      <c r="AJ954" s="10" t="s">
        <v>1005</v>
      </c>
      <c r="AK954" s="12" t="s">
        <v>1006</v>
      </c>
      <c r="AL954" s="53" t="s">
        <v>1005</v>
      </c>
      <c r="AN954" s="51" t="s">
        <v>57</v>
      </c>
      <c r="AO954" s="51" t="s">
        <v>66</v>
      </c>
      <c r="BA954" s="56" t="s">
        <v>1356</v>
      </c>
      <c r="BB954" s="56" t="s">
        <v>1356</v>
      </c>
      <c r="BC954" s="56" t="s">
        <v>1356</v>
      </c>
      <c r="BD954" s="56" t="s">
        <v>1356</v>
      </c>
      <c r="BG954" s="56" t="s">
        <v>1356</v>
      </c>
      <c r="BH954" s="56" t="s">
        <v>1356</v>
      </c>
      <c r="BI954" s="56" t="s">
        <v>1356</v>
      </c>
      <c r="BJ954" s="67" t="s">
        <v>1356</v>
      </c>
    </row>
    <row r="955" spans="1:62" x14ac:dyDescent="0.35">
      <c r="A955" s="58" t="s">
        <v>7888</v>
      </c>
      <c r="B955" s="16" t="s">
        <v>6938</v>
      </c>
      <c r="C955" s="2" t="s">
        <v>7889</v>
      </c>
      <c r="D955" s="82" t="s">
        <v>7890</v>
      </c>
      <c r="E955" s="59" t="e">
        <f>VLOOKUP(A955,#REF!,2,FALSE)</f>
        <v>#REF!</v>
      </c>
      <c r="F955" s="4" t="s">
        <v>1006</v>
      </c>
      <c r="G955" s="4" t="s">
        <v>1006</v>
      </c>
      <c r="H955" s="4" t="s">
        <v>1006</v>
      </c>
      <c r="I955" s="4" t="s">
        <v>1006</v>
      </c>
      <c r="J955" s="4" t="s">
        <v>1006</v>
      </c>
      <c r="K955" s="4" t="s">
        <v>1005</v>
      </c>
      <c r="L955" s="4" t="s">
        <v>1005</v>
      </c>
      <c r="M955" s="6" t="s">
        <v>22</v>
      </c>
      <c r="P955" s="4" t="s">
        <v>7891</v>
      </c>
      <c r="Q955" s="4">
        <v>15</v>
      </c>
      <c r="R955" s="7">
        <v>420</v>
      </c>
      <c r="S955" s="14" t="s">
        <v>1006</v>
      </c>
      <c r="T955" s="14" t="s">
        <v>1006</v>
      </c>
      <c r="U955" s="4" t="s">
        <v>1364</v>
      </c>
      <c r="V955" s="14" t="s">
        <v>1006</v>
      </c>
      <c r="W955" s="4" t="s">
        <v>7892</v>
      </c>
      <c r="X955" s="14" t="s">
        <v>1006</v>
      </c>
      <c r="Z955" s="9" t="s">
        <v>7893</v>
      </c>
      <c r="AA955" s="10" t="s">
        <v>22</v>
      </c>
      <c r="AB955" s="10" t="s">
        <v>1356</v>
      </c>
      <c r="AC955" s="10" t="s">
        <v>7894</v>
      </c>
      <c r="AD955" s="13" t="s">
        <v>256</v>
      </c>
      <c r="AE955" s="10" t="s">
        <v>37</v>
      </c>
      <c r="AF955" s="10" t="s">
        <v>101</v>
      </c>
      <c r="AG955" s="10" t="s">
        <v>37</v>
      </c>
      <c r="AH955" s="10" t="s">
        <v>7895</v>
      </c>
      <c r="AI955" s="10" t="s">
        <v>1006</v>
      </c>
      <c r="AJ955" s="10" t="s">
        <v>1005</v>
      </c>
      <c r="AK955" s="12" t="s">
        <v>1006</v>
      </c>
      <c r="AL955" s="53" t="s">
        <v>1005</v>
      </c>
      <c r="AM955" s="52">
        <v>0</v>
      </c>
      <c r="AN955" s="51" t="s">
        <v>58</v>
      </c>
      <c r="AO955" s="51" t="s">
        <v>67</v>
      </c>
      <c r="BA955" s="56" t="s">
        <v>1356</v>
      </c>
      <c r="BB955" s="56" t="s">
        <v>1356</v>
      </c>
      <c r="BC955" s="56" t="s">
        <v>1356</v>
      </c>
      <c r="BD955" s="56" t="s">
        <v>1356</v>
      </c>
      <c r="BG955" s="56" t="s">
        <v>1356</v>
      </c>
      <c r="BH955" s="56" t="s">
        <v>1356</v>
      </c>
      <c r="BI955" s="56" t="s">
        <v>1356</v>
      </c>
      <c r="BJ955" s="67" t="s">
        <v>1356</v>
      </c>
    </row>
    <row r="956" spans="1:62" x14ac:dyDescent="0.35">
      <c r="A956" s="58" t="s">
        <v>7896</v>
      </c>
      <c r="B956" s="16" t="s">
        <v>6938</v>
      </c>
      <c r="C956" s="2" t="s">
        <v>7897</v>
      </c>
      <c r="D956" s="82" t="s">
        <v>8099</v>
      </c>
      <c r="E956" s="59" t="e">
        <f>VLOOKUP(A956,#REF!,2,FALSE)</f>
        <v>#REF!</v>
      </c>
      <c r="F956" s="4" t="s">
        <v>1006</v>
      </c>
      <c r="G956" s="4" t="s">
        <v>1006</v>
      </c>
      <c r="H956" s="4" t="s">
        <v>1006</v>
      </c>
      <c r="I956" s="4" t="s">
        <v>1006</v>
      </c>
      <c r="J956" s="4" t="s">
        <v>1006</v>
      </c>
      <c r="K956" s="4" t="s">
        <v>1006</v>
      </c>
      <c r="L956" s="4" t="s">
        <v>1006</v>
      </c>
      <c r="M956" s="6" t="s">
        <v>22</v>
      </c>
      <c r="N956" s="6" t="s">
        <v>24</v>
      </c>
      <c r="P956" s="4" t="s">
        <v>7898</v>
      </c>
      <c r="Q956" s="4">
        <v>9</v>
      </c>
      <c r="R956" s="7">
        <v>300</v>
      </c>
      <c r="S956" s="14" t="s">
        <v>1006</v>
      </c>
      <c r="T956" s="14" t="s">
        <v>1005</v>
      </c>
      <c r="U956" s="4" t="s">
        <v>1341</v>
      </c>
      <c r="V956" s="14" t="s">
        <v>1005</v>
      </c>
      <c r="W956" s="4" t="s">
        <v>7899</v>
      </c>
      <c r="X956" s="14" t="s">
        <v>1006</v>
      </c>
      <c r="Z956" s="9" t="s">
        <v>7900</v>
      </c>
      <c r="AA956" s="10" t="s">
        <v>31</v>
      </c>
      <c r="AB956" s="10" t="s">
        <v>7901</v>
      </c>
      <c r="AC956" s="10" t="s">
        <v>4860</v>
      </c>
      <c r="AD956" s="13" t="s">
        <v>4861</v>
      </c>
      <c r="AE956" s="10" t="s">
        <v>19</v>
      </c>
      <c r="AF956" s="10" t="s">
        <v>101</v>
      </c>
      <c r="AG956" s="10" t="s">
        <v>19</v>
      </c>
      <c r="AH956" s="10" t="s">
        <v>7902</v>
      </c>
      <c r="AI956" s="10" t="s">
        <v>1005</v>
      </c>
      <c r="AJ956" s="10" t="s">
        <v>1006</v>
      </c>
      <c r="AK956" s="12" t="s">
        <v>1006</v>
      </c>
      <c r="AL956" s="53" t="s">
        <v>1006</v>
      </c>
      <c r="AM956" s="52">
        <v>10</v>
      </c>
      <c r="AN956" s="51" t="s">
        <v>57</v>
      </c>
      <c r="AO956" s="51" t="s">
        <v>67</v>
      </c>
      <c r="AP956" s="51" t="s">
        <v>119</v>
      </c>
      <c r="AQ956" s="51" t="s">
        <v>128</v>
      </c>
      <c r="AR956" s="51" t="s">
        <v>104</v>
      </c>
      <c r="AZ956" s="56" t="s">
        <v>1349</v>
      </c>
      <c r="BA956" s="56" t="s">
        <v>7900</v>
      </c>
      <c r="BB956" s="56" t="s">
        <v>31</v>
      </c>
      <c r="BC956" s="56" t="s">
        <v>19</v>
      </c>
      <c r="BD956" s="56" t="s">
        <v>7903</v>
      </c>
      <c r="BE956" s="56" t="s">
        <v>1005</v>
      </c>
      <c r="BF956" s="56" t="s">
        <v>1005</v>
      </c>
      <c r="BG956" s="56" t="s">
        <v>4860</v>
      </c>
      <c r="BH956" s="56" t="s">
        <v>4861</v>
      </c>
      <c r="BI956" s="56" t="s">
        <v>19</v>
      </c>
      <c r="BJ956" s="67" t="s">
        <v>101</v>
      </c>
    </row>
    <row r="957" spans="1:62" x14ac:dyDescent="0.35">
      <c r="A957" s="58" t="s">
        <v>7904</v>
      </c>
      <c r="B957" s="16" t="s">
        <v>6938</v>
      </c>
      <c r="C957" s="2" t="s">
        <v>7905</v>
      </c>
      <c r="D957" s="82" t="s">
        <v>8098</v>
      </c>
      <c r="E957" s="59" t="e">
        <f>VLOOKUP(A957,#REF!,2,FALSE)</f>
        <v>#REF!</v>
      </c>
      <c r="F957" s="4" t="s">
        <v>1005</v>
      </c>
      <c r="G957" s="4" t="s">
        <v>1006</v>
      </c>
      <c r="H957" s="4" t="s">
        <v>1006</v>
      </c>
      <c r="I957" s="4" t="s">
        <v>1006</v>
      </c>
      <c r="J957" s="4" t="s">
        <v>1005</v>
      </c>
      <c r="K957" s="4" t="s">
        <v>1005</v>
      </c>
      <c r="L957" s="4" t="s">
        <v>1005</v>
      </c>
      <c r="M957" s="6" t="s">
        <v>22</v>
      </c>
      <c r="N957" s="6" t="s">
        <v>24</v>
      </c>
      <c r="P957" s="4" t="s">
        <v>7906</v>
      </c>
      <c r="Q957" s="4">
        <v>10</v>
      </c>
      <c r="R957" s="7">
        <v>300</v>
      </c>
      <c r="S957" s="14" t="s">
        <v>1006</v>
      </c>
      <c r="T957" s="14" t="s">
        <v>1005</v>
      </c>
      <c r="U957" s="4" t="s">
        <v>1341</v>
      </c>
      <c r="V957" s="14" t="s">
        <v>1005</v>
      </c>
      <c r="W957" s="4" t="s">
        <v>7907</v>
      </c>
      <c r="X957" s="14" t="s">
        <v>1006</v>
      </c>
      <c r="Y957" s="8" t="s">
        <v>7908</v>
      </c>
      <c r="Z957" s="9" t="s">
        <v>7909</v>
      </c>
      <c r="AA957" s="10" t="s">
        <v>44</v>
      </c>
      <c r="AB957" s="10" t="s">
        <v>1356</v>
      </c>
      <c r="AC957" s="10" t="s">
        <v>7910</v>
      </c>
      <c r="AD957" s="13" t="s">
        <v>7911</v>
      </c>
      <c r="AE957" s="10" t="s">
        <v>7912</v>
      </c>
      <c r="AF957" s="10" t="s">
        <v>101</v>
      </c>
      <c r="AG957" s="10" t="s">
        <v>16</v>
      </c>
      <c r="AH957" s="10" t="s">
        <v>7913</v>
      </c>
      <c r="AI957" s="10" t="s">
        <v>1005</v>
      </c>
      <c r="AJ957" s="10" t="s">
        <v>1005</v>
      </c>
      <c r="AK957" s="12" t="s">
        <v>1006</v>
      </c>
      <c r="AL957" s="53" t="s">
        <v>1006</v>
      </c>
      <c r="AM957" s="52">
        <v>6</v>
      </c>
      <c r="AN957" s="51" t="s">
        <v>1348</v>
      </c>
      <c r="AO957" s="51" t="s">
        <v>69</v>
      </c>
      <c r="AP957" s="51" t="s">
        <v>139</v>
      </c>
      <c r="AQ957" s="51" t="s">
        <v>119</v>
      </c>
      <c r="AR957" s="51" t="s">
        <v>128</v>
      </c>
      <c r="AS957" s="51" t="s">
        <v>104</v>
      </c>
      <c r="AT957" s="51" t="s">
        <v>184</v>
      </c>
      <c r="BA957" s="56" t="s">
        <v>1356</v>
      </c>
      <c r="BB957" s="56" t="s">
        <v>1356</v>
      </c>
      <c r="BC957" s="56" t="s">
        <v>1356</v>
      </c>
      <c r="BD957" s="56" t="s">
        <v>1356</v>
      </c>
      <c r="BG957" s="56" t="s">
        <v>1356</v>
      </c>
      <c r="BH957" s="56" t="s">
        <v>1356</v>
      </c>
      <c r="BI957" s="56" t="s">
        <v>1356</v>
      </c>
      <c r="BJ957" s="67" t="s">
        <v>1356</v>
      </c>
    </row>
    <row r="958" spans="1:62" x14ac:dyDescent="0.35">
      <c r="A958" s="58" t="s">
        <v>7914</v>
      </c>
      <c r="B958" s="16" t="s">
        <v>6938</v>
      </c>
      <c r="C958" s="2" t="s">
        <v>7915</v>
      </c>
      <c r="D958" s="82" t="s">
        <v>8096</v>
      </c>
      <c r="E958" s="59" t="e">
        <f>VLOOKUP(A958,#REF!,2,FALSE)</f>
        <v>#REF!</v>
      </c>
      <c r="F958" s="4" t="s">
        <v>1006</v>
      </c>
      <c r="G958" s="4" t="s">
        <v>1006</v>
      </c>
      <c r="H958" s="4" t="s">
        <v>1006</v>
      </c>
      <c r="I958" s="4" t="s">
        <v>1006</v>
      </c>
      <c r="J958" s="4" t="s">
        <v>1006</v>
      </c>
      <c r="K958" s="4" t="s">
        <v>1005</v>
      </c>
      <c r="L958" s="4" t="s">
        <v>1005</v>
      </c>
      <c r="M958" s="6" t="s">
        <v>22</v>
      </c>
      <c r="N958" s="6" t="s">
        <v>24</v>
      </c>
      <c r="P958" s="4" t="s">
        <v>7916</v>
      </c>
      <c r="Q958" s="4">
        <v>740</v>
      </c>
      <c r="R958" s="7">
        <v>22300</v>
      </c>
      <c r="S958" s="14" t="s">
        <v>1006</v>
      </c>
      <c r="T958" s="14" t="s">
        <v>1005</v>
      </c>
      <c r="U958" s="4" t="s">
        <v>1341</v>
      </c>
      <c r="V958" s="14" t="s">
        <v>1005</v>
      </c>
      <c r="W958" s="4" t="s">
        <v>7917</v>
      </c>
      <c r="X958" s="14" t="s">
        <v>1006</v>
      </c>
      <c r="Y958" s="8" t="s">
        <v>7918</v>
      </c>
      <c r="Z958" s="9" t="s">
        <v>7919</v>
      </c>
      <c r="AA958" s="10" t="s">
        <v>1624</v>
      </c>
      <c r="AB958" s="10" t="s">
        <v>1356</v>
      </c>
      <c r="AC958" s="10" t="s">
        <v>7920</v>
      </c>
      <c r="AD958" s="13" t="s">
        <v>7789</v>
      </c>
      <c r="AE958" s="10" t="s">
        <v>29</v>
      </c>
      <c r="AF958" s="10" t="s">
        <v>101</v>
      </c>
      <c r="AG958" s="10" t="s">
        <v>29</v>
      </c>
      <c r="AH958" s="10" t="s">
        <v>7921</v>
      </c>
      <c r="AI958" s="10" t="s">
        <v>1005</v>
      </c>
      <c r="AJ958" s="10" t="s">
        <v>1005</v>
      </c>
      <c r="AK958" s="12" t="s">
        <v>1006</v>
      </c>
      <c r="AL958" s="53" t="s">
        <v>1005</v>
      </c>
      <c r="AM958" s="52">
        <v>81</v>
      </c>
      <c r="AN958" s="51" t="s">
        <v>1480</v>
      </c>
      <c r="AO958" s="51" t="s">
        <v>1361</v>
      </c>
      <c r="BA958" s="56" t="s">
        <v>1356</v>
      </c>
      <c r="BB958" s="56" t="s">
        <v>1356</v>
      </c>
      <c r="BC958" s="56" t="s">
        <v>1356</v>
      </c>
      <c r="BD958" s="56" t="s">
        <v>1356</v>
      </c>
      <c r="BG958" s="56" t="s">
        <v>1356</v>
      </c>
      <c r="BH958" s="56" t="s">
        <v>1356</v>
      </c>
      <c r="BI958" s="56" t="s">
        <v>1356</v>
      </c>
      <c r="BJ958" s="67" t="s">
        <v>1356</v>
      </c>
    </row>
    <row r="959" spans="1:62" x14ac:dyDescent="0.35">
      <c r="A959" s="58" t="s">
        <v>7922</v>
      </c>
      <c r="B959" s="16" t="s">
        <v>6938</v>
      </c>
      <c r="C959" s="2" t="s">
        <v>7923</v>
      </c>
      <c r="D959" s="82" t="s">
        <v>8095</v>
      </c>
      <c r="E959" s="59" t="e">
        <f>VLOOKUP(A959,#REF!,2,FALSE)</f>
        <v>#REF!</v>
      </c>
      <c r="F959" s="4" t="s">
        <v>1006</v>
      </c>
      <c r="G959" s="4" t="s">
        <v>1006</v>
      </c>
      <c r="H959" s="4" t="s">
        <v>1006</v>
      </c>
      <c r="I959" s="4" t="s">
        <v>1006</v>
      </c>
      <c r="J959" s="4" t="s">
        <v>1006</v>
      </c>
      <c r="K959" s="4" t="s">
        <v>1005</v>
      </c>
      <c r="L959" s="4" t="s">
        <v>1005</v>
      </c>
      <c r="M959" s="6" t="s">
        <v>24</v>
      </c>
      <c r="P959" s="4" t="s">
        <v>7924</v>
      </c>
      <c r="Q959" s="4">
        <v>22</v>
      </c>
      <c r="R959" s="7">
        <v>500</v>
      </c>
      <c r="S959" s="14" t="s">
        <v>1006</v>
      </c>
      <c r="T959" s="14" t="s">
        <v>1006</v>
      </c>
      <c r="U959" s="4" t="s">
        <v>1341</v>
      </c>
      <c r="V959" s="14" t="s">
        <v>1005</v>
      </c>
      <c r="W959" s="4" t="s">
        <v>7925</v>
      </c>
      <c r="X959" s="14" t="s">
        <v>1005</v>
      </c>
      <c r="Z959" s="9" t="s">
        <v>7926</v>
      </c>
      <c r="AA959" s="10" t="s">
        <v>24</v>
      </c>
      <c r="AB959" s="10" t="s">
        <v>1356</v>
      </c>
      <c r="AC959" s="10" t="s">
        <v>7927</v>
      </c>
      <c r="AD959" s="13" t="s">
        <v>355</v>
      </c>
      <c r="AE959" s="10" t="s">
        <v>356</v>
      </c>
      <c r="AF959" s="10" t="s">
        <v>101</v>
      </c>
      <c r="AG959" s="10" t="s">
        <v>23</v>
      </c>
      <c r="AH959" s="10" t="s">
        <v>7928</v>
      </c>
      <c r="AI959" s="10" t="s">
        <v>1006</v>
      </c>
      <c r="AJ959" s="10" t="s">
        <v>1005</v>
      </c>
      <c r="AK959" s="12" t="s">
        <v>1006</v>
      </c>
      <c r="AL959" s="53" t="s">
        <v>1005</v>
      </c>
      <c r="AM959" s="52">
        <v>0</v>
      </c>
      <c r="AN959" s="51" t="s">
        <v>59</v>
      </c>
      <c r="AO959" s="51" t="s">
        <v>223</v>
      </c>
      <c r="AP959" s="51" t="s">
        <v>104</v>
      </c>
      <c r="AQ959" s="51" t="s">
        <v>184</v>
      </c>
      <c r="AR959" s="51" t="s">
        <v>120</v>
      </c>
      <c r="AY959" s="54" t="s">
        <v>7929</v>
      </c>
      <c r="BA959" s="56" t="s">
        <v>1356</v>
      </c>
      <c r="BB959" s="56" t="s">
        <v>1356</v>
      </c>
      <c r="BC959" s="56" t="s">
        <v>1356</v>
      </c>
      <c r="BD959" s="56" t="s">
        <v>1356</v>
      </c>
      <c r="BG959" s="56" t="s">
        <v>1356</v>
      </c>
      <c r="BH959" s="56" t="s">
        <v>1356</v>
      </c>
      <c r="BI959" s="56" t="s">
        <v>1356</v>
      </c>
      <c r="BJ959" s="67" t="s">
        <v>1356</v>
      </c>
    </row>
    <row r="960" spans="1:62" x14ac:dyDescent="0.35">
      <c r="A960" s="58" t="s">
        <v>7930</v>
      </c>
      <c r="B960" s="16" t="s">
        <v>6938</v>
      </c>
      <c r="C960" s="2" t="s">
        <v>7931</v>
      </c>
      <c r="D960" s="82" t="s">
        <v>8094</v>
      </c>
      <c r="E960" s="59" t="e">
        <f>VLOOKUP(A960,#REF!,2,FALSE)</f>
        <v>#REF!</v>
      </c>
      <c r="F960" s="4" t="s">
        <v>1006</v>
      </c>
      <c r="G960" s="4" t="s">
        <v>1006</v>
      </c>
      <c r="H960" s="4" t="s">
        <v>1006</v>
      </c>
      <c r="I960" s="4" t="s">
        <v>1006</v>
      </c>
      <c r="J960" s="4" t="s">
        <v>1006</v>
      </c>
      <c r="K960" s="4" t="s">
        <v>1006</v>
      </c>
      <c r="L960" s="4" t="s">
        <v>1006</v>
      </c>
      <c r="M960" s="6" t="s">
        <v>24</v>
      </c>
      <c r="N960" s="6" t="s">
        <v>26</v>
      </c>
      <c r="O960" s="6" t="s">
        <v>8142</v>
      </c>
      <c r="P960" s="4" t="s">
        <v>7932</v>
      </c>
      <c r="Q960" s="4">
        <v>36</v>
      </c>
      <c r="R960" s="7">
        <v>999</v>
      </c>
      <c r="S960" s="14" t="s">
        <v>1006</v>
      </c>
      <c r="T960" s="14" t="s">
        <v>1006</v>
      </c>
      <c r="U960" s="4" t="s">
        <v>1341</v>
      </c>
      <c r="V960" s="14" t="s">
        <v>1005</v>
      </c>
      <c r="W960" s="4" t="s">
        <v>7933</v>
      </c>
      <c r="X960" s="14" t="s">
        <v>1006</v>
      </c>
      <c r="Y960" s="8" t="s">
        <v>7934</v>
      </c>
      <c r="Z960" s="9" t="s">
        <v>7935</v>
      </c>
      <c r="AA960" s="10" t="s">
        <v>1435</v>
      </c>
      <c r="AB960" s="10" t="s">
        <v>1356</v>
      </c>
      <c r="AC960" s="10" t="s">
        <v>7936</v>
      </c>
      <c r="AD960" s="13" t="s">
        <v>222</v>
      </c>
      <c r="AE960" s="10" t="s">
        <v>13</v>
      </c>
      <c r="AF960" s="10" t="s">
        <v>101</v>
      </c>
      <c r="AG960" s="10" t="s">
        <v>13</v>
      </c>
      <c r="AH960" s="10" t="s">
        <v>7937</v>
      </c>
      <c r="AI960" s="10" t="s">
        <v>1005</v>
      </c>
      <c r="AJ960" s="10" t="s">
        <v>1005</v>
      </c>
      <c r="AK960" s="12" t="s">
        <v>1006</v>
      </c>
      <c r="AL960" s="53" t="s">
        <v>1006</v>
      </c>
      <c r="AM960" s="52">
        <v>21</v>
      </c>
      <c r="AN960" s="51" t="s">
        <v>59</v>
      </c>
      <c r="AO960" s="51" t="s">
        <v>68</v>
      </c>
      <c r="AP960" s="51" t="s">
        <v>189</v>
      </c>
      <c r="AQ960" s="51" t="s">
        <v>119</v>
      </c>
      <c r="AR960" s="51" t="s">
        <v>128</v>
      </c>
      <c r="AS960" s="51" t="s">
        <v>184</v>
      </c>
      <c r="BA960" s="56" t="s">
        <v>1356</v>
      </c>
      <c r="BB960" s="56" t="s">
        <v>1356</v>
      </c>
      <c r="BC960" s="56" t="s">
        <v>1356</v>
      </c>
      <c r="BD960" s="56" t="s">
        <v>1356</v>
      </c>
      <c r="BG960" s="56" t="s">
        <v>1356</v>
      </c>
      <c r="BH960" s="56" t="s">
        <v>1356</v>
      </c>
      <c r="BI960" s="56" t="s">
        <v>1356</v>
      </c>
      <c r="BJ960" s="67" t="s">
        <v>1356</v>
      </c>
    </row>
    <row r="961" spans="1:62" x14ac:dyDescent="0.35">
      <c r="A961" s="58" t="s">
        <v>7938</v>
      </c>
      <c r="B961" s="16" t="s">
        <v>6938</v>
      </c>
      <c r="C961" s="2" t="s">
        <v>7939</v>
      </c>
      <c r="D961" s="82" t="s">
        <v>8065</v>
      </c>
      <c r="E961" s="59" t="e">
        <f>VLOOKUP(A961,#REF!,2,FALSE)</f>
        <v>#REF!</v>
      </c>
      <c r="F961" s="4" t="s">
        <v>1006</v>
      </c>
      <c r="G961" s="4" t="s">
        <v>1006</v>
      </c>
      <c r="H961" s="4" t="s">
        <v>1006</v>
      </c>
      <c r="I961" s="4" t="s">
        <v>1006</v>
      </c>
      <c r="J961" s="4" t="s">
        <v>1006</v>
      </c>
      <c r="K961" s="4" t="s">
        <v>1006</v>
      </c>
      <c r="L961" s="4" t="s">
        <v>1006</v>
      </c>
      <c r="M961" s="6" t="s">
        <v>22</v>
      </c>
      <c r="N961" s="6" t="s">
        <v>20</v>
      </c>
      <c r="O961" s="6" t="s">
        <v>8121</v>
      </c>
      <c r="P961" s="4" t="s">
        <v>7940</v>
      </c>
      <c r="Q961" s="4">
        <v>48</v>
      </c>
      <c r="R961" s="7">
        <v>1038</v>
      </c>
      <c r="S961" s="14" t="s">
        <v>1006</v>
      </c>
      <c r="T961" s="14" t="s">
        <v>1006</v>
      </c>
      <c r="U961" s="4" t="s">
        <v>1341</v>
      </c>
      <c r="V961" s="14" t="s">
        <v>1005</v>
      </c>
      <c r="W961" s="4" t="s">
        <v>7941</v>
      </c>
      <c r="X961" s="14" t="s">
        <v>1006</v>
      </c>
      <c r="Y961" s="8" t="s">
        <v>7942</v>
      </c>
      <c r="Z961" s="9" t="s">
        <v>7943</v>
      </c>
      <c r="AA961" s="10" t="s">
        <v>44</v>
      </c>
      <c r="AB961" s="10" t="s">
        <v>1356</v>
      </c>
      <c r="AC961" s="10" t="s">
        <v>7944</v>
      </c>
      <c r="AD961" s="13" t="s">
        <v>6306</v>
      </c>
      <c r="AE961" s="10" t="s">
        <v>6307</v>
      </c>
      <c r="AF961" s="10" t="s">
        <v>101</v>
      </c>
      <c r="AG961" s="10" t="s">
        <v>12</v>
      </c>
      <c r="AH961" s="10" t="s">
        <v>7945</v>
      </c>
      <c r="AI961" s="10" t="s">
        <v>1006</v>
      </c>
      <c r="AJ961" s="10" t="s">
        <v>1006</v>
      </c>
      <c r="AK961" s="12" t="s">
        <v>1006</v>
      </c>
      <c r="AL961" s="53" t="s">
        <v>1006</v>
      </c>
      <c r="AM961" s="52">
        <v>30</v>
      </c>
      <c r="AN961" s="51" t="s">
        <v>1348</v>
      </c>
      <c r="AO961" s="51" t="s">
        <v>68</v>
      </c>
      <c r="AP961" s="51" t="s">
        <v>139</v>
      </c>
      <c r="AQ961" s="51" t="s">
        <v>104</v>
      </c>
      <c r="AR961" s="51" t="s">
        <v>184</v>
      </c>
      <c r="AS961" s="51" t="s">
        <v>185</v>
      </c>
      <c r="AZ961" s="56" t="s">
        <v>1349</v>
      </c>
      <c r="BA961" s="56" t="s">
        <v>7946</v>
      </c>
      <c r="BB961" s="56" t="s">
        <v>22</v>
      </c>
      <c r="BC961" s="56" t="s">
        <v>12</v>
      </c>
      <c r="BD961" s="56" t="s">
        <v>7947</v>
      </c>
      <c r="BE961" s="56" t="s">
        <v>1005</v>
      </c>
      <c r="BF961" s="56" t="s">
        <v>1005</v>
      </c>
      <c r="BG961" s="56" t="s">
        <v>7948</v>
      </c>
      <c r="BH961" s="56" t="s">
        <v>6306</v>
      </c>
      <c r="BI961" s="56" t="s">
        <v>6307</v>
      </c>
      <c r="BJ961" s="67" t="s">
        <v>101</v>
      </c>
    </row>
    <row r="962" spans="1:62" x14ac:dyDescent="0.35">
      <c r="D962" s="82"/>
      <c r="E962" s="59" t="e">
        <f>VLOOKUP(A962,#REF!,2,FALSE)</f>
        <v>#REF!</v>
      </c>
      <c r="R962" s="7"/>
      <c r="AZ962" s="56" t="s">
        <v>1349</v>
      </c>
      <c r="BA962" s="56" t="s">
        <v>7949</v>
      </c>
      <c r="BB962" s="56" t="s">
        <v>22</v>
      </c>
      <c r="BC962" s="56" t="s">
        <v>12</v>
      </c>
      <c r="BD962" s="56" t="s">
        <v>7950</v>
      </c>
      <c r="BE962" s="56" t="s">
        <v>1005</v>
      </c>
      <c r="BF962" s="56" t="s">
        <v>1005</v>
      </c>
      <c r="BG962" s="56" t="s">
        <v>7951</v>
      </c>
      <c r="BH962" s="56" t="s">
        <v>6306</v>
      </c>
      <c r="BI962" s="56" t="s">
        <v>6307</v>
      </c>
      <c r="BJ962" s="67" t="s">
        <v>101</v>
      </c>
    </row>
    <row r="963" spans="1:62" x14ac:dyDescent="0.35">
      <c r="D963" s="82"/>
      <c r="E963" s="59" t="e">
        <f>VLOOKUP(A963,#REF!,2,FALSE)</f>
        <v>#REF!</v>
      </c>
      <c r="R963" s="7"/>
      <c r="AZ963" s="56" t="s">
        <v>1349</v>
      </c>
      <c r="BA963" s="56" t="s">
        <v>7952</v>
      </c>
      <c r="BB963" s="56" t="s">
        <v>22</v>
      </c>
      <c r="BC963" s="56" t="s">
        <v>12</v>
      </c>
      <c r="BD963" s="56" t="s">
        <v>7953</v>
      </c>
      <c r="BE963" s="56" t="s">
        <v>1005</v>
      </c>
      <c r="BF963" s="56" t="s">
        <v>1005</v>
      </c>
      <c r="BG963" s="56" t="s">
        <v>7954</v>
      </c>
      <c r="BH963" s="56" t="s">
        <v>6306</v>
      </c>
      <c r="BI963" s="56" t="s">
        <v>6307</v>
      </c>
      <c r="BJ963" s="67" t="s">
        <v>101</v>
      </c>
    </row>
    <row r="964" spans="1:62" x14ac:dyDescent="0.35">
      <c r="D964" s="82"/>
      <c r="E964" s="59" t="e">
        <f>VLOOKUP(A964,#REF!,2,FALSE)</f>
        <v>#REF!</v>
      </c>
      <c r="R964" s="7"/>
      <c r="AZ964" s="56" t="s">
        <v>1349</v>
      </c>
      <c r="BA964" s="56" t="s">
        <v>7955</v>
      </c>
      <c r="BB964" s="56" t="s">
        <v>22</v>
      </c>
      <c r="BC964" s="56" t="s">
        <v>12</v>
      </c>
      <c r="BD964" s="56" t="s">
        <v>7956</v>
      </c>
      <c r="BE964" s="56" t="s">
        <v>1005</v>
      </c>
      <c r="BF964" s="56" t="s">
        <v>1005</v>
      </c>
      <c r="BG964" s="56" t="s">
        <v>7957</v>
      </c>
      <c r="BH964" s="56" t="s">
        <v>6306</v>
      </c>
      <c r="BI964" s="56" t="s">
        <v>6307</v>
      </c>
      <c r="BJ964" s="67" t="s">
        <v>101</v>
      </c>
    </row>
    <row r="965" spans="1:62" x14ac:dyDescent="0.35">
      <c r="D965" s="82"/>
      <c r="E965" s="59" t="e">
        <f>VLOOKUP(A965,#REF!,2,FALSE)</f>
        <v>#REF!</v>
      </c>
      <c r="R965" s="7"/>
      <c r="AZ965" s="56" t="s">
        <v>1349</v>
      </c>
      <c r="BA965" s="56" t="s">
        <v>7958</v>
      </c>
      <c r="BB965" s="56" t="s">
        <v>22</v>
      </c>
      <c r="BC965" s="56" t="s">
        <v>12</v>
      </c>
      <c r="BD965" s="56" t="s">
        <v>7959</v>
      </c>
      <c r="BE965" s="56" t="s">
        <v>1005</v>
      </c>
      <c r="BF965" s="56" t="s">
        <v>1005</v>
      </c>
      <c r="BG965" s="56" t="s">
        <v>7960</v>
      </c>
      <c r="BH965" s="56" t="s">
        <v>6306</v>
      </c>
      <c r="BI965" s="56" t="s">
        <v>6307</v>
      </c>
      <c r="BJ965" s="67" t="s">
        <v>101</v>
      </c>
    </row>
    <row r="966" spans="1:62" x14ac:dyDescent="0.35">
      <c r="A966" s="58" t="s">
        <v>7961</v>
      </c>
      <c r="B966" s="16" t="s">
        <v>6938</v>
      </c>
      <c r="C966" s="2" t="s">
        <v>7962</v>
      </c>
      <c r="D966" s="82" t="s">
        <v>8064</v>
      </c>
      <c r="E966" s="59" t="e">
        <f>VLOOKUP(A966,#REF!,2,FALSE)</f>
        <v>#REF!</v>
      </c>
      <c r="F966" s="4" t="s">
        <v>1005</v>
      </c>
      <c r="G966" s="4" t="s">
        <v>1006</v>
      </c>
      <c r="H966" s="4" t="s">
        <v>1005</v>
      </c>
      <c r="I966" s="4" t="s">
        <v>1006</v>
      </c>
      <c r="J966" s="4" t="s">
        <v>1005</v>
      </c>
      <c r="K966" s="4" t="s">
        <v>1005</v>
      </c>
      <c r="L966" s="4" t="s">
        <v>1005</v>
      </c>
      <c r="M966" s="6" t="s">
        <v>26</v>
      </c>
      <c r="P966" s="4" t="s">
        <v>7963</v>
      </c>
      <c r="Q966" s="4">
        <v>8</v>
      </c>
      <c r="R966" s="7">
        <v>199</v>
      </c>
      <c r="S966" s="14" t="s">
        <v>1006</v>
      </c>
      <c r="T966" s="14" t="s">
        <v>1005</v>
      </c>
      <c r="U966" s="4" t="s">
        <v>1411</v>
      </c>
      <c r="V966" s="14" t="s">
        <v>1005</v>
      </c>
      <c r="W966" s="4" t="s">
        <v>7964</v>
      </c>
      <c r="X966" s="14" t="s">
        <v>1005</v>
      </c>
      <c r="Z966" s="9" t="s">
        <v>7965</v>
      </c>
      <c r="AA966" s="10" t="s">
        <v>26</v>
      </c>
      <c r="AB966" s="10" t="s">
        <v>1356</v>
      </c>
      <c r="AC966" s="10" t="s">
        <v>7966</v>
      </c>
      <c r="AD966" s="13" t="s">
        <v>614</v>
      </c>
      <c r="AE966" s="10" t="s">
        <v>615</v>
      </c>
      <c r="AF966" s="10" t="s">
        <v>101</v>
      </c>
      <c r="AG966" s="10" t="s">
        <v>13</v>
      </c>
      <c r="AH966" s="10" t="s">
        <v>7967</v>
      </c>
      <c r="AI966" s="10" t="s">
        <v>1006</v>
      </c>
      <c r="AJ966" s="10" t="s">
        <v>1005</v>
      </c>
      <c r="AK966" s="12" t="s">
        <v>1006</v>
      </c>
      <c r="AL966" s="53" t="s">
        <v>1005</v>
      </c>
      <c r="AM966" s="52">
        <v>0</v>
      </c>
      <c r="AN966" s="51" t="s">
        <v>59</v>
      </c>
      <c r="AO966" s="51" t="s">
        <v>67</v>
      </c>
      <c r="BA966" s="56" t="s">
        <v>1356</v>
      </c>
      <c r="BB966" s="56" t="s">
        <v>1356</v>
      </c>
      <c r="BC966" s="56" t="s">
        <v>1356</v>
      </c>
      <c r="BD966" s="56" t="s">
        <v>1356</v>
      </c>
      <c r="BG966" s="56" t="s">
        <v>1356</v>
      </c>
      <c r="BH966" s="56" t="s">
        <v>1356</v>
      </c>
      <c r="BI966" s="56" t="s">
        <v>1356</v>
      </c>
      <c r="BJ966" s="67" t="s">
        <v>1356</v>
      </c>
    </row>
    <row r="967" spans="1:62" x14ac:dyDescent="0.35">
      <c r="A967" s="58" t="s">
        <v>7968</v>
      </c>
      <c r="B967" s="16" t="s">
        <v>6938</v>
      </c>
      <c r="C967" s="2" t="s">
        <v>7969</v>
      </c>
      <c r="D967" s="82" t="s">
        <v>8061</v>
      </c>
      <c r="E967" s="59" t="e">
        <f>VLOOKUP(A967,#REF!,2,FALSE)</f>
        <v>#REF!</v>
      </c>
      <c r="F967" s="4" t="s">
        <v>1006</v>
      </c>
      <c r="G967" s="4" t="s">
        <v>1006</v>
      </c>
      <c r="H967" s="4" t="s">
        <v>1006</v>
      </c>
      <c r="I967" s="4" t="s">
        <v>1006</v>
      </c>
      <c r="J967" s="4" t="s">
        <v>1006</v>
      </c>
      <c r="K967" s="4" t="s">
        <v>1006</v>
      </c>
      <c r="L967" s="4" t="s">
        <v>1006</v>
      </c>
      <c r="M967" s="6" t="s">
        <v>22</v>
      </c>
      <c r="N967" s="6" t="s">
        <v>20</v>
      </c>
      <c r="O967" s="6" t="s">
        <v>24</v>
      </c>
      <c r="P967" s="4" t="s">
        <v>7970</v>
      </c>
      <c r="Q967" s="4">
        <v>200</v>
      </c>
      <c r="R967" s="7">
        <v>6000</v>
      </c>
      <c r="S967" s="14" t="s">
        <v>1006</v>
      </c>
      <c r="T967" s="14" t="s">
        <v>1006</v>
      </c>
      <c r="U967" s="4" t="s">
        <v>1341</v>
      </c>
      <c r="V967" s="14" t="s">
        <v>1005</v>
      </c>
      <c r="W967" s="4" t="s">
        <v>7971</v>
      </c>
      <c r="X967" s="14" t="s">
        <v>1005</v>
      </c>
      <c r="Z967" s="9" t="s">
        <v>7972</v>
      </c>
      <c r="AA967" s="10" t="s">
        <v>1435</v>
      </c>
      <c r="AB967" s="10" t="s">
        <v>1356</v>
      </c>
      <c r="AC967" s="10" t="s">
        <v>7973</v>
      </c>
      <c r="AD967" s="13" t="s">
        <v>584</v>
      </c>
      <c r="AE967" s="10" t="s">
        <v>7974</v>
      </c>
      <c r="AF967" s="10" t="s">
        <v>7975</v>
      </c>
      <c r="AG967" s="10" t="s">
        <v>41</v>
      </c>
      <c r="AH967" s="10" t="s">
        <v>7976</v>
      </c>
      <c r="AI967" s="10" t="s">
        <v>1006</v>
      </c>
      <c r="AJ967" s="10" t="s">
        <v>1005</v>
      </c>
      <c r="AK967" s="12" t="s">
        <v>1006</v>
      </c>
      <c r="AL967" s="53" t="s">
        <v>1005</v>
      </c>
      <c r="AM967" s="52">
        <v>0</v>
      </c>
      <c r="AN967" s="51" t="s">
        <v>57</v>
      </c>
      <c r="AO967" s="51" t="s">
        <v>1361</v>
      </c>
      <c r="BA967" s="56" t="s">
        <v>1356</v>
      </c>
      <c r="BB967" s="56" t="s">
        <v>1356</v>
      </c>
      <c r="BC967" s="56" t="s">
        <v>1356</v>
      </c>
      <c r="BD967" s="56" t="s">
        <v>1356</v>
      </c>
      <c r="BG967" s="56" t="s">
        <v>1356</v>
      </c>
      <c r="BH967" s="56" t="s">
        <v>1356</v>
      </c>
      <c r="BI967" s="56" t="s">
        <v>1356</v>
      </c>
      <c r="BJ967" s="67" t="s">
        <v>1356</v>
      </c>
    </row>
    <row r="968" spans="1:62" x14ac:dyDescent="0.35">
      <c r="A968" s="58" t="s">
        <v>7977</v>
      </c>
      <c r="B968" s="16" t="s">
        <v>6938</v>
      </c>
      <c r="C968" s="2" t="s">
        <v>7978</v>
      </c>
      <c r="D968" s="82" t="s">
        <v>8097</v>
      </c>
      <c r="E968" s="59" t="e">
        <f>VLOOKUP(A968,#REF!,2,FALSE)</f>
        <v>#REF!</v>
      </c>
      <c r="F968" s="4" t="s">
        <v>1006</v>
      </c>
      <c r="G968" s="4" t="s">
        <v>1006</v>
      </c>
      <c r="H968" s="4" t="s">
        <v>1005</v>
      </c>
      <c r="I968" s="4" t="s">
        <v>1006</v>
      </c>
      <c r="J968" s="4" t="s">
        <v>1006</v>
      </c>
      <c r="K968" s="4" t="s">
        <v>1005</v>
      </c>
      <c r="L968" s="4" t="s">
        <v>1005</v>
      </c>
      <c r="M968" s="6" t="s">
        <v>22</v>
      </c>
      <c r="N968" s="6" t="s">
        <v>24</v>
      </c>
      <c r="P968" s="4" t="s">
        <v>7979</v>
      </c>
      <c r="Q968" s="4">
        <v>16</v>
      </c>
      <c r="R968" s="7">
        <v>400</v>
      </c>
      <c r="S968" s="14" t="s">
        <v>1005</v>
      </c>
      <c r="T968" s="14" t="s">
        <v>1006</v>
      </c>
      <c r="U968" s="4" t="s">
        <v>1341</v>
      </c>
      <c r="V968" s="14" t="s">
        <v>1005</v>
      </c>
      <c r="W968" s="4" t="s">
        <v>7980</v>
      </c>
      <c r="X968" s="14" t="s">
        <v>1006</v>
      </c>
      <c r="Y968" s="8" t="s">
        <v>7981</v>
      </c>
      <c r="Z968" s="9" t="s">
        <v>7982</v>
      </c>
      <c r="AA968" s="10" t="s">
        <v>44</v>
      </c>
      <c r="AB968" s="10" t="s">
        <v>1356</v>
      </c>
      <c r="AC968" s="10" t="s">
        <v>7983</v>
      </c>
      <c r="AD968" s="13" t="s">
        <v>7984</v>
      </c>
      <c r="AE968" s="10" t="s">
        <v>7985</v>
      </c>
      <c r="AF968" s="10" t="s">
        <v>101</v>
      </c>
      <c r="AG968" s="10" t="s">
        <v>19</v>
      </c>
      <c r="AH968" s="10" t="s">
        <v>7986</v>
      </c>
      <c r="AI968" s="10" t="s">
        <v>1005</v>
      </c>
      <c r="AJ968" s="10" t="s">
        <v>1005</v>
      </c>
      <c r="AK968" s="12" t="s">
        <v>1005</v>
      </c>
      <c r="AL968" s="53" t="s">
        <v>1006</v>
      </c>
      <c r="AM968" s="52">
        <v>3</v>
      </c>
      <c r="AN968" s="51" t="s">
        <v>1348</v>
      </c>
      <c r="AO968" s="51" t="s">
        <v>67</v>
      </c>
      <c r="AP968" s="51" t="s">
        <v>128</v>
      </c>
      <c r="AQ968" s="51" t="s">
        <v>104</v>
      </c>
      <c r="AZ968" s="56" t="s">
        <v>1349</v>
      </c>
      <c r="BA968" s="56" t="s">
        <v>7987</v>
      </c>
      <c r="BB968" s="56" t="s">
        <v>22</v>
      </c>
      <c r="BC968" s="56" t="s">
        <v>19</v>
      </c>
      <c r="BD968" s="56" t="s">
        <v>7988</v>
      </c>
      <c r="BE968" s="56" t="s">
        <v>1005</v>
      </c>
      <c r="BF968" s="56" t="s">
        <v>1005</v>
      </c>
      <c r="BG968" s="56" t="s">
        <v>7989</v>
      </c>
      <c r="BH968" s="56" t="s">
        <v>7984</v>
      </c>
      <c r="BI968" s="56" t="s">
        <v>7985</v>
      </c>
      <c r="BJ968" s="67" t="s">
        <v>101</v>
      </c>
    </row>
    <row r="969" spans="1:62" x14ac:dyDescent="0.35">
      <c r="D969" s="82"/>
      <c r="E969" s="59" t="e">
        <f>VLOOKUP(A969,#REF!,2,FALSE)</f>
        <v>#REF!</v>
      </c>
      <c r="R969" s="7"/>
      <c r="AZ969" s="56" t="s">
        <v>1349</v>
      </c>
      <c r="BA969" s="56" t="s">
        <v>7990</v>
      </c>
      <c r="BB969" s="56" t="s">
        <v>22</v>
      </c>
      <c r="BC969" s="56" t="s">
        <v>19</v>
      </c>
      <c r="BD969" s="56" t="s">
        <v>7991</v>
      </c>
      <c r="BE969" s="56" t="s">
        <v>1005</v>
      </c>
      <c r="BF969" s="56" t="s">
        <v>1005</v>
      </c>
      <c r="BG969" s="56" t="s">
        <v>7992</v>
      </c>
      <c r="BH969" s="56" t="s">
        <v>7984</v>
      </c>
      <c r="BI969" s="56" t="s">
        <v>7985</v>
      </c>
      <c r="BJ969" s="67" t="s">
        <v>101</v>
      </c>
    </row>
    <row r="970" spans="1:62" x14ac:dyDescent="0.35">
      <c r="D970" s="82"/>
      <c r="E970" s="59" t="e">
        <f>VLOOKUP(A970,#REF!,2,FALSE)</f>
        <v>#REF!</v>
      </c>
      <c r="R970" s="7"/>
      <c r="AZ970" s="56" t="s">
        <v>1349</v>
      </c>
      <c r="BA970" s="56" t="s">
        <v>7993</v>
      </c>
      <c r="BB970" s="56" t="s">
        <v>24</v>
      </c>
      <c r="BC970" s="56" t="s">
        <v>19</v>
      </c>
      <c r="BD970" s="56" t="s">
        <v>7994</v>
      </c>
      <c r="BE970" s="56" t="s">
        <v>1005</v>
      </c>
      <c r="BF970" s="56" t="s">
        <v>1005</v>
      </c>
      <c r="BG970" s="56" t="s">
        <v>7995</v>
      </c>
      <c r="BH970" s="56" t="s">
        <v>7984</v>
      </c>
      <c r="BI970" s="56" t="s">
        <v>7985</v>
      </c>
      <c r="BJ970" s="67" t="s">
        <v>101</v>
      </c>
    </row>
    <row r="971" spans="1:62" x14ac:dyDescent="0.35">
      <c r="A971" s="58" t="s">
        <v>7996</v>
      </c>
      <c r="B971" s="16" t="s">
        <v>6938</v>
      </c>
      <c r="C971" s="2" t="s">
        <v>7997</v>
      </c>
      <c r="D971" s="82" t="s">
        <v>8062</v>
      </c>
      <c r="E971" s="59" t="e">
        <f>VLOOKUP(A971,#REF!,2,FALSE)</f>
        <v>#REF!</v>
      </c>
      <c r="F971" s="4" t="s">
        <v>1005</v>
      </c>
      <c r="G971" s="4" t="s">
        <v>1005</v>
      </c>
      <c r="H971" s="4" t="s">
        <v>1005</v>
      </c>
      <c r="I971" s="4" t="s">
        <v>1005</v>
      </c>
      <c r="J971" s="4" t="s">
        <v>1006</v>
      </c>
      <c r="K971" s="4" t="s">
        <v>1005</v>
      </c>
      <c r="L971" s="4" t="s">
        <v>1005</v>
      </c>
      <c r="M971" s="6" t="s">
        <v>22</v>
      </c>
      <c r="P971" s="4" t="s">
        <v>1636</v>
      </c>
      <c r="Q971" s="4">
        <v>5</v>
      </c>
      <c r="R971" s="7">
        <v>107</v>
      </c>
      <c r="S971" s="14" t="s">
        <v>1006</v>
      </c>
      <c r="T971" s="14" t="s">
        <v>1005</v>
      </c>
      <c r="U971" s="4" t="s">
        <v>1341</v>
      </c>
      <c r="V971" s="14" t="s">
        <v>1005</v>
      </c>
      <c r="W971" s="4" t="s">
        <v>7998</v>
      </c>
      <c r="X971" s="14" t="s">
        <v>1006</v>
      </c>
      <c r="Y971" s="8" t="s">
        <v>7999</v>
      </c>
      <c r="Z971" s="9" t="s">
        <v>8000</v>
      </c>
      <c r="AA971" s="10" t="s">
        <v>22</v>
      </c>
      <c r="AB971" s="10" t="s">
        <v>1356</v>
      </c>
      <c r="AC971" s="10" t="s">
        <v>8001</v>
      </c>
      <c r="AD971" s="13" t="s">
        <v>8002</v>
      </c>
      <c r="AE971" s="10" t="s">
        <v>8003</v>
      </c>
      <c r="AF971" s="10" t="s">
        <v>101</v>
      </c>
      <c r="AG971" s="10" t="s">
        <v>16</v>
      </c>
      <c r="AH971" s="10" t="s">
        <v>8004</v>
      </c>
      <c r="AI971" s="10" t="s">
        <v>1006</v>
      </c>
      <c r="AJ971" s="10" t="s">
        <v>1005</v>
      </c>
      <c r="AK971" s="12" t="s">
        <v>1005</v>
      </c>
      <c r="AL971" s="53" t="s">
        <v>1005</v>
      </c>
      <c r="AM971" s="52">
        <v>0</v>
      </c>
      <c r="AN971" s="51" t="s">
        <v>57</v>
      </c>
      <c r="AO971" s="51" t="s">
        <v>68</v>
      </c>
      <c r="BA971" s="56" t="s">
        <v>1356</v>
      </c>
      <c r="BB971" s="56" t="s">
        <v>1356</v>
      </c>
      <c r="BC971" s="56" t="s">
        <v>1356</v>
      </c>
      <c r="BD971" s="56" t="s">
        <v>1356</v>
      </c>
      <c r="BG971" s="56" t="s">
        <v>1356</v>
      </c>
      <c r="BH971" s="56" t="s">
        <v>1356</v>
      </c>
      <c r="BI971" s="56" t="s">
        <v>1356</v>
      </c>
      <c r="BJ971" s="67" t="s">
        <v>1356</v>
      </c>
    </row>
    <row r="972" spans="1:62" x14ac:dyDescent="0.35">
      <c r="A972" s="58" t="s">
        <v>8005</v>
      </c>
      <c r="B972" s="16" t="s">
        <v>6938</v>
      </c>
      <c r="C972" s="2" t="s">
        <v>8006</v>
      </c>
      <c r="D972" s="82" t="s">
        <v>8093</v>
      </c>
      <c r="E972" s="59" t="e">
        <f>VLOOKUP(A972,#REF!,2,FALSE)</f>
        <v>#REF!</v>
      </c>
      <c r="F972" s="4" t="s">
        <v>1005</v>
      </c>
      <c r="G972" s="4" t="s">
        <v>1006</v>
      </c>
      <c r="H972" s="4" t="s">
        <v>1006</v>
      </c>
      <c r="I972" s="4" t="s">
        <v>1006</v>
      </c>
      <c r="J972" s="4" t="s">
        <v>1005</v>
      </c>
      <c r="K972" s="4" t="s">
        <v>1005</v>
      </c>
      <c r="L972" s="4" t="s">
        <v>1005</v>
      </c>
      <c r="M972" s="6" t="s">
        <v>20</v>
      </c>
      <c r="P972" s="4" t="s">
        <v>8007</v>
      </c>
      <c r="Q972" s="4">
        <v>2</v>
      </c>
      <c r="R972" s="7">
        <v>35</v>
      </c>
      <c r="S972" s="14" t="s">
        <v>1006</v>
      </c>
      <c r="T972" s="14" t="s">
        <v>1006</v>
      </c>
      <c r="U972" s="4" t="s">
        <v>1364</v>
      </c>
      <c r="V972" s="14" t="s">
        <v>1005</v>
      </c>
      <c r="W972" s="4" t="s">
        <v>148</v>
      </c>
      <c r="X972" s="14" t="s">
        <v>1005</v>
      </c>
      <c r="Z972" s="9" t="s">
        <v>8008</v>
      </c>
      <c r="AA972" s="10" t="s">
        <v>20</v>
      </c>
      <c r="AB972" s="10" t="s">
        <v>1356</v>
      </c>
      <c r="AC972" s="10" t="s">
        <v>8009</v>
      </c>
      <c r="AD972" s="13" t="s">
        <v>458</v>
      </c>
      <c r="AE972" s="10" t="s">
        <v>7</v>
      </c>
      <c r="AF972" s="10" t="s">
        <v>101</v>
      </c>
      <c r="AG972" s="10" t="s">
        <v>7</v>
      </c>
      <c r="AH972" s="10" t="s">
        <v>8010</v>
      </c>
      <c r="AI972" s="10" t="s">
        <v>1005</v>
      </c>
      <c r="AJ972" s="10" t="s">
        <v>1005</v>
      </c>
      <c r="AK972" s="12" t="s">
        <v>1005</v>
      </c>
      <c r="AL972" s="53" t="s">
        <v>1005</v>
      </c>
      <c r="AM972" s="52">
        <v>0</v>
      </c>
      <c r="AN972" s="51" t="s">
        <v>1348</v>
      </c>
      <c r="AO972" s="51" t="s">
        <v>1361</v>
      </c>
      <c r="BA972" s="56" t="s">
        <v>1356</v>
      </c>
      <c r="BB972" s="56" t="s">
        <v>1356</v>
      </c>
      <c r="BC972" s="56" t="s">
        <v>1356</v>
      </c>
      <c r="BD972" s="56" t="s">
        <v>1356</v>
      </c>
      <c r="BG972" s="56" t="s">
        <v>1356</v>
      </c>
      <c r="BH972" s="56" t="s">
        <v>1356</v>
      </c>
      <c r="BI972" s="56" t="s">
        <v>1356</v>
      </c>
      <c r="BJ972" s="67" t="s">
        <v>1356</v>
      </c>
    </row>
    <row r="973" spans="1:62" x14ac:dyDescent="0.35">
      <c r="A973" s="58" t="s">
        <v>8011</v>
      </c>
      <c r="B973" s="16" t="s">
        <v>6938</v>
      </c>
      <c r="C973" s="2" t="s">
        <v>8012</v>
      </c>
      <c r="D973" s="82" t="s">
        <v>8063</v>
      </c>
      <c r="E973" s="59" t="e">
        <f>VLOOKUP(A973,#REF!,2,FALSE)</f>
        <v>#REF!</v>
      </c>
      <c r="F973" s="4" t="s">
        <v>1006</v>
      </c>
      <c r="G973" s="4" t="s">
        <v>1006</v>
      </c>
      <c r="H973" s="4" t="s">
        <v>1005</v>
      </c>
      <c r="I973" s="4" t="s">
        <v>1005</v>
      </c>
      <c r="J973" s="4" t="s">
        <v>1005</v>
      </c>
      <c r="K973" s="4" t="s">
        <v>1005</v>
      </c>
      <c r="L973" s="4" t="s">
        <v>1005</v>
      </c>
      <c r="M973" s="6" t="s">
        <v>24</v>
      </c>
      <c r="P973" s="4" t="s">
        <v>8013</v>
      </c>
      <c r="Q973" s="4">
        <v>14</v>
      </c>
      <c r="R973" s="7">
        <v>441</v>
      </c>
      <c r="S973" s="14" t="s">
        <v>1006</v>
      </c>
      <c r="T973" s="14" t="s">
        <v>1006</v>
      </c>
      <c r="U973" s="4" t="s">
        <v>1364</v>
      </c>
      <c r="V973" s="14" t="s">
        <v>1005</v>
      </c>
      <c r="W973" s="4" t="s">
        <v>6254</v>
      </c>
      <c r="X973" s="14" t="s">
        <v>1005</v>
      </c>
      <c r="Z973" s="9" t="s">
        <v>8014</v>
      </c>
      <c r="AA973" s="10" t="s">
        <v>24</v>
      </c>
      <c r="AB973" s="10" t="s">
        <v>1356</v>
      </c>
      <c r="AC973" s="10" t="s">
        <v>8015</v>
      </c>
      <c r="AD973" s="13" t="s">
        <v>8016</v>
      </c>
      <c r="AE973" s="10" t="s">
        <v>8017</v>
      </c>
      <c r="AF973" s="10" t="s">
        <v>101</v>
      </c>
      <c r="AG973" s="10" t="s">
        <v>36</v>
      </c>
      <c r="AH973" s="10" t="s">
        <v>8018</v>
      </c>
      <c r="AI973" s="10" t="s">
        <v>1006</v>
      </c>
      <c r="AJ973" s="10" t="s">
        <v>1005</v>
      </c>
      <c r="AK973" s="12" t="s">
        <v>1005</v>
      </c>
      <c r="AL973" s="53" t="s">
        <v>1006</v>
      </c>
      <c r="AM973" s="52">
        <v>2</v>
      </c>
      <c r="AN973" s="51" t="s">
        <v>59</v>
      </c>
      <c r="AO973" s="51" t="s">
        <v>223</v>
      </c>
      <c r="BA973" s="56" t="s">
        <v>1356</v>
      </c>
      <c r="BB973" s="56" t="s">
        <v>1356</v>
      </c>
      <c r="BC973" s="56" t="s">
        <v>1356</v>
      </c>
      <c r="BD973" s="56" t="s">
        <v>1356</v>
      </c>
      <c r="BG973" s="56" t="s">
        <v>1356</v>
      </c>
      <c r="BH973" s="56" t="s">
        <v>1356</v>
      </c>
      <c r="BI973" s="56" t="s">
        <v>1356</v>
      </c>
      <c r="BJ973" s="67" t="s">
        <v>1356</v>
      </c>
    </row>
    <row r="974" spans="1:62" x14ac:dyDescent="0.35">
      <c r="A974" s="58" t="s">
        <v>8019</v>
      </c>
      <c r="B974" s="16" t="s">
        <v>6938</v>
      </c>
      <c r="C974" s="2" t="s">
        <v>7997</v>
      </c>
      <c r="D974" s="82" t="s">
        <v>8062</v>
      </c>
      <c r="E974" s="59" t="e">
        <f>VLOOKUP(A974,#REF!,2,FALSE)</f>
        <v>#REF!</v>
      </c>
      <c r="F974" s="4" t="s">
        <v>1005</v>
      </c>
      <c r="G974" s="4" t="s">
        <v>1005</v>
      </c>
      <c r="H974" s="4" t="s">
        <v>1005</v>
      </c>
      <c r="I974" s="4" t="s">
        <v>1005</v>
      </c>
      <c r="J974" s="4" t="s">
        <v>1006</v>
      </c>
      <c r="K974" s="4" t="s">
        <v>1005</v>
      </c>
      <c r="L974" s="4" t="s">
        <v>1005</v>
      </c>
      <c r="M974" s="6" t="s">
        <v>22</v>
      </c>
      <c r="P974" s="4" t="s">
        <v>1636</v>
      </c>
      <c r="Q974" s="4">
        <v>5</v>
      </c>
      <c r="R974" s="7">
        <v>107</v>
      </c>
      <c r="S974" s="14" t="s">
        <v>1006</v>
      </c>
      <c r="T974" s="14" t="s">
        <v>1005</v>
      </c>
      <c r="U974" s="4" t="s">
        <v>1341</v>
      </c>
      <c r="V974" s="14" t="s">
        <v>1005</v>
      </c>
      <c r="W974" s="4" t="s">
        <v>7998</v>
      </c>
      <c r="X974" s="14" t="s">
        <v>1006</v>
      </c>
      <c r="Y974" s="8" t="s">
        <v>7999</v>
      </c>
      <c r="Z974" s="9" t="s">
        <v>8000</v>
      </c>
      <c r="AA974" s="10" t="s">
        <v>22</v>
      </c>
      <c r="AB974" s="10" t="s">
        <v>1356</v>
      </c>
      <c r="AC974" s="10" t="s">
        <v>8001</v>
      </c>
      <c r="AD974" s="13" t="s">
        <v>8002</v>
      </c>
      <c r="AE974" s="10" t="s">
        <v>8003</v>
      </c>
      <c r="AF974" s="10" t="s">
        <v>101</v>
      </c>
      <c r="AG974" s="10" t="s">
        <v>16</v>
      </c>
      <c r="AH974" s="10" t="s">
        <v>8004</v>
      </c>
      <c r="AI974" s="10" t="s">
        <v>1006</v>
      </c>
      <c r="AJ974" s="10" t="s">
        <v>1005</v>
      </c>
      <c r="AK974" s="12" t="s">
        <v>1005</v>
      </c>
      <c r="AL974" s="53" t="s">
        <v>1005</v>
      </c>
      <c r="AM974" s="52">
        <v>0</v>
      </c>
      <c r="AN974" s="51" t="s">
        <v>57</v>
      </c>
      <c r="AO974" s="51" t="s">
        <v>68</v>
      </c>
      <c r="BA974" s="56" t="s">
        <v>1356</v>
      </c>
      <c r="BB974" s="56" t="s">
        <v>1356</v>
      </c>
      <c r="BC974" s="56" t="s">
        <v>1356</v>
      </c>
      <c r="BD974" s="56" t="s">
        <v>1356</v>
      </c>
      <c r="BG974" s="56" t="s">
        <v>1356</v>
      </c>
      <c r="BH974" s="56" t="s">
        <v>1356</v>
      </c>
      <c r="BI974" s="56" t="s">
        <v>1356</v>
      </c>
      <c r="BJ974" s="67" t="s">
        <v>1356</v>
      </c>
    </row>
    <row r="975" spans="1:62" x14ac:dyDescent="0.35">
      <c r="A975" s="58" t="s">
        <v>8143</v>
      </c>
      <c r="B975" s="16" t="s">
        <v>8144</v>
      </c>
      <c r="C975" s="2" t="s">
        <v>8145</v>
      </c>
      <c r="D975" s="82" t="s">
        <v>8146</v>
      </c>
      <c r="E975" s="59" t="e">
        <f>VLOOKUP(A975,#REF!,2,FALSE)</f>
        <v>#REF!</v>
      </c>
      <c r="F975" s="4" t="s">
        <v>1006</v>
      </c>
      <c r="G975" s="4" t="s">
        <v>1005</v>
      </c>
      <c r="H975" s="4" t="s">
        <v>1006</v>
      </c>
      <c r="I975" s="4" t="s">
        <v>1006</v>
      </c>
      <c r="J975" s="4" t="s">
        <v>1006</v>
      </c>
      <c r="K975" s="4" t="s">
        <v>1005</v>
      </c>
      <c r="L975" s="4" t="s">
        <v>1005</v>
      </c>
      <c r="M975" s="6" t="s">
        <v>24</v>
      </c>
      <c r="P975" s="4" t="s">
        <v>8147</v>
      </c>
      <c r="Q975" s="4">
        <v>4</v>
      </c>
      <c r="R975" s="7">
        <v>55</v>
      </c>
      <c r="S975" s="14" t="s">
        <v>1006</v>
      </c>
      <c r="T975" s="14" t="s">
        <v>1005</v>
      </c>
      <c r="U975" s="4" t="s">
        <v>1411</v>
      </c>
      <c r="V975" s="14" t="s">
        <v>1005</v>
      </c>
      <c r="W975" s="4" t="s">
        <v>8148</v>
      </c>
      <c r="X975" s="14" t="s">
        <v>1005</v>
      </c>
      <c r="Z975" s="9" t="s">
        <v>8149</v>
      </c>
      <c r="AA975" s="10" t="s">
        <v>24</v>
      </c>
      <c r="AB975" s="10" t="s">
        <v>1356</v>
      </c>
      <c r="AC975" s="10" t="s">
        <v>8150</v>
      </c>
      <c r="AD975" s="13" t="s">
        <v>584</v>
      </c>
      <c r="AE975" s="10" t="s">
        <v>510</v>
      </c>
      <c r="AF975" s="10" t="s">
        <v>101</v>
      </c>
      <c r="AG975" s="10" t="s">
        <v>42</v>
      </c>
      <c r="AH975" s="10" t="s">
        <v>8151</v>
      </c>
      <c r="AI975" s="10" t="s">
        <v>1006</v>
      </c>
      <c r="AJ975" s="10" t="s">
        <v>1005</v>
      </c>
      <c r="AK975" s="12" t="s">
        <v>1006</v>
      </c>
      <c r="AL975" s="53" t="s">
        <v>1005</v>
      </c>
      <c r="AM975" s="52">
        <v>0</v>
      </c>
      <c r="AN975" s="51" t="s">
        <v>59</v>
      </c>
      <c r="AO975" s="51" t="s">
        <v>68</v>
      </c>
      <c r="BA975" s="56" t="s">
        <v>1356</v>
      </c>
      <c r="BB975" s="56" t="s">
        <v>1356</v>
      </c>
      <c r="BC975" s="56" t="s">
        <v>1356</v>
      </c>
      <c r="BD975" s="56" t="s">
        <v>1356</v>
      </c>
      <c r="BG975" s="56" t="s">
        <v>1356</v>
      </c>
      <c r="BH975" s="56" t="s">
        <v>1356</v>
      </c>
      <c r="BI975" s="56" t="s">
        <v>1356</v>
      </c>
      <c r="BJ975" s="67" t="s">
        <v>1356</v>
      </c>
    </row>
    <row r="976" spans="1:62" x14ac:dyDescent="0.35">
      <c r="A976" s="58" t="s">
        <v>8152</v>
      </c>
      <c r="B976" s="16" t="s">
        <v>8144</v>
      </c>
      <c r="C976" s="2" t="s">
        <v>8153</v>
      </c>
      <c r="D976" s="82" t="s">
        <v>11679</v>
      </c>
      <c r="E976" s="59" t="e">
        <f>VLOOKUP(A976,#REF!,2,FALSE)</f>
        <v>#REF!</v>
      </c>
      <c r="F976" s="4" t="s">
        <v>1006</v>
      </c>
      <c r="G976" s="4" t="s">
        <v>1006</v>
      </c>
      <c r="H976" s="4" t="s">
        <v>1006</v>
      </c>
      <c r="I976" s="4" t="s">
        <v>1006</v>
      </c>
      <c r="J976" s="4" t="s">
        <v>1006</v>
      </c>
      <c r="K976" s="4" t="s">
        <v>1005</v>
      </c>
      <c r="L976" s="4" t="s">
        <v>1005</v>
      </c>
      <c r="M976" s="6" t="s">
        <v>22</v>
      </c>
      <c r="P976" s="4" t="s">
        <v>8154</v>
      </c>
      <c r="Q976" s="4">
        <v>2</v>
      </c>
      <c r="R976" s="7">
        <v>46</v>
      </c>
      <c r="S976" s="14" t="s">
        <v>1006</v>
      </c>
      <c r="T976" s="14" t="s">
        <v>1006</v>
      </c>
      <c r="U976" s="4" t="s">
        <v>1341</v>
      </c>
      <c r="V976" s="14" t="s">
        <v>1005</v>
      </c>
      <c r="W976" s="4" t="s">
        <v>2643</v>
      </c>
      <c r="X976" s="14" t="s">
        <v>1006</v>
      </c>
      <c r="Y976" s="8" t="s">
        <v>8155</v>
      </c>
      <c r="Z976" s="9" t="s">
        <v>8156</v>
      </c>
      <c r="AA976" s="10" t="s">
        <v>22</v>
      </c>
      <c r="AB976" s="10" t="s">
        <v>1356</v>
      </c>
      <c r="AC976" s="10" t="s">
        <v>8157</v>
      </c>
      <c r="AD976" s="13" t="s">
        <v>807</v>
      </c>
      <c r="AE976" s="10" t="s">
        <v>808</v>
      </c>
      <c r="AF976" s="10" t="s">
        <v>101</v>
      </c>
      <c r="AG976" s="10" t="s">
        <v>23</v>
      </c>
      <c r="AH976" s="10" t="s">
        <v>8158</v>
      </c>
      <c r="AI976" s="10" t="s">
        <v>1005</v>
      </c>
      <c r="AJ976" s="10" t="s">
        <v>1005</v>
      </c>
      <c r="AK976" s="12" t="s">
        <v>1005</v>
      </c>
      <c r="AL976" s="53" t="s">
        <v>1005</v>
      </c>
      <c r="AM976" s="52">
        <v>0</v>
      </c>
      <c r="AN976" s="51" t="s">
        <v>58</v>
      </c>
      <c r="AO976" s="51" t="s">
        <v>1361</v>
      </c>
      <c r="BA976" s="56" t="s">
        <v>1356</v>
      </c>
      <c r="BB976" s="56" t="s">
        <v>1356</v>
      </c>
      <c r="BC976" s="56" t="s">
        <v>1356</v>
      </c>
      <c r="BD976" s="56" t="s">
        <v>1356</v>
      </c>
      <c r="BG976" s="56" t="s">
        <v>1356</v>
      </c>
      <c r="BH976" s="56" t="s">
        <v>1356</v>
      </c>
      <c r="BI976" s="56" t="s">
        <v>1356</v>
      </c>
      <c r="BJ976" s="67" t="s">
        <v>1356</v>
      </c>
    </row>
    <row r="977" spans="1:62" x14ac:dyDescent="0.35">
      <c r="A977" s="58" t="s">
        <v>8159</v>
      </c>
      <c r="B977" s="16" t="s">
        <v>8144</v>
      </c>
      <c r="C977" s="2" t="s">
        <v>8160</v>
      </c>
      <c r="D977" s="82" t="s">
        <v>8161</v>
      </c>
      <c r="E977" s="59" t="e">
        <f>VLOOKUP(A977,#REF!,2,FALSE)</f>
        <v>#REF!</v>
      </c>
      <c r="F977" s="4" t="s">
        <v>1006</v>
      </c>
      <c r="G977" s="4" t="s">
        <v>1006</v>
      </c>
      <c r="H977" s="4" t="s">
        <v>1005</v>
      </c>
      <c r="I977" s="4" t="s">
        <v>1006</v>
      </c>
      <c r="J977" s="4" t="s">
        <v>1006</v>
      </c>
      <c r="K977" s="4" t="s">
        <v>1005</v>
      </c>
      <c r="L977" s="4" t="s">
        <v>1005</v>
      </c>
      <c r="M977" s="6" t="s">
        <v>22</v>
      </c>
      <c r="P977" s="4" t="s">
        <v>8162</v>
      </c>
      <c r="Q977" s="4">
        <v>3</v>
      </c>
      <c r="R977" s="7">
        <v>77</v>
      </c>
      <c r="S977" s="14" t="s">
        <v>1006</v>
      </c>
      <c r="T977" s="14" t="s">
        <v>1006</v>
      </c>
      <c r="U977" s="4" t="s">
        <v>1364</v>
      </c>
      <c r="V977" s="14" t="s">
        <v>1005</v>
      </c>
      <c r="W977" s="4" t="s">
        <v>108</v>
      </c>
      <c r="X977" s="14" t="s">
        <v>1005</v>
      </c>
      <c r="Z977" s="9" t="s">
        <v>138</v>
      </c>
      <c r="AA977" s="10" t="s">
        <v>22</v>
      </c>
      <c r="AB977" s="10" t="s">
        <v>1356</v>
      </c>
      <c r="AC977" s="10" t="s">
        <v>8163</v>
      </c>
      <c r="AD977" s="13" t="s">
        <v>8164</v>
      </c>
      <c r="AE977" s="10" t="s">
        <v>8165</v>
      </c>
      <c r="AF977" s="10" t="s">
        <v>101</v>
      </c>
      <c r="AG977" s="10" t="s">
        <v>23</v>
      </c>
      <c r="AH977" s="10" t="s">
        <v>8166</v>
      </c>
      <c r="AI977" s="10" t="s">
        <v>1005</v>
      </c>
      <c r="AJ977" s="10" t="s">
        <v>1005</v>
      </c>
      <c r="AK977" s="12" t="s">
        <v>1005</v>
      </c>
      <c r="AL977" s="53" t="s">
        <v>1005</v>
      </c>
      <c r="AM977" s="52">
        <v>0</v>
      </c>
      <c r="AN977" s="51" t="s">
        <v>57</v>
      </c>
      <c r="AO977" s="51" t="s">
        <v>68</v>
      </c>
      <c r="BA977" s="56" t="s">
        <v>1356</v>
      </c>
      <c r="BB977" s="56" t="s">
        <v>1356</v>
      </c>
      <c r="BC977" s="56" t="s">
        <v>1356</v>
      </c>
      <c r="BD977" s="56" t="s">
        <v>1356</v>
      </c>
      <c r="BG977" s="56" t="s">
        <v>1356</v>
      </c>
      <c r="BH977" s="56" t="s">
        <v>1356</v>
      </c>
      <c r="BI977" s="56" t="s">
        <v>1356</v>
      </c>
      <c r="BJ977" s="67" t="s">
        <v>1356</v>
      </c>
    </row>
    <row r="978" spans="1:62" x14ac:dyDescent="0.35">
      <c r="A978" s="58" t="s">
        <v>8167</v>
      </c>
      <c r="B978" s="16" t="s">
        <v>8144</v>
      </c>
      <c r="C978" s="2" t="s">
        <v>8168</v>
      </c>
      <c r="D978" s="82" t="s">
        <v>11672</v>
      </c>
      <c r="E978" s="59" t="e">
        <f>VLOOKUP(A978,#REF!,2,FALSE)</f>
        <v>#REF!</v>
      </c>
      <c r="F978" s="4" t="s">
        <v>1005</v>
      </c>
      <c r="G978" s="4" t="s">
        <v>1005</v>
      </c>
      <c r="H978" s="4" t="s">
        <v>1005</v>
      </c>
      <c r="I978" s="4" t="s">
        <v>1006</v>
      </c>
      <c r="J978" s="4" t="s">
        <v>1006</v>
      </c>
      <c r="K978" s="4" t="s">
        <v>1005</v>
      </c>
      <c r="L978" s="4" t="s">
        <v>1005</v>
      </c>
      <c r="M978" s="6" t="s">
        <v>24</v>
      </c>
      <c r="P978" s="4" t="s">
        <v>8169</v>
      </c>
      <c r="Q978" s="4">
        <v>24</v>
      </c>
      <c r="R978" s="7">
        <v>550</v>
      </c>
      <c r="S978" s="14" t="s">
        <v>1006</v>
      </c>
      <c r="T978" s="14" t="s">
        <v>1005</v>
      </c>
      <c r="U978" s="4" t="s">
        <v>1824</v>
      </c>
      <c r="V978" s="14" t="s">
        <v>1005</v>
      </c>
      <c r="W978" s="4" t="s">
        <v>8170</v>
      </c>
      <c r="X978" s="14" t="s">
        <v>1005</v>
      </c>
      <c r="Z978" s="9" t="s">
        <v>8171</v>
      </c>
      <c r="AA978" s="10" t="s">
        <v>24</v>
      </c>
      <c r="AB978" s="10" t="s">
        <v>1356</v>
      </c>
      <c r="AC978" s="10" t="s">
        <v>8172</v>
      </c>
      <c r="AD978" s="13" t="s">
        <v>8173</v>
      </c>
      <c r="AE978" s="10" t="s">
        <v>616</v>
      </c>
      <c r="AF978" s="10" t="s">
        <v>101</v>
      </c>
      <c r="AG978" s="10" t="s">
        <v>10</v>
      </c>
      <c r="AH978" s="10" t="s">
        <v>8174</v>
      </c>
      <c r="AI978" s="10" t="s">
        <v>1006</v>
      </c>
      <c r="AJ978" s="10" t="s">
        <v>1006</v>
      </c>
      <c r="AK978" s="12" t="s">
        <v>1005</v>
      </c>
      <c r="AL978" s="53" t="s">
        <v>1005</v>
      </c>
      <c r="AM978" s="52">
        <v>0</v>
      </c>
      <c r="AN978" s="51" t="s">
        <v>1348</v>
      </c>
      <c r="AO978" s="51" t="s">
        <v>1361</v>
      </c>
      <c r="BA978" s="56" t="s">
        <v>1356</v>
      </c>
      <c r="BB978" s="56" t="s">
        <v>1356</v>
      </c>
      <c r="BC978" s="56" t="s">
        <v>1356</v>
      </c>
      <c r="BD978" s="56" t="s">
        <v>1356</v>
      </c>
      <c r="BG978" s="56" t="s">
        <v>1356</v>
      </c>
      <c r="BH978" s="56" t="s">
        <v>1356</v>
      </c>
      <c r="BI978" s="56" t="s">
        <v>1356</v>
      </c>
      <c r="BJ978" s="67" t="s">
        <v>1356</v>
      </c>
    </row>
    <row r="979" spans="1:62" x14ac:dyDescent="0.35">
      <c r="A979" s="58" t="s">
        <v>8175</v>
      </c>
      <c r="B979" s="16" t="s">
        <v>8144</v>
      </c>
      <c r="C979" s="2" t="s">
        <v>8176</v>
      </c>
      <c r="D979" s="82" t="s">
        <v>11671</v>
      </c>
      <c r="E979" s="59" t="e">
        <f>VLOOKUP(A979,#REF!,2,FALSE)</f>
        <v>#REF!</v>
      </c>
      <c r="F979" s="4" t="s">
        <v>1005</v>
      </c>
      <c r="G979" s="4" t="s">
        <v>1006</v>
      </c>
      <c r="H979" s="4" t="s">
        <v>1005</v>
      </c>
      <c r="I979" s="4" t="s">
        <v>1006</v>
      </c>
      <c r="J979" s="4" t="s">
        <v>1005</v>
      </c>
      <c r="K979" s="4" t="s">
        <v>1005</v>
      </c>
      <c r="L979" s="4" t="s">
        <v>1005</v>
      </c>
      <c r="M979" s="6" t="s">
        <v>24</v>
      </c>
      <c r="N979" s="6" t="s">
        <v>26</v>
      </c>
      <c r="P979" s="4" t="s">
        <v>8177</v>
      </c>
      <c r="Q979" s="4">
        <v>5</v>
      </c>
      <c r="R979" s="7">
        <v>150</v>
      </c>
      <c r="S979" s="14" t="s">
        <v>1006</v>
      </c>
      <c r="T979" s="14" t="s">
        <v>1005</v>
      </c>
      <c r="U979" s="4" t="s">
        <v>1341</v>
      </c>
      <c r="V979" s="14" t="s">
        <v>1005</v>
      </c>
      <c r="W979" s="4" t="s">
        <v>8178</v>
      </c>
      <c r="X979" s="14" t="s">
        <v>1006</v>
      </c>
      <c r="Y979" s="8" t="s">
        <v>8179</v>
      </c>
      <c r="Z979" s="9" t="s">
        <v>8180</v>
      </c>
      <c r="AA979" s="10" t="s">
        <v>26</v>
      </c>
      <c r="AB979" s="10" t="s">
        <v>1356</v>
      </c>
      <c r="AC979" s="10" t="s">
        <v>8181</v>
      </c>
      <c r="AD979" s="13" t="s">
        <v>8182</v>
      </c>
      <c r="AE979" s="10" t="s">
        <v>8183</v>
      </c>
      <c r="AF979" s="10" t="s">
        <v>101</v>
      </c>
      <c r="AG979" s="10" t="s">
        <v>14</v>
      </c>
      <c r="AH979" s="10" t="s">
        <v>8184</v>
      </c>
      <c r="AI979" s="10" t="s">
        <v>1006</v>
      </c>
      <c r="AJ979" s="10" t="s">
        <v>1005</v>
      </c>
      <c r="AK979" s="12" t="s">
        <v>1006</v>
      </c>
      <c r="AL979" s="53" t="s">
        <v>1005</v>
      </c>
      <c r="AM979" s="52">
        <v>0</v>
      </c>
      <c r="AN979" s="51" t="s">
        <v>59</v>
      </c>
      <c r="AO979" s="51" t="s">
        <v>223</v>
      </c>
      <c r="AP979" s="51" t="s">
        <v>104</v>
      </c>
      <c r="AQ979" s="51" t="s">
        <v>187</v>
      </c>
      <c r="BA979" s="56" t="s">
        <v>1356</v>
      </c>
      <c r="BB979" s="56" t="s">
        <v>1356</v>
      </c>
      <c r="BC979" s="56" t="s">
        <v>1356</v>
      </c>
      <c r="BD979" s="56" t="s">
        <v>1356</v>
      </c>
      <c r="BG979" s="56" t="s">
        <v>1356</v>
      </c>
      <c r="BH979" s="56" t="s">
        <v>1356</v>
      </c>
      <c r="BI979" s="56" t="s">
        <v>1356</v>
      </c>
      <c r="BJ979" s="67" t="s">
        <v>1356</v>
      </c>
    </row>
    <row r="980" spans="1:62" x14ac:dyDescent="0.35">
      <c r="A980" s="58" t="s">
        <v>8185</v>
      </c>
      <c r="B980" s="16" t="s">
        <v>8144</v>
      </c>
      <c r="C980" s="2" t="s">
        <v>8186</v>
      </c>
      <c r="D980" s="82" t="s">
        <v>11676</v>
      </c>
      <c r="E980" s="59" t="e">
        <f>VLOOKUP(A980,#REF!,2,FALSE)</f>
        <v>#REF!</v>
      </c>
      <c r="F980" s="4" t="s">
        <v>1006</v>
      </c>
      <c r="G980" s="4" t="s">
        <v>1006</v>
      </c>
      <c r="H980" s="4" t="s">
        <v>1005</v>
      </c>
      <c r="I980" s="4" t="s">
        <v>1006</v>
      </c>
      <c r="J980" s="4" t="s">
        <v>1006</v>
      </c>
      <c r="K980" s="4" t="s">
        <v>1005</v>
      </c>
      <c r="L980" s="4" t="s">
        <v>1005</v>
      </c>
      <c r="M980" s="6" t="s">
        <v>20</v>
      </c>
      <c r="P980" s="4" t="s">
        <v>8187</v>
      </c>
      <c r="Q980" s="4">
        <v>1</v>
      </c>
      <c r="R980" s="7">
        <v>27</v>
      </c>
      <c r="S980" s="14" t="s">
        <v>1006</v>
      </c>
      <c r="T980" s="14" t="s">
        <v>1005</v>
      </c>
      <c r="U980" s="4" t="s">
        <v>1341</v>
      </c>
      <c r="V980" s="14" t="s">
        <v>1006</v>
      </c>
      <c r="W980" s="4" t="s">
        <v>6931</v>
      </c>
      <c r="X980" s="14" t="s">
        <v>1005</v>
      </c>
      <c r="Z980" s="9" t="s">
        <v>8188</v>
      </c>
      <c r="AA980" s="10" t="s">
        <v>20</v>
      </c>
      <c r="AB980" s="10" t="s">
        <v>1356</v>
      </c>
      <c r="AC980" s="10" t="s">
        <v>8189</v>
      </c>
      <c r="AD980" s="13" t="s">
        <v>8164</v>
      </c>
      <c r="AE980" s="10" t="s">
        <v>8190</v>
      </c>
      <c r="AF980" s="10" t="s">
        <v>101</v>
      </c>
      <c r="AG980" s="10" t="s">
        <v>23</v>
      </c>
      <c r="AH980" s="10" t="s">
        <v>8191</v>
      </c>
      <c r="AI980" s="10" t="s">
        <v>1005</v>
      </c>
      <c r="AJ980" s="10" t="s">
        <v>1005</v>
      </c>
      <c r="AK980" s="12" t="s">
        <v>1005</v>
      </c>
      <c r="AL980" s="53" t="s">
        <v>1005</v>
      </c>
      <c r="AM980" s="52">
        <v>0</v>
      </c>
      <c r="AN980" s="51" t="s">
        <v>57</v>
      </c>
      <c r="AO980" s="51" t="s">
        <v>68</v>
      </c>
      <c r="BA980" s="56" t="s">
        <v>1356</v>
      </c>
      <c r="BB980" s="56" t="s">
        <v>1356</v>
      </c>
      <c r="BC980" s="56" t="s">
        <v>1356</v>
      </c>
      <c r="BD980" s="56" t="s">
        <v>1356</v>
      </c>
      <c r="BG980" s="56" t="s">
        <v>1356</v>
      </c>
      <c r="BH980" s="56" t="s">
        <v>1356</v>
      </c>
      <c r="BI980" s="56" t="s">
        <v>1356</v>
      </c>
      <c r="BJ980" s="67" t="s">
        <v>1356</v>
      </c>
    </row>
    <row r="981" spans="1:62" x14ac:dyDescent="0.35">
      <c r="A981" s="58" t="s">
        <v>8192</v>
      </c>
      <c r="B981" s="16" t="s">
        <v>8144</v>
      </c>
      <c r="C981" s="2" t="s">
        <v>8193</v>
      </c>
      <c r="D981" s="82" t="s">
        <v>11675</v>
      </c>
      <c r="E981" s="59" t="e">
        <f>VLOOKUP(A981,#REF!,2,FALSE)</f>
        <v>#REF!</v>
      </c>
      <c r="F981" s="4" t="s">
        <v>1005</v>
      </c>
      <c r="G981" s="4" t="s">
        <v>1005</v>
      </c>
      <c r="H981" s="4" t="s">
        <v>1006</v>
      </c>
      <c r="I981" s="4" t="s">
        <v>1005</v>
      </c>
      <c r="J981" s="4" t="s">
        <v>1005</v>
      </c>
      <c r="K981" s="4" t="s">
        <v>1005</v>
      </c>
      <c r="L981" s="4" t="s">
        <v>1005</v>
      </c>
      <c r="M981" s="6" t="s">
        <v>24</v>
      </c>
      <c r="N981" s="6" t="s">
        <v>26</v>
      </c>
      <c r="P981" s="4" t="s">
        <v>8194</v>
      </c>
      <c r="Q981" s="4">
        <v>26</v>
      </c>
      <c r="R981" s="7">
        <v>130</v>
      </c>
      <c r="S981" s="14" t="s">
        <v>1006</v>
      </c>
      <c r="T981" s="14" t="s">
        <v>1005</v>
      </c>
      <c r="U981" s="4" t="s">
        <v>1341</v>
      </c>
      <c r="V981" s="14" t="s">
        <v>1005</v>
      </c>
      <c r="W981" s="4" t="s">
        <v>8195</v>
      </c>
      <c r="X981" s="14" t="s">
        <v>1005</v>
      </c>
      <c r="Z981" s="9" t="s">
        <v>8196</v>
      </c>
      <c r="AA981" s="10" t="s">
        <v>26</v>
      </c>
      <c r="AB981" s="10" t="s">
        <v>1356</v>
      </c>
      <c r="AC981" s="10" t="s">
        <v>8197</v>
      </c>
      <c r="AD981" s="13" t="s">
        <v>8198</v>
      </c>
      <c r="AE981" s="10" t="s">
        <v>8199</v>
      </c>
      <c r="AF981" s="10" t="s">
        <v>101</v>
      </c>
      <c r="AG981" s="10" t="s">
        <v>5</v>
      </c>
      <c r="AH981" s="10" t="s">
        <v>8200</v>
      </c>
      <c r="AI981" s="10" t="s">
        <v>1005</v>
      </c>
      <c r="AJ981" s="10" t="s">
        <v>1005</v>
      </c>
      <c r="AK981" s="12" t="s">
        <v>1006</v>
      </c>
      <c r="AL981" s="53" t="s">
        <v>1005</v>
      </c>
      <c r="AM981" s="52">
        <v>0</v>
      </c>
      <c r="AN981" s="51" t="s">
        <v>2388</v>
      </c>
      <c r="AO981" s="51" t="s">
        <v>69</v>
      </c>
      <c r="AP981" s="51" t="s">
        <v>139</v>
      </c>
      <c r="AQ981" s="51" t="s">
        <v>128</v>
      </c>
      <c r="AR981" s="51" t="s">
        <v>104</v>
      </c>
      <c r="BA981" s="56" t="s">
        <v>1356</v>
      </c>
      <c r="BB981" s="56" t="s">
        <v>1356</v>
      </c>
      <c r="BC981" s="56" t="s">
        <v>1356</v>
      </c>
      <c r="BD981" s="56" t="s">
        <v>1356</v>
      </c>
      <c r="BG981" s="56" t="s">
        <v>1356</v>
      </c>
      <c r="BH981" s="56" t="s">
        <v>1356</v>
      </c>
      <c r="BI981" s="56" t="s">
        <v>1356</v>
      </c>
      <c r="BJ981" s="67" t="s">
        <v>1356</v>
      </c>
    </row>
    <row r="982" spans="1:62" x14ac:dyDescent="0.35">
      <c r="A982" s="58" t="s">
        <v>8201</v>
      </c>
      <c r="B982" s="16" t="s">
        <v>8144</v>
      </c>
      <c r="C982" s="2" t="s">
        <v>8202</v>
      </c>
      <c r="D982" s="82" t="s">
        <v>11678</v>
      </c>
      <c r="E982" s="59" t="e">
        <f>VLOOKUP(A982,#REF!,2,FALSE)</f>
        <v>#REF!</v>
      </c>
      <c r="F982" s="4" t="s">
        <v>1005</v>
      </c>
      <c r="G982" s="4" t="s">
        <v>1005</v>
      </c>
      <c r="H982" s="4" t="s">
        <v>1005</v>
      </c>
      <c r="I982" s="4" t="s">
        <v>1006</v>
      </c>
      <c r="J982" s="4" t="s">
        <v>1005</v>
      </c>
      <c r="K982" s="4" t="s">
        <v>1005</v>
      </c>
      <c r="L982" s="4" t="s">
        <v>1005</v>
      </c>
      <c r="M982" s="6" t="s">
        <v>24</v>
      </c>
      <c r="P982" s="4" t="s">
        <v>8203</v>
      </c>
      <c r="Q982" s="4">
        <v>4</v>
      </c>
      <c r="R982" s="7">
        <v>144</v>
      </c>
      <c r="S982" s="14" t="s">
        <v>1006</v>
      </c>
      <c r="T982" s="14" t="s">
        <v>1006</v>
      </c>
      <c r="U982" s="4" t="s">
        <v>1411</v>
      </c>
      <c r="V982" s="14" t="s">
        <v>1005</v>
      </c>
      <c r="W982" s="4" t="s">
        <v>8204</v>
      </c>
      <c r="X982" s="14" t="s">
        <v>1005</v>
      </c>
      <c r="Z982" s="9" t="s">
        <v>8205</v>
      </c>
      <c r="AA982" s="10" t="s">
        <v>24</v>
      </c>
      <c r="AB982" s="10" t="s">
        <v>1356</v>
      </c>
      <c r="AC982" s="10" t="s">
        <v>8206</v>
      </c>
      <c r="AD982" s="13" t="s">
        <v>8207</v>
      </c>
      <c r="AE982" s="10" t="s">
        <v>8208</v>
      </c>
      <c r="AF982" s="10" t="s">
        <v>101</v>
      </c>
      <c r="AG982" s="10" t="s">
        <v>19</v>
      </c>
      <c r="AH982" s="10" t="s">
        <v>8209</v>
      </c>
      <c r="AI982" s="10" t="s">
        <v>1005</v>
      </c>
      <c r="AJ982" s="10" t="s">
        <v>1005</v>
      </c>
      <c r="AK982" s="12" t="s">
        <v>1006</v>
      </c>
      <c r="AL982" s="53" t="s">
        <v>1005</v>
      </c>
      <c r="AM982" s="52">
        <v>0</v>
      </c>
      <c r="AN982" s="51" t="s">
        <v>59</v>
      </c>
      <c r="AO982" s="51" t="s">
        <v>66</v>
      </c>
      <c r="BA982" s="56" t="s">
        <v>1356</v>
      </c>
      <c r="BB982" s="56" t="s">
        <v>1356</v>
      </c>
      <c r="BC982" s="56" t="s">
        <v>1356</v>
      </c>
      <c r="BD982" s="56" t="s">
        <v>1356</v>
      </c>
      <c r="BG982" s="56" t="s">
        <v>1356</v>
      </c>
      <c r="BH982" s="56" t="s">
        <v>1356</v>
      </c>
      <c r="BI982" s="56" t="s">
        <v>1356</v>
      </c>
      <c r="BJ982" s="67" t="s">
        <v>1356</v>
      </c>
    </row>
    <row r="983" spans="1:62" x14ac:dyDescent="0.35">
      <c r="A983" s="58" t="s">
        <v>8210</v>
      </c>
      <c r="B983" s="16" t="s">
        <v>8144</v>
      </c>
      <c r="C983" s="2" t="s">
        <v>5957</v>
      </c>
      <c r="D983" s="82" t="s">
        <v>11677</v>
      </c>
      <c r="E983" s="59" t="e">
        <f>VLOOKUP(A983,#REF!,2,FALSE)</f>
        <v>#REF!</v>
      </c>
      <c r="F983" s="4" t="s">
        <v>1005</v>
      </c>
      <c r="G983" s="4" t="s">
        <v>1005</v>
      </c>
      <c r="H983" s="4" t="s">
        <v>1006</v>
      </c>
      <c r="I983" s="4" t="s">
        <v>1005</v>
      </c>
      <c r="J983" s="4" t="s">
        <v>1005</v>
      </c>
      <c r="K983" s="4" t="s">
        <v>1005</v>
      </c>
      <c r="L983" s="4" t="s">
        <v>1005</v>
      </c>
      <c r="M983" s="6" t="s">
        <v>24</v>
      </c>
      <c r="N983" s="6" t="s">
        <v>26</v>
      </c>
      <c r="P983" s="4" t="s">
        <v>8211</v>
      </c>
      <c r="Q983" s="4">
        <v>30</v>
      </c>
      <c r="R983" s="7">
        <v>600</v>
      </c>
      <c r="S983" s="14" t="s">
        <v>1006</v>
      </c>
      <c r="T983" s="14" t="s">
        <v>1006</v>
      </c>
      <c r="U983" s="4" t="s">
        <v>1341</v>
      </c>
      <c r="V983" s="14" t="s">
        <v>1006</v>
      </c>
      <c r="W983" s="4" t="s">
        <v>8212</v>
      </c>
      <c r="X983" s="14" t="s">
        <v>1006</v>
      </c>
      <c r="Y983" s="8" t="s">
        <v>8213</v>
      </c>
      <c r="Z983" s="9" t="s">
        <v>8214</v>
      </c>
      <c r="AA983" s="10" t="s">
        <v>1435</v>
      </c>
      <c r="AB983" s="10" t="s">
        <v>1356</v>
      </c>
      <c r="AC983" s="10" t="s">
        <v>8215</v>
      </c>
      <c r="AD983" s="13" t="s">
        <v>3410</v>
      </c>
      <c r="AE983" s="10" t="s">
        <v>10</v>
      </c>
      <c r="AF983" s="10" t="s">
        <v>101</v>
      </c>
      <c r="AG983" s="10" t="s">
        <v>10</v>
      </c>
      <c r="AH983" s="10" t="s">
        <v>8216</v>
      </c>
      <c r="AI983" s="10" t="s">
        <v>1006</v>
      </c>
      <c r="AJ983" s="10" t="s">
        <v>1005</v>
      </c>
      <c r="AK983" s="12" t="s">
        <v>1006</v>
      </c>
      <c r="AL983" s="53" t="s">
        <v>1006</v>
      </c>
      <c r="AM983" s="52">
        <v>30</v>
      </c>
      <c r="AN983" s="51" t="s">
        <v>59</v>
      </c>
      <c r="AO983" s="51" t="s">
        <v>68</v>
      </c>
      <c r="AP983" s="51" t="s">
        <v>429</v>
      </c>
      <c r="AQ983" s="51" t="s">
        <v>139</v>
      </c>
      <c r="AR983" s="51" t="s">
        <v>119</v>
      </c>
      <c r="AS983" s="51" t="s">
        <v>172</v>
      </c>
      <c r="AT983" s="51" t="s">
        <v>128</v>
      </c>
      <c r="AU983" s="51" t="s">
        <v>104</v>
      </c>
      <c r="AV983" s="51" t="s">
        <v>185</v>
      </c>
      <c r="BA983" s="56" t="s">
        <v>1356</v>
      </c>
      <c r="BB983" s="56" t="s">
        <v>1356</v>
      </c>
      <c r="BC983" s="56" t="s">
        <v>1356</v>
      </c>
      <c r="BD983" s="56" t="s">
        <v>1356</v>
      </c>
      <c r="BG983" s="56" t="s">
        <v>1356</v>
      </c>
      <c r="BH983" s="56" t="s">
        <v>1356</v>
      </c>
      <c r="BI983" s="56" t="s">
        <v>1356</v>
      </c>
      <c r="BJ983" s="67" t="s">
        <v>1356</v>
      </c>
    </row>
    <row r="984" spans="1:62" x14ac:dyDescent="0.35">
      <c r="A984" s="58" t="s">
        <v>8217</v>
      </c>
      <c r="B984" s="16" t="s">
        <v>8144</v>
      </c>
      <c r="C984" s="2" t="s">
        <v>190</v>
      </c>
      <c r="D984" s="82" t="s">
        <v>8218</v>
      </c>
      <c r="E984" s="59" t="e">
        <f>VLOOKUP(A984,#REF!,2,FALSE)</f>
        <v>#REF!</v>
      </c>
      <c r="F984" s="4" t="s">
        <v>1006</v>
      </c>
      <c r="G984" s="4" t="s">
        <v>1006</v>
      </c>
      <c r="H984" s="4" t="s">
        <v>1006</v>
      </c>
      <c r="I984" s="4" t="s">
        <v>1006</v>
      </c>
      <c r="J984" s="4" t="s">
        <v>1006</v>
      </c>
      <c r="K984" s="4" t="s">
        <v>1005</v>
      </c>
      <c r="L984" s="4" t="s">
        <v>1005</v>
      </c>
      <c r="M984" s="6" t="s">
        <v>26</v>
      </c>
      <c r="P984" s="4" t="s">
        <v>8219</v>
      </c>
      <c r="Q984" s="4">
        <v>3</v>
      </c>
      <c r="R984" s="7">
        <v>200</v>
      </c>
      <c r="S984" s="14" t="s">
        <v>1005</v>
      </c>
      <c r="T984" s="14" t="s">
        <v>1005</v>
      </c>
      <c r="U984" s="4" t="s">
        <v>1824</v>
      </c>
      <c r="V984" s="14" t="s">
        <v>1005</v>
      </c>
      <c r="W984" s="4" t="s">
        <v>8220</v>
      </c>
      <c r="X984" s="14" t="s">
        <v>1006</v>
      </c>
      <c r="Y984" s="8" t="s">
        <v>8221</v>
      </c>
      <c r="Z984" s="9" t="s">
        <v>8222</v>
      </c>
      <c r="AA984" s="10" t="s">
        <v>26</v>
      </c>
      <c r="AB984" s="10" t="s">
        <v>1356</v>
      </c>
      <c r="AC984" s="10" t="s">
        <v>8223</v>
      </c>
      <c r="AD984" s="13" t="s">
        <v>8224</v>
      </c>
      <c r="AE984" s="10" t="s">
        <v>8225</v>
      </c>
      <c r="AF984" s="10" t="s">
        <v>101</v>
      </c>
      <c r="AG984" s="10" t="s">
        <v>11</v>
      </c>
      <c r="AH984" s="10" t="s">
        <v>8226</v>
      </c>
      <c r="AI984" s="10" t="s">
        <v>1006</v>
      </c>
      <c r="AJ984" s="10" t="s">
        <v>1005</v>
      </c>
      <c r="AK984" s="12" t="s">
        <v>1005</v>
      </c>
      <c r="AL984" s="53" t="s">
        <v>1005</v>
      </c>
      <c r="AM984" s="52">
        <v>0</v>
      </c>
      <c r="AN984" s="51" t="s">
        <v>1348</v>
      </c>
      <c r="AO984" s="51" t="s">
        <v>64</v>
      </c>
      <c r="AP984" s="51" t="s">
        <v>128</v>
      </c>
      <c r="BA984" s="56" t="s">
        <v>1356</v>
      </c>
      <c r="BB984" s="56" t="s">
        <v>1356</v>
      </c>
      <c r="BC984" s="56" t="s">
        <v>1356</v>
      </c>
      <c r="BD984" s="56" t="s">
        <v>1356</v>
      </c>
      <c r="BG984" s="56" t="s">
        <v>1356</v>
      </c>
      <c r="BH984" s="56" t="s">
        <v>1356</v>
      </c>
      <c r="BI984" s="56" t="s">
        <v>1356</v>
      </c>
      <c r="BJ984" s="67" t="s">
        <v>1356</v>
      </c>
    </row>
    <row r="985" spans="1:62" x14ac:dyDescent="0.35">
      <c r="A985" s="58" t="s">
        <v>8227</v>
      </c>
      <c r="B985" s="16" t="s">
        <v>8144</v>
      </c>
      <c r="C985" s="2" t="s">
        <v>8228</v>
      </c>
      <c r="D985" s="82" t="s">
        <v>11655</v>
      </c>
      <c r="E985" s="59" t="e">
        <f>VLOOKUP(A985,#REF!,2,FALSE)</f>
        <v>#REF!</v>
      </c>
      <c r="F985" s="4" t="s">
        <v>1006</v>
      </c>
      <c r="G985" s="4" t="s">
        <v>1006</v>
      </c>
      <c r="H985" s="4" t="s">
        <v>1006</v>
      </c>
      <c r="I985" s="4" t="s">
        <v>1006</v>
      </c>
      <c r="J985" s="4" t="s">
        <v>1006</v>
      </c>
      <c r="K985" s="4" t="s">
        <v>1005</v>
      </c>
      <c r="L985" s="4" t="s">
        <v>1005</v>
      </c>
      <c r="M985" s="6" t="s">
        <v>22</v>
      </c>
      <c r="N985" s="6" t="s">
        <v>24</v>
      </c>
      <c r="P985" s="4" t="s">
        <v>8229</v>
      </c>
      <c r="Q985" s="4">
        <v>12</v>
      </c>
      <c r="R985" s="7">
        <v>250</v>
      </c>
      <c r="S985" s="14" t="s">
        <v>1006</v>
      </c>
      <c r="T985" s="14" t="s">
        <v>1006</v>
      </c>
      <c r="U985" s="4" t="s">
        <v>1341</v>
      </c>
      <c r="V985" s="14" t="s">
        <v>1005</v>
      </c>
      <c r="W985" s="4" t="s">
        <v>8230</v>
      </c>
      <c r="X985" s="14" t="s">
        <v>1006</v>
      </c>
      <c r="Y985" s="8" t="s">
        <v>8231</v>
      </c>
      <c r="Z985" s="9" t="s">
        <v>8232</v>
      </c>
      <c r="AA985" s="10" t="s">
        <v>1624</v>
      </c>
      <c r="AB985" s="10" t="s">
        <v>1356</v>
      </c>
      <c r="AC985" s="10" t="s">
        <v>8233</v>
      </c>
      <c r="AD985" s="13" t="s">
        <v>267</v>
      </c>
      <c r="AE985" s="10" t="s">
        <v>826</v>
      </c>
      <c r="AF985" s="10" t="s">
        <v>101</v>
      </c>
      <c r="AG985" s="10" t="s">
        <v>32</v>
      </c>
      <c r="AH985" s="10" t="s">
        <v>8234</v>
      </c>
      <c r="AI985" s="10" t="s">
        <v>1005</v>
      </c>
      <c r="AJ985" s="10" t="s">
        <v>1005</v>
      </c>
      <c r="AK985" s="12" t="s">
        <v>1005</v>
      </c>
      <c r="AL985" s="53" t="s">
        <v>1006</v>
      </c>
      <c r="AM985" s="52">
        <v>8</v>
      </c>
      <c r="AN985" s="51" t="s">
        <v>1480</v>
      </c>
      <c r="AO985" s="51" t="s">
        <v>68</v>
      </c>
      <c r="AP985" s="51" t="s">
        <v>128</v>
      </c>
      <c r="AZ985" s="56" t="s">
        <v>1349</v>
      </c>
      <c r="BA985" s="56" t="s">
        <v>3921</v>
      </c>
      <c r="BB985" s="56" t="s">
        <v>22</v>
      </c>
      <c r="BC985" s="56" t="s">
        <v>32</v>
      </c>
      <c r="BD985" s="56" t="s">
        <v>8235</v>
      </c>
      <c r="BE985" s="56" t="s">
        <v>1006</v>
      </c>
      <c r="BF985" s="56" t="s">
        <v>1005</v>
      </c>
      <c r="BG985" s="56" t="s">
        <v>3744</v>
      </c>
      <c r="BH985" s="56" t="s">
        <v>8236</v>
      </c>
      <c r="BI985" s="56" t="s">
        <v>8237</v>
      </c>
      <c r="BJ985" s="67" t="s">
        <v>101</v>
      </c>
    </row>
    <row r="986" spans="1:62" x14ac:dyDescent="0.35">
      <c r="D986" s="82"/>
      <c r="E986" s="59" t="e">
        <f>VLOOKUP(A986,#REF!,2,FALSE)</f>
        <v>#REF!</v>
      </c>
      <c r="R986" s="7"/>
      <c r="AZ986" s="56" t="s">
        <v>1349</v>
      </c>
      <c r="BA986" s="56" t="s">
        <v>8238</v>
      </c>
      <c r="BB986" s="56" t="s">
        <v>22</v>
      </c>
      <c r="BC986" s="56" t="s">
        <v>32</v>
      </c>
      <c r="BD986" s="56" t="s">
        <v>8239</v>
      </c>
      <c r="BE986" s="56" t="s">
        <v>1006</v>
      </c>
      <c r="BF986" s="56" t="s">
        <v>1005</v>
      </c>
      <c r="BG986" s="56" t="s">
        <v>8240</v>
      </c>
      <c r="BH986" s="56" t="s">
        <v>267</v>
      </c>
      <c r="BI986" s="56" t="s">
        <v>826</v>
      </c>
      <c r="BJ986" s="67" t="s">
        <v>101</v>
      </c>
    </row>
    <row r="987" spans="1:62" x14ac:dyDescent="0.35">
      <c r="D987" s="82"/>
      <c r="E987" s="59" t="e">
        <f>VLOOKUP(A987,#REF!,2,FALSE)</f>
        <v>#REF!</v>
      </c>
      <c r="R987" s="7"/>
      <c r="AZ987" s="56" t="s">
        <v>1349</v>
      </c>
      <c r="BA987" s="56" t="s">
        <v>3921</v>
      </c>
      <c r="BB987" s="56" t="s">
        <v>22</v>
      </c>
      <c r="BC987" s="56" t="s">
        <v>32</v>
      </c>
      <c r="BD987" s="56" t="s">
        <v>8241</v>
      </c>
      <c r="BE987" s="56" t="s">
        <v>1006</v>
      </c>
      <c r="BF987" s="56" t="s">
        <v>1005</v>
      </c>
      <c r="BG987" s="56" t="s">
        <v>8242</v>
      </c>
      <c r="BH987" s="56" t="s">
        <v>8243</v>
      </c>
      <c r="BI987" s="56" t="s">
        <v>8244</v>
      </c>
      <c r="BJ987" s="67" t="s">
        <v>101</v>
      </c>
    </row>
    <row r="988" spans="1:62" x14ac:dyDescent="0.35">
      <c r="D988" s="82"/>
      <c r="E988" s="59" t="e">
        <f>VLOOKUP(A988,#REF!,2,FALSE)</f>
        <v>#REF!</v>
      </c>
      <c r="R988" s="7"/>
      <c r="AZ988" s="56" t="s">
        <v>1349</v>
      </c>
      <c r="BA988" s="56" t="s">
        <v>3921</v>
      </c>
      <c r="BB988" s="56" t="s">
        <v>22</v>
      </c>
      <c r="BC988" s="56" t="s">
        <v>32</v>
      </c>
      <c r="BD988" s="56" t="s">
        <v>8245</v>
      </c>
      <c r="BE988" s="56" t="s">
        <v>1006</v>
      </c>
      <c r="BF988" s="56" t="s">
        <v>1005</v>
      </c>
      <c r="BG988" s="56" t="s">
        <v>8246</v>
      </c>
      <c r="BH988" s="56" t="s">
        <v>267</v>
      </c>
      <c r="BI988" s="56" t="s">
        <v>826</v>
      </c>
      <c r="BJ988" s="67" t="s">
        <v>101</v>
      </c>
    </row>
    <row r="989" spans="1:62" x14ac:dyDescent="0.35">
      <c r="D989" s="82"/>
      <c r="E989" s="59" t="e">
        <f>VLOOKUP(A989,#REF!,2,FALSE)</f>
        <v>#REF!</v>
      </c>
      <c r="R989" s="7"/>
      <c r="AZ989" s="56" t="s">
        <v>1349</v>
      </c>
      <c r="BA989" s="56" t="s">
        <v>3921</v>
      </c>
      <c r="BB989" s="56" t="s">
        <v>22</v>
      </c>
      <c r="BC989" s="56" t="s">
        <v>32</v>
      </c>
      <c r="BD989" s="56" t="s">
        <v>8247</v>
      </c>
      <c r="BE989" s="56" t="s">
        <v>1006</v>
      </c>
      <c r="BF989" s="56" t="s">
        <v>1005</v>
      </c>
      <c r="BG989" s="56" t="s">
        <v>8248</v>
      </c>
      <c r="BH989" s="56" t="s">
        <v>8249</v>
      </c>
      <c r="BI989" s="56" t="s">
        <v>8250</v>
      </c>
      <c r="BJ989" s="67" t="s">
        <v>101</v>
      </c>
    </row>
    <row r="990" spans="1:62" x14ac:dyDescent="0.35">
      <c r="D990" s="82"/>
      <c r="E990" s="59" t="e">
        <f>VLOOKUP(A990,#REF!,2,FALSE)</f>
        <v>#REF!</v>
      </c>
      <c r="R990" s="7"/>
      <c r="AZ990" s="56" t="s">
        <v>1349</v>
      </c>
      <c r="BA990" s="56" t="s">
        <v>8238</v>
      </c>
      <c r="BB990" s="56" t="s">
        <v>22</v>
      </c>
      <c r="BC990" s="56" t="s">
        <v>32</v>
      </c>
      <c r="BD990" s="56" t="s">
        <v>8239</v>
      </c>
      <c r="BE990" s="56" t="s">
        <v>1006</v>
      </c>
      <c r="BF990" s="56" t="s">
        <v>1005</v>
      </c>
      <c r="BG990" s="56" t="s">
        <v>8240</v>
      </c>
      <c r="BH990" s="56" t="s">
        <v>267</v>
      </c>
      <c r="BI990" s="56" t="s">
        <v>826</v>
      </c>
      <c r="BJ990" s="67" t="s">
        <v>101</v>
      </c>
    </row>
    <row r="991" spans="1:62" x14ac:dyDescent="0.35">
      <c r="D991" s="82"/>
      <c r="E991" s="59" t="e">
        <f>VLOOKUP(A991,#REF!,2,FALSE)</f>
        <v>#REF!</v>
      </c>
      <c r="R991" s="7"/>
      <c r="AZ991" s="56" t="s">
        <v>1349</v>
      </c>
      <c r="BA991" s="56" t="s">
        <v>3921</v>
      </c>
      <c r="BB991" s="56" t="s">
        <v>22</v>
      </c>
      <c r="BC991" s="56" t="s">
        <v>32</v>
      </c>
      <c r="BD991" s="56" t="s">
        <v>8247</v>
      </c>
      <c r="BE991" s="56" t="s">
        <v>1006</v>
      </c>
      <c r="BF991" s="56" t="s">
        <v>1005</v>
      </c>
      <c r="BG991" s="56" t="s">
        <v>8248</v>
      </c>
      <c r="BH991" s="56" t="s">
        <v>8249</v>
      </c>
      <c r="BI991" s="56" t="s">
        <v>8250</v>
      </c>
      <c r="BJ991" s="67" t="s">
        <v>101</v>
      </c>
    </row>
    <row r="992" spans="1:62" x14ac:dyDescent="0.35">
      <c r="D992" s="82"/>
      <c r="E992" s="59" t="e">
        <f>VLOOKUP(A992,#REF!,2,FALSE)</f>
        <v>#REF!</v>
      </c>
      <c r="R992" s="7"/>
      <c r="AZ992" s="56" t="s">
        <v>1349</v>
      </c>
      <c r="BA992" s="56" t="s">
        <v>3921</v>
      </c>
      <c r="BB992" s="56" t="s">
        <v>22</v>
      </c>
      <c r="BC992" s="56" t="s">
        <v>32</v>
      </c>
      <c r="BD992" s="56" t="s">
        <v>8241</v>
      </c>
      <c r="BE992" s="56" t="s">
        <v>1006</v>
      </c>
      <c r="BF992" s="56" t="s">
        <v>1005</v>
      </c>
      <c r="BG992" s="56" t="s">
        <v>8242</v>
      </c>
      <c r="BH992" s="56" t="s">
        <v>8243</v>
      </c>
      <c r="BI992" s="56" t="s">
        <v>8244</v>
      </c>
      <c r="BJ992" s="67" t="s">
        <v>101</v>
      </c>
    </row>
    <row r="993" spans="1:62" x14ac:dyDescent="0.35">
      <c r="D993" s="82"/>
      <c r="E993" s="59" t="e">
        <f>VLOOKUP(A993,#REF!,2,FALSE)</f>
        <v>#REF!</v>
      </c>
      <c r="R993" s="7"/>
      <c r="AZ993" s="56" t="s">
        <v>1349</v>
      </c>
      <c r="BA993" s="56" t="s">
        <v>3921</v>
      </c>
      <c r="BB993" s="56" t="s">
        <v>22</v>
      </c>
      <c r="BC993" s="56" t="s">
        <v>32</v>
      </c>
      <c r="BD993" s="56" t="s">
        <v>8245</v>
      </c>
      <c r="BE993" s="56" t="s">
        <v>1006</v>
      </c>
      <c r="BF993" s="56" t="s">
        <v>1005</v>
      </c>
      <c r="BG993" s="56" t="s">
        <v>8246</v>
      </c>
      <c r="BH993" s="56" t="s">
        <v>267</v>
      </c>
      <c r="BI993" s="56" t="s">
        <v>826</v>
      </c>
      <c r="BJ993" s="67" t="s">
        <v>101</v>
      </c>
    </row>
    <row r="994" spans="1:62" x14ac:dyDescent="0.35">
      <c r="D994" s="82"/>
      <c r="E994" s="59" t="e">
        <f>VLOOKUP(A994,#REF!,2,FALSE)</f>
        <v>#REF!</v>
      </c>
      <c r="R994" s="7"/>
      <c r="AZ994" s="56" t="s">
        <v>1349</v>
      </c>
      <c r="BA994" s="56" t="s">
        <v>3921</v>
      </c>
      <c r="BB994" s="56" t="s">
        <v>22</v>
      </c>
      <c r="BC994" s="56" t="s">
        <v>32</v>
      </c>
      <c r="BD994" s="56" t="s">
        <v>8235</v>
      </c>
      <c r="BE994" s="56" t="s">
        <v>1006</v>
      </c>
      <c r="BF994" s="56" t="s">
        <v>1005</v>
      </c>
      <c r="BG994" s="56" t="s">
        <v>3744</v>
      </c>
      <c r="BH994" s="56" t="s">
        <v>8236</v>
      </c>
      <c r="BI994" s="56" t="s">
        <v>8237</v>
      </c>
      <c r="BJ994" s="67" t="s">
        <v>101</v>
      </c>
    </row>
    <row r="995" spans="1:62" x14ac:dyDescent="0.35">
      <c r="A995" s="58" t="s">
        <v>8251</v>
      </c>
      <c r="B995" s="16" t="s">
        <v>8144</v>
      </c>
      <c r="C995" s="2" t="s">
        <v>8252</v>
      </c>
      <c r="D995" s="82" t="s">
        <v>11654</v>
      </c>
      <c r="E995" s="59" t="e">
        <f>VLOOKUP(A995,#REF!,2,FALSE)</f>
        <v>#REF!</v>
      </c>
      <c r="F995" s="4" t="s">
        <v>1006</v>
      </c>
      <c r="G995" s="4" t="s">
        <v>1006</v>
      </c>
      <c r="H995" s="4" t="s">
        <v>1006</v>
      </c>
      <c r="I995" s="4" t="s">
        <v>1006</v>
      </c>
      <c r="J995" s="4" t="s">
        <v>1006</v>
      </c>
      <c r="K995" s="4" t="s">
        <v>1005</v>
      </c>
      <c r="L995" s="4" t="s">
        <v>1005</v>
      </c>
      <c r="M995" s="6" t="s">
        <v>24</v>
      </c>
      <c r="P995" s="4" t="s">
        <v>8253</v>
      </c>
      <c r="Q995" s="4">
        <v>24</v>
      </c>
      <c r="R995" s="7">
        <v>540</v>
      </c>
      <c r="S995" s="14" t="s">
        <v>1006</v>
      </c>
      <c r="T995" s="14" t="s">
        <v>1006</v>
      </c>
      <c r="U995" s="4" t="s">
        <v>1341</v>
      </c>
      <c r="V995" s="14" t="s">
        <v>1005</v>
      </c>
      <c r="W995" s="4" t="s">
        <v>8254</v>
      </c>
      <c r="X995" s="14" t="s">
        <v>1006</v>
      </c>
      <c r="Y995" s="8" t="s">
        <v>8255</v>
      </c>
      <c r="Z995" s="9" t="s">
        <v>8256</v>
      </c>
      <c r="AA995" s="10" t="s">
        <v>24</v>
      </c>
      <c r="AB995" s="10" t="s">
        <v>1356</v>
      </c>
      <c r="AC995" s="10" t="s">
        <v>8257</v>
      </c>
      <c r="AD995" s="13" t="s">
        <v>8258</v>
      </c>
      <c r="AE995" s="10" t="s">
        <v>8259</v>
      </c>
      <c r="AF995" s="10" t="s">
        <v>101</v>
      </c>
      <c r="AG995" s="10" t="s">
        <v>12</v>
      </c>
      <c r="AH995" s="10" t="s">
        <v>8260</v>
      </c>
      <c r="AI995" s="10" t="s">
        <v>1006</v>
      </c>
      <c r="AJ995" s="10" t="s">
        <v>1005</v>
      </c>
      <c r="AK995" s="12" t="s">
        <v>1005</v>
      </c>
      <c r="AL995" s="53" t="s">
        <v>1005</v>
      </c>
      <c r="AM995" s="52">
        <v>0</v>
      </c>
      <c r="AN995" s="51" t="s">
        <v>1348</v>
      </c>
      <c r="AO995" s="51" t="s">
        <v>66</v>
      </c>
      <c r="AP995" s="51" t="s">
        <v>120</v>
      </c>
      <c r="AY995" s="54" t="s">
        <v>8261</v>
      </c>
      <c r="BA995" s="56" t="s">
        <v>1356</v>
      </c>
      <c r="BB995" s="56" t="s">
        <v>1356</v>
      </c>
      <c r="BC995" s="56" t="s">
        <v>1356</v>
      </c>
      <c r="BD995" s="56" t="s">
        <v>1356</v>
      </c>
      <c r="BG995" s="56" t="s">
        <v>1356</v>
      </c>
      <c r="BH995" s="56" t="s">
        <v>1356</v>
      </c>
      <c r="BI995" s="56" t="s">
        <v>1356</v>
      </c>
      <c r="BJ995" s="67" t="s">
        <v>1356</v>
      </c>
    </row>
    <row r="996" spans="1:62" x14ac:dyDescent="0.35">
      <c r="A996" s="58" t="s">
        <v>8262</v>
      </c>
      <c r="B996" s="16" t="s">
        <v>8144</v>
      </c>
      <c r="C996" s="2" t="s">
        <v>8263</v>
      </c>
      <c r="D996" s="82" t="s">
        <v>11653</v>
      </c>
      <c r="E996" s="59" t="e">
        <f>VLOOKUP(A996,#REF!,2,FALSE)</f>
        <v>#REF!</v>
      </c>
      <c r="F996" s="4" t="s">
        <v>1006</v>
      </c>
      <c r="G996" s="4" t="s">
        <v>1006</v>
      </c>
      <c r="H996" s="4" t="s">
        <v>1006</v>
      </c>
      <c r="I996" s="4" t="s">
        <v>1006</v>
      </c>
      <c r="J996" s="4" t="s">
        <v>1006</v>
      </c>
      <c r="K996" s="4" t="s">
        <v>1005</v>
      </c>
      <c r="L996" s="4" t="s">
        <v>1005</v>
      </c>
      <c r="M996" s="6" t="s">
        <v>22</v>
      </c>
      <c r="N996" s="6" t="s">
        <v>20</v>
      </c>
      <c r="O996" s="6" t="s">
        <v>24</v>
      </c>
      <c r="P996" s="4" t="s">
        <v>8264</v>
      </c>
      <c r="Q996" s="4">
        <v>19</v>
      </c>
      <c r="R996" s="7">
        <v>450</v>
      </c>
      <c r="S996" s="14" t="s">
        <v>1006</v>
      </c>
      <c r="T996" s="14" t="s">
        <v>1005</v>
      </c>
      <c r="U996" s="4" t="s">
        <v>1341</v>
      </c>
      <c r="V996" s="14" t="s">
        <v>1005</v>
      </c>
      <c r="W996" s="4" t="s">
        <v>8265</v>
      </c>
      <c r="X996" s="14" t="s">
        <v>1006</v>
      </c>
      <c r="Y996" s="8" t="s">
        <v>8266</v>
      </c>
      <c r="Z996" s="9" t="s">
        <v>8267</v>
      </c>
      <c r="AA996" s="10" t="s">
        <v>44</v>
      </c>
      <c r="AB996" s="10" t="s">
        <v>1356</v>
      </c>
      <c r="AC996" s="10" t="s">
        <v>8268</v>
      </c>
      <c r="AD996" s="13" t="s">
        <v>8269</v>
      </c>
      <c r="AE996" s="10" t="s">
        <v>8270</v>
      </c>
      <c r="AF996" s="10" t="s">
        <v>101</v>
      </c>
      <c r="AG996" s="10" t="s">
        <v>25</v>
      </c>
      <c r="AH996" s="10" t="s">
        <v>8271</v>
      </c>
      <c r="AI996" s="10" t="s">
        <v>1005</v>
      </c>
      <c r="AJ996" s="10" t="s">
        <v>1005</v>
      </c>
      <c r="AK996" s="12" t="s">
        <v>1005</v>
      </c>
      <c r="AL996" s="53" t="s">
        <v>1005</v>
      </c>
      <c r="AM996" s="52">
        <v>0</v>
      </c>
      <c r="AN996" s="51" t="s">
        <v>1348</v>
      </c>
      <c r="AO996" s="51" t="s">
        <v>67</v>
      </c>
      <c r="AP996" s="51" t="s">
        <v>104</v>
      </c>
      <c r="BA996" s="56" t="s">
        <v>1356</v>
      </c>
      <c r="BB996" s="56" t="s">
        <v>1356</v>
      </c>
      <c r="BC996" s="56" t="s">
        <v>1356</v>
      </c>
      <c r="BD996" s="56" t="s">
        <v>1356</v>
      </c>
      <c r="BG996" s="56" t="s">
        <v>1356</v>
      </c>
      <c r="BH996" s="56" t="s">
        <v>1356</v>
      </c>
      <c r="BI996" s="56" t="s">
        <v>1356</v>
      </c>
      <c r="BJ996" s="67" t="s">
        <v>1356</v>
      </c>
    </row>
    <row r="997" spans="1:62" x14ac:dyDescent="0.35">
      <c r="A997" s="58" t="s">
        <v>8272</v>
      </c>
      <c r="B997" s="16" t="s">
        <v>8144</v>
      </c>
      <c r="C997" s="2" t="s">
        <v>8273</v>
      </c>
      <c r="D997" s="82" t="s">
        <v>11652</v>
      </c>
      <c r="E997" s="59" t="e">
        <f>VLOOKUP(A997,#REF!,2,FALSE)</f>
        <v>#REF!</v>
      </c>
      <c r="F997" s="4" t="s">
        <v>1006</v>
      </c>
      <c r="G997" s="4" t="s">
        <v>1006</v>
      </c>
      <c r="H997" s="4" t="s">
        <v>1006</v>
      </c>
      <c r="I997" s="4" t="s">
        <v>1006</v>
      </c>
      <c r="J997" s="4" t="s">
        <v>1006</v>
      </c>
      <c r="K997" s="4" t="s">
        <v>1005</v>
      </c>
      <c r="L997" s="4" t="s">
        <v>1005</v>
      </c>
      <c r="M997" s="6" t="s">
        <v>22</v>
      </c>
      <c r="P997" s="4" t="s">
        <v>179</v>
      </c>
      <c r="Q997" s="4">
        <v>1</v>
      </c>
      <c r="R997" s="7">
        <v>22</v>
      </c>
      <c r="S997" s="14" t="s">
        <v>1006</v>
      </c>
      <c r="T997" s="14" t="s">
        <v>1006</v>
      </c>
      <c r="U997" s="4" t="s">
        <v>1364</v>
      </c>
      <c r="V997" s="14" t="s">
        <v>1005</v>
      </c>
      <c r="W997" s="4" t="s">
        <v>527</v>
      </c>
      <c r="X997" s="14" t="s">
        <v>1005</v>
      </c>
      <c r="Z997" s="9" t="s">
        <v>8274</v>
      </c>
      <c r="AA997" s="10" t="s">
        <v>22</v>
      </c>
      <c r="AB997" s="10" t="s">
        <v>1356</v>
      </c>
      <c r="AC997" s="10" t="s">
        <v>8275</v>
      </c>
      <c r="AD997" s="13" t="s">
        <v>345</v>
      </c>
      <c r="AE997" s="10" t="s">
        <v>27</v>
      </c>
      <c r="AF997" s="10" t="s">
        <v>101</v>
      </c>
      <c r="AG997" s="10" t="s">
        <v>27</v>
      </c>
      <c r="AH997" s="10" t="s">
        <v>8276</v>
      </c>
      <c r="AI997" s="10" t="s">
        <v>1006</v>
      </c>
      <c r="AJ997" s="10" t="s">
        <v>1006</v>
      </c>
      <c r="AK997" s="12" t="s">
        <v>1006</v>
      </c>
      <c r="AL997" s="53" t="s">
        <v>1005</v>
      </c>
      <c r="AM997" s="52">
        <v>0</v>
      </c>
      <c r="AN997" s="51" t="s">
        <v>1348</v>
      </c>
      <c r="AO997" s="51" t="s">
        <v>68</v>
      </c>
      <c r="AP997" s="51" t="s">
        <v>139</v>
      </c>
      <c r="BA997" s="56" t="s">
        <v>1356</v>
      </c>
      <c r="BB997" s="56" t="s">
        <v>1356</v>
      </c>
      <c r="BC997" s="56" t="s">
        <v>1356</v>
      </c>
      <c r="BD997" s="56" t="s">
        <v>1356</v>
      </c>
      <c r="BG997" s="56" t="s">
        <v>1356</v>
      </c>
      <c r="BH997" s="56" t="s">
        <v>1356</v>
      </c>
      <c r="BI997" s="56" t="s">
        <v>1356</v>
      </c>
      <c r="BJ997" s="67" t="s">
        <v>1356</v>
      </c>
    </row>
    <row r="998" spans="1:62" x14ac:dyDescent="0.35">
      <c r="A998" s="58" t="s">
        <v>8277</v>
      </c>
      <c r="B998" s="16" t="s">
        <v>8144</v>
      </c>
      <c r="C998" s="2" t="s">
        <v>8278</v>
      </c>
      <c r="D998" s="82" t="s">
        <v>11669</v>
      </c>
      <c r="E998" s="59" t="e">
        <f>VLOOKUP(A998,#REF!,2,FALSE)</f>
        <v>#REF!</v>
      </c>
      <c r="F998" s="4" t="s">
        <v>1006</v>
      </c>
      <c r="G998" s="4" t="s">
        <v>1006</v>
      </c>
      <c r="H998" s="4" t="s">
        <v>1006</v>
      </c>
      <c r="I998" s="4" t="s">
        <v>1006</v>
      </c>
      <c r="J998" s="4" t="s">
        <v>1006</v>
      </c>
      <c r="K998" s="4" t="s">
        <v>1006</v>
      </c>
      <c r="L998" s="4" t="s">
        <v>1006</v>
      </c>
      <c r="M998" s="6" t="s">
        <v>22</v>
      </c>
      <c r="P998" s="4" t="s">
        <v>8279</v>
      </c>
      <c r="Q998" s="4">
        <v>620</v>
      </c>
      <c r="R998" s="7">
        <v>12536</v>
      </c>
      <c r="S998" s="14" t="s">
        <v>1006</v>
      </c>
      <c r="T998" s="14" t="s">
        <v>1006</v>
      </c>
      <c r="U998" s="4" t="s">
        <v>1341</v>
      </c>
      <c r="V998" s="14" t="s">
        <v>1005</v>
      </c>
      <c r="W998" s="4" t="s">
        <v>8280</v>
      </c>
      <c r="X998" s="14" t="s">
        <v>1005</v>
      </c>
      <c r="Z998" s="9" t="s">
        <v>8281</v>
      </c>
      <c r="AA998" s="10" t="s">
        <v>53</v>
      </c>
      <c r="AB998" s="10" t="s">
        <v>1356</v>
      </c>
      <c r="AC998" s="10" t="s">
        <v>8282</v>
      </c>
      <c r="AD998" s="13" t="s">
        <v>8283</v>
      </c>
      <c r="AE998" s="10" t="s">
        <v>8284</v>
      </c>
      <c r="AF998" s="10" t="s">
        <v>101</v>
      </c>
      <c r="AG998" s="10" t="s">
        <v>38</v>
      </c>
      <c r="AH998" s="10" t="s">
        <v>8285</v>
      </c>
      <c r="AI998" s="10" t="s">
        <v>1006</v>
      </c>
      <c r="AJ998" s="10" t="s">
        <v>1005</v>
      </c>
      <c r="AK998" s="12" t="s">
        <v>1005</v>
      </c>
      <c r="AL998" s="53" t="s">
        <v>1005</v>
      </c>
      <c r="AM998" s="52">
        <v>170</v>
      </c>
      <c r="AN998" s="51" t="s">
        <v>1348</v>
      </c>
      <c r="AO998" s="51" t="s">
        <v>68</v>
      </c>
      <c r="BA998" s="56" t="s">
        <v>1356</v>
      </c>
      <c r="BB998" s="56" t="s">
        <v>1356</v>
      </c>
      <c r="BC998" s="56" t="s">
        <v>1356</v>
      </c>
      <c r="BD998" s="56" t="s">
        <v>1356</v>
      </c>
      <c r="BG998" s="56" t="s">
        <v>1356</v>
      </c>
      <c r="BH998" s="56" t="s">
        <v>1356</v>
      </c>
      <c r="BI998" s="56" t="s">
        <v>1356</v>
      </c>
      <c r="BJ998" s="67" t="s">
        <v>1356</v>
      </c>
    </row>
    <row r="999" spans="1:62" x14ac:dyDescent="0.35">
      <c r="A999" s="58" t="s">
        <v>8286</v>
      </c>
      <c r="B999" s="16" t="s">
        <v>8144</v>
      </c>
      <c r="C999" s="2" t="s">
        <v>8287</v>
      </c>
      <c r="D999" s="82" t="s">
        <v>11670</v>
      </c>
      <c r="E999" s="59" t="e">
        <f>VLOOKUP(A999,#REF!,2,FALSE)</f>
        <v>#REF!</v>
      </c>
      <c r="F999" s="4" t="s">
        <v>1005</v>
      </c>
      <c r="G999" s="4" t="s">
        <v>1005</v>
      </c>
      <c r="H999" s="4" t="s">
        <v>1005</v>
      </c>
      <c r="I999" s="4" t="s">
        <v>1005</v>
      </c>
      <c r="J999" s="4" t="s">
        <v>1006</v>
      </c>
      <c r="K999" s="4" t="s">
        <v>1005</v>
      </c>
      <c r="L999" s="4" t="s">
        <v>1005</v>
      </c>
      <c r="M999" s="6" t="s">
        <v>22</v>
      </c>
      <c r="P999" s="4" t="s">
        <v>8288</v>
      </c>
      <c r="Q999" s="4">
        <v>9</v>
      </c>
      <c r="R999" s="7">
        <v>228</v>
      </c>
      <c r="S999" s="14" t="s">
        <v>1006</v>
      </c>
      <c r="T999" s="14" t="s">
        <v>1006</v>
      </c>
      <c r="U999" s="4" t="s">
        <v>1411</v>
      </c>
      <c r="V999" s="14" t="s">
        <v>1005</v>
      </c>
      <c r="W999" s="4" t="s">
        <v>8289</v>
      </c>
      <c r="X999" s="14" t="s">
        <v>1005</v>
      </c>
      <c r="Z999" s="9" t="s">
        <v>8290</v>
      </c>
      <c r="AA999" s="10" t="s">
        <v>22</v>
      </c>
      <c r="AB999" s="10" t="s">
        <v>1356</v>
      </c>
      <c r="AC999" s="10" t="s">
        <v>8291</v>
      </c>
      <c r="AD999" s="13" t="s">
        <v>8292</v>
      </c>
      <c r="AE999" s="10" t="s">
        <v>8293</v>
      </c>
      <c r="AF999" s="10" t="s">
        <v>101</v>
      </c>
      <c r="AG999" s="10" t="s">
        <v>18</v>
      </c>
      <c r="AH999" s="10" t="s">
        <v>8294</v>
      </c>
      <c r="AI999" s="10" t="s">
        <v>1005</v>
      </c>
      <c r="AJ999" s="10" t="s">
        <v>1005</v>
      </c>
      <c r="AK999" s="12" t="s">
        <v>1005</v>
      </c>
      <c r="AL999" s="53" t="s">
        <v>1005</v>
      </c>
      <c r="AM999" s="52">
        <v>0</v>
      </c>
      <c r="AN999" s="51" t="s">
        <v>57</v>
      </c>
      <c r="AO999" s="51" t="s">
        <v>1361</v>
      </c>
      <c r="BA999" s="56" t="s">
        <v>1356</v>
      </c>
      <c r="BB999" s="56" t="s">
        <v>1356</v>
      </c>
      <c r="BC999" s="56" t="s">
        <v>1356</v>
      </c>
      <c r="BD999" s="56" t="s">
        <v>1356</v>
      </c>
      <c r="BG999" s="56" t="s">
        <v>1356</v>
      </c>
      <c r="BH999" s="56" t="s">
        <v>1356</v>
      </c>
      <c r="BI999" s="56" t="s">
        <v>1356</v>
      </c>
      <c r="BJ999" s="67" t="s">
        <v>1356</v>
      </c>
    </row>
    <row r="1000" spans="1:62" x14ac:dyDescent="0.35">
      <c r="A1000" s="58" t="s">
        <v>8295</v>
      </c>
      <c r="B1000" s="16" t="s">
        <v>8144</v>
      </c>
      <c r="C1000" s="2" t="s">
        <v>8296</v>
      </c>
      <c r="D1000" s="82" t="s">
        <v>11668</v>
      </c>
      <c r="E1000" s="59" t="e">
        <f>VLOOKUP(A1000,#REF!,2,FALSE)</f>
        <v>#REF!</v>
      </c>
      <c r="F1000" s="4" t="s">
        <v>1006</v>
      </c>
      <c r="G1000" s="4" t="s">
        <v>1006</v>
      </c>
      <c r="H1000" s="4" t="s">
        <v>1005</v>
      </c>
      <c r="I1000" s="4" t="s">
        <v>1006</v>
      </c>
      <c r="J1000" s="4" t="s">
        <v>1006</v>
      </c>
      <c r="K1000" s="4" t="s">
        <v>1005</v>
      </c>
      <c r="L1000" s="4" t="s">
        <v>1005</v>
      </c>
      <c r="M1000" s="6" t="s">
        <v>22</v>
      </c>
      <c r="P1000" s="4" t="s">
        <v>8297</v>
      </c>
      <c r="Q1000" s="4">
        <v>6</v>
      </c>
      <c r="R1000" s="7">
        <v>124</v>
      </c>
      <c r="S1000" s="14" t="s">
        <v>1006</v>
      </c>
      <c r="T1000" s="14" t="s">
        <v>1005</v>
      </c>
      <c r="U1000" s="4" t="s">
        <v>1341</v>
      </c>
      <c r="V1000" s="14" t="s">
        <v>1005</v>
      </c>
      <c r="W1000" s="4" t="s">
        <v>8298</v>
      </c>
      <c r="X1000" s="14" t="s">
        <v>1005</v>
      </c>
      <c r="Z1000" s="9" t="s">
        <v>8299</v>
      </c>
      <c r="AA1000" s="10" t="s">
        <v>22</v>
      </c>
      <c r="AB1000" s="10" t="s">
        <v>1356</v>
      </c>
      <c r="AC1000" s="10" t="s">
        <v>8300</v>
      </c>
      <c r="AD1000" s="13" t="s">
        <v>8301</v>
      </c>
      <c r="AE1000" s="10" t="s">
        <v>8302</v>
      </c>
      <c r="AF1000" s="10" t="s">
        <v>101</v>
      </c>
      <c r="AG1000" s="10" t="s">
        <v>36</v>
      </c>
      <c r="AH1000" s="10" t="s">
        <v>8303</v>
      </c>
      <c r="AI1000" s="10" t="s">
        <v>1006</v>
      </c>
      <c r="AJ1000" s="10" t="s">
        <v>1005</v>
      </c>
      <c r="AK1000" s="12" t="s">
        <v>1006</v>
      </c>
      <c r="AL1000" s="53" t="s">
        <v>1005</v>
      </c>
      <c r="AM1000" s="52">
        <v>0</v>
      </c>
      <c r="AN1000" s="51" t="s">
        <v>57</v>
      </c>
      <c r="AO1000" s="51" t="s">
        <v>68</v>
      </c>
      <c r="AP1000" s="51" t="s">
        <v>104</v>
      </c>
      <c r="BA1000" s="56" t="s">
        <v>1356</v>
      </c>
      <c r="BB1000" s="56" t="s">
        <v>1356</v>
      </c>
      <c r="BC1000" s="56" t="s">
        <v>1356</v>
      </c>
      <c r="BD1000" s="56" t="s">
        <v>1356</v>
      </c>
      <c r="BG1000" s="56" t="s">
        <v>1356</v>
      </c>
      <c r="BH1000" s="56" t="s">
        <v>1356</v>
      </c>
      <c r="BI1000" s="56" t="s">
        <v>1356</v>
      </c>
      <c r="BJ1000" s="67" t="s">
        <v>1356</v>
      </c>
    </row>
    <row r="1001" spans="1:62" x14ac:dyDescent="0.35">
      <c r="A1001" s="58" t="s">
        <v>8304</v>
      </c>
      <c r="B1001" s="16" t="s">
        <v>8144</v>
      </c>
      <c r="C1001" s="2" t="s">
        <v>8305</v>
      </c>
      <c r="D1001" s="82" t="s">
        <v>11664</v>
      </c>
      <c r="E1001" s="59" t="e">
        <f>VLOOKUP(A1001,#REF!,2,FALSE)</f>
        <v>#REF!</v>
      </c>
      <c r="F1001" s="4" t="s">
        <v>1006</v>
      </c>
      <c r="G1001" s="4" t="s">
        <v>1006</v>
      </c>
      <c r="H1001" s="4" t="s">
        <v>1005</v>
      </c>
      <c r="I1001" s="4" t="s">
        <v>1006</v>
      </c>
      <c r="J1001" s="4" t="s">
        <v>1006</v>
      </c>
      <c r="K1001" s="4" t="s">
        <v>1005</v>
      </c>
      <c r="L1001" s="4" t="s">
        <v>1005</v>
      </c>
      <c r="M1001" s="6" t="s">
        <v>24</v>
      </c>
      <c r="P1001" s="4" t="s">
        <v>8306</v>
      </c>
      <c r="Q1001" s="4">
        <v>2</v>
      </c>
      <c r="R1001" s="7">
        <v>28</v>
      </c>
      <c r="S1001" s="14" t="s">
        <v>1006</v>
      </c>
      <c r="T1001" s="14" t="s">
        <v>1005</v>
      </c>
      <c r="U1001" s="4" t="s">
        <v>1364</v>
      </c>
      <c r="V1001" s="14" t="s">
        <v>1005</v>
      </c>
      <c r="W1001" s="4" t="s">
        <v>1490</v>
      </c>
      <c r="X1001" s="14" t="s">
        <v>1005</v>
      </c>
      <c r="Z1001" s="9" t="s">
        <v>8307</v>
      </c>
      <c r="AA1001" s="10" t="s">
        <v>24</v>
      </c>
      <c r="AB1001" s="10" t="s">
        <v>1356</v>
      </c>
      <c r="AC1001" s="10" t="s">
        <v>8308</v>
      </c>
      <c r="AD1001" s="13" t="s">
        <v>8309</v>
      </c>
      <c r="AE1001" s="10" t="s">
        <v>8310</v>
      </c>
      <c r="AF1001" s="10" t="s">
        <v>101</v>
      </c>
      <c r="AG1001" s="10" t="s">
        <v>36</v>
      </c>
      <c r="AH1001" s="10" t="s">
        <v>8311</v>
      </c>
      <c r="AI1001" s="10" t="s">
        <v>1006</v>
      </c>
      <c r="AJ1001" s="10" t="s">
        <v>1005</v>
      </c>
      <c r="AK1001" s="12" t="s">
        <v>1005</v>
      </c>
      <c r="AL1001" s="53" t="s">
        <v>1005</v>
      </c>
      <c r="AM1001" s="52">
        <v>0</v>
      </c>
      <c r="AN1001" s="51" t="s">
        <v>1348</v>
      </c>
      <c r="AO1001" s="51" t="s">
        <v>1361</v>
      </c>
      <c r="BA1001" s="56" t="s">
        <v>1356</v>
      </c>
      <c r="BB1001" s="56" t="s">
        <v>1356</v>
      </c>
      <c r="BC1001" s="56" t="s">
        <v>1356</v>
      </c>
      <c r="BD1001" s="56" t="s">
        <v>1356</v>
      </c>
      <c r="BG1001" s="56" t="s">
        <v>1356</v>
      </c>
      <c r="BH1001" s="56" t="s">
        <v>1356</v>
      </c>
      <c r="BI1001" s="56" t="s">
        <v>1356</v>
      </c>
      <c r="BJ1001" s="67" t="s">
        <v>1356</v>
      </c>
    </row>
    <row r="1002" spans="1:62" x14ac:dyDescent="0.35">
      <c r="A1002" s="58" t="s">
        <v>8312</v>
      </c>
      <c r="B1002" s="16" t="s">
        <v>8144</v>
      </c>
      <c r="C1002" s="2" t="s">
        <v>190</v>
      </c>
      <c r="D1002" s="82" t="s">
        <v>11667</v>
      </c>
      <c r="E1002" s="59" t="e">
        <f>VLOOKUP(A1002,#REF!,2,FALSE)</f>
        <v>#REF!</v>
      </c>
      <c r="F1002" s="4" t="s">
        <v>1005</v>
      </c>
      <c r="G1002" s="4" t="s">
        <v>1006</v>
      </c>
      <c r="H1002" s="4" t="s">
        <v>1005</v>
      </c>
      <c r="I1002" s="4" t="s">
        <v>1006</v>
      </c>
      <c r="J1002" s="4" t="s">
        <v>1006</v>
      </c>
      <c r="K1002" s="4" t="s">
        <v>1005</v>
      </c>
      <c r="L1002" s="4" t="s">
        <v>1005</v>
      </c>
      <c r="M1002" s="6" t="s">
        <v>22</v>
      </c>
      <c r="N1002" s="6" t="s">
        <v>20</v>
      </c>
      <c r="P1002" s="4" t="s">
        <v>8313</v>
      </c>
      <c r="Q1002" s="4">
        <v>16</v>
      </c>
      <c r="R1002" s="7">
        <v>299</v>
      </c>
      <c r="S1002" s="14" t="s">
        <v>1006</v>
      </c>
      <c r="T1002" s="14" t="s">
        <v>1005</v>
      </c>
      <c r="U1002" s="4" t="s">
        <v>1364</v>
      </c>
      <c r="V1002" s="14" t="s">
        <v>1005</v>
      </c>
      <c r="W1002" s="4" t="s">
        <v>338</v>
      </c>
      <c r="X1002" s="14" t="s">
        <v>1005</v>
      </c>
      <c r="Z1002" s="9" t="s">
        <v>8314</v>
      </c>
      <c r="AA1002" s="10" t="s">
        <v>22</v>
      </c>
      <c r="AB1002" s="10" t="s">
        <v>1356</v>
      </c>
      <c r="AC1002" s="10" t="s">
        <v>8315</v>
      </c>
      <c r="AD1002" s="13" t="s">
        <v>8316</v>
      </c>
      <c r="AE1002" s="10" t="s">
        <v>674</v>
      </c>
      <c r="AF1002" s="10" t="s">
        <v>101</v>
      </c>
      <c r="AG1002" s="10" t="s">
        <v>30</v>
      </c>
      <c r="AH1002" s="10" t="s">
        <v>8317</v>
      </c>
      <c r="AI1002" s="10" t="s">
        <v>1005</v>
      </c>
      <c r="AJ1002" s="10" t="s">
        <v>1005</v>
      </c>
      <c r="AK1002" s="12" t="s">
        <v>1005</v>
      </c>
      <c r="AL1002" s="53" t="s">
        <v>1005</v>
      </c>
      <c r="AM1002" s="52">
        <v>0</v>
      </c>
      <c r="AN1002" s="51" t="s">
        <v>1348</v>
      </c>
      <c r="AO1002" s="51" t="s">
        <v>1361</v>
      </c>
      <c r="BA1002" s="56" t="s">
        <v>1356</v>
      </c>
      <c r="BB1002" s="56" t="s">
        <v>1356</v>
      </c>
      <c r="BC1002" s="56" t="s">
        <v>1356</v>
      </c>
      <c r="BD1002" s="56" t="s">
        <v>1356</v>
      </c>
      <c r="BG1002" s="56" t="s">
        <v>1356</v>
      </c>
      <c r="BH1002" s="56" t="s">
        <v>1356</v>
      </c>
      <c r="BI1002" s="56" t="s">
        <v>1356</v>
      </c>
      <c r="BJ1002" s="67" t="s">
        <v>1356</v>
      </c>
    </row>
    <row r="1003" spans="1:62" x14ac:dyDescent="0.35">
      <c r="A1003" s="58" t="s">
        <v>8318</v>
      </c>
      <c r="B1003" s="16" t="s">
        <v>8144</v>
      </c>
      <c r="C1003" s="2" t="s">
        <v>8319</v>
      </c>
      <c r="D1003" s="82" t="s">
        <v>11666</v>
      </c>
      <c r="E1003" s="59" t="e">
        <f>VLOOKUP(A1003,#REF!,2,FALSE)</f>
        <v>#REF!</v>
      </c>
      <c r="F1003" s="4" t="s">
        <v>1006</v>
      </c>
      <c r="G1003" s="4" t="s">
        <v>1006</v>
      </c>
      <c r="H1003" s="4" t="s">
        <v>1005</v>
      </c>
      <c r="I1003" s="4" t="s">
        <v>1006</v>
      </c>
      <c r="J1003" s="4" t="s">
        <v>1006</v>
      </c>
      <c r="K1003" s="4" t="s">
        <v>1005</v>
      </c>
      <c r="L1003" s="4" t="s">
        <v>1005</v>
      </c>
      <c r="M1003" s="6" t="s">
        <v>24</v>
      </c>
      <c r="N1003" s="6" t="s">
        <v>22</v>
      </c>
      <c r="P1003" s="4" t="s">
        <v>8320</v>
      </c>
      <c r="Q1003" s="4">
        <v>5</v>
      </c>
      <c r="R1003" s="7">
        <v>150</v>
      </c>
      <c r="S1003" s="14" t="s">
        <v>1006</v>
      </c>
      <c r="T1003" s="14" t="s">
        <v>1006</v>
      </c>
      <c r="U1003" s="4" t="s">
        <v>1824</v>
      </c>
      <c r="V1003" s="14" t="s">
        <v>1005</v>
      </c>
      <c r="W1003" s="4" t="s">
        <v>8321</v>
      </c>
      <c r="X1003" s="14" t="s">
        <v>1005</v>
      </c>
      <c r="Z1003" s="9" t="s">
        <v>8322</v>
      </c>
      <c r="AA1003" s="10" t="s">
        <v>44</v>
      </c>
      <c r="AB1003" s="10" t="s">
        <v>1356</v>
      </c>
      <c r="AC1003" s="10" t="s">
        <v>8323</v>
      </c>
      <c r="AD1003" s="13" t="s">
        <v>8324</v>
      </c>
      <c r="AE1003" s="10" t="s">
        <v>8325</v>
      </c>
      <c r="AF1003" s="10" t="s">
        <v>101</v>
      </c>
      <c r="AG1003" s="10" t="s">
        <v>10</v>
      </c>
      <c r="AH1003" s="10" t="s">
        <v>8326</v>
      </c>
      <c r="AI1003" s="10" t="s">
        <v>1005</v>
      </c>
      <c r="AJ1003" s="10" t="s">
        <v>1005</v>
      </c>
      <c r="AK1003" s="12" t="s">
        <v>1005</v>
      </c>
      <c r="AL1003" s="53" t="s">
        <v>1006</v>
      </c>
      <c r="AM1003" s="52">
        <v>2</v>
      </c>
      <c r="AN1003" s="51" t="s">
        <v>1348</v>
      </c>
      <c r="AO1003" s="51" t="s">
        <v>1361</v>
      </c>
      <c r="BA1003" s="56" t="s">
        <v>1356</v>
      </c>
      <c r="BB1003" s="56" t="s">
        <v>1356</v>
      </c>
      <c r="BC1003" s="56" t="s">
        <v>1356</v>
      </c>
      <c r="BD1003" s="56" t="s">
        <v>1356</v>
      </c>
      <c r="BG1003" s="56" t="s">
        <v>1356</v>
      </c>
      <c r="BH1003" s="56" t="s">
        <v>1356</v>
      </c>
      <c r="BI1003" s="56" t="s">
        <v>1356</v>
      </c>
      <c r="BJ1003" s="67" t="s">
        <v>1356</v>
      </c>
    </row>
    <row r="1004" spans="1:62" x14ac:dyDescent="0.35">
      <c r="A1004" s="58" t="s">
        <v>8327</v>
      </c>
      <c r="B1004" s="16" t="s">
        <v>8144</v>
      </c>
      <c r="C1004" s="2" t="s">
        <v>8328</v>
      </c>
      <c r="D1004" s="82" t="s">
        <v>11665</v>
      </c>
      <c r="E1004" s="59" t="e">
        <f>VLOOKUP(A1004,#REF!,2,FALSE)</f>
        <v>#REF!</v>
      </c>
      <c r="F1004" s="4" t="s">
        <v>1006</v>
      </c>
      <c r="G1004" s="4" t="s">
        <v>1006</v>
      </c>
      <c r="H1004" s="4" t="s">
        <v>1006</v>
      </c>
      <c r="I1004" s="4" t="s">
        <v>1006</v>
      </c>
      <c r="J1004" s="4" t="s">
        <v>1006</v>
      </c>
      <c r="K1004" s="4" t="s">
        <v>1005</v>
      </c>
      <c r="L1004" s="4" t="s">
        <v>1005</v>
      </c>
      <c r="M1004" s="6" t="s">
        <v>22</v>
      </c>
      <c r="N1004" s="6" t="s">
        <v>24</v>
      </c>
      <c r="P1004" s="4" t="s">
        <v>8329</v>
      </c>
      <c r="Q1004" s="4">
        <v>40</v>
      </c>
      <c r="R1004" s="7">
        <v>1200</v>
      </c>
      <c r="S1004" s="14" t="s">
        <v>1006</v>
      </c>
      <c r="T1004" s="14" t="s">
        <v>1006</v>
      </c>
      <c r="U1004" s="4" t="s">
        <v>1364</v>
      </c>
      <c r="V1004" s="14" t="s">
        <v>1005</v>
      </c>
      <c r="W1004" s="4" t="s">
        <v>8330</v>
      </c>
      <c r="X1004" s="14" t="s">
        <v>1006</v>
      </c>
      <c r="Y1004" s="8" t="s">
        <v>8331</v>
      </c>
      <c r="Z1004" s="9" t="s">
        <v>8332</v>
      </c>
      <c r="AA1004" s="10" t="s">
        <v>44</v>
      </c>
      <c r="AB1004" s="10" t="s">
        <v>1356</v>
      </c>
      <c r="AC1004" s="10" t="s">
        <v>8333</v>
      </c>
      <c r="AD1004" s="13" t="s">
        <v>8334</v>
      </c>
      <c r="AE1004" s="10" t="s">
        <v>8335</v>
      </c>
      <c r="AF1004" s="10" t="s">
        <v>101</v>
      </c>
      <c r="AG1004" s="10" t="s">
        <v>37</v>
      </c>
      <c r="AH1004" s="10" t="s">
        <v>8336</v>
      </c>
      <c r="AI1004" s="10" t="s">
        <v>1006</v>
      </c>
      <c r="AJ1004" s="10" t="s">
        <v>1006</v>
      </c>
      <c r="AK1004" s="12" t="s">
        <v>1006</v>
      </c>
      <c r="AL1004" s="53" t="s">
        <v>1006</v>
      </c>
      <c r="AM1004" s="52">
        <v>5</v>
      </c>
      <c r="AN1004" s="51" t="s">
        <v>2145</v>
      </c>
      <c r="AO1004" s="51" t="s">
        <v>68</v>
      </c>
      <c r="AP1004" s="51" t="s">
        <v>429</v>
      </c>
      <c r="AQ1004" s="51" t="s">
        <v>189</v>
      </c>
      <c r="AR1004" s="51" t="s">
        <v>139</v>
      </c>
      <c r="AS1004" s="51" t="s">
        <v>119</v>
      </c>
      <c r="AT1004" s="51" t="s">
        <v>172</v>
      </c>
      <c r="AU1004" s="51" t="s">
        <v>128</v>
      </c>
      <c r="AV1004" s="51" t="s">
        <v>104</v>
      </c>
      <c r="AW1004" s="51" t="s">
        <v>186</v>
      </c>
      <c r="AX1004" s="53" t="s">
        <v>120</v>
      </c>
      <c r="AY1004" s="54" t="s">
        <v>8337</v>
      </c>
      <c r="AZ1004" s="56" t="s">
        <v>1349</v>
      </c>
      <c r="BA1004" s="56" t="s">
        <v>8338</v>
      </c>
      <c r="BB1004" s="56" t="s">
        <v>53</v>
      </c>
      <c r="BC1004" s="56" t="s">
        <v>37</v>
      </c>
      <c r="BD1004" s="56" t="s">
        <v>8339</v>
      </c>
      <c r="BE1004" s="56" t="s">
        <v>1006</v>
      </c>
      <c r="BF1004" s="56" t="s">
        <v>1005</v>
      </c>
      <c r="BG1004" s="56" t="s">
        <v>8340</v>
      </c>
      <c r="BH1004" s="56" t="s">
        <v>437</v>
      </c>
      <c r="BI1004" s="56" t="s">
        <v>298</v>
      </c>
      <c r="BJ1004" s="67" t="s">
        <v>101</v>
      </c>
    </row>
    <row r="1005" spans="1:62" x14ac:dyDescent="0.35">
      <c r="D1005" s="82"/>
      <c r="E1005" s="59" t="e">
        <f>VLOOKUP(A1005,#REF!,2,FALSE)</f>
        <v>#REF!</v>
      </c>
      <c r="R1005" s="7"/>
      <c r="AZ1005" s="56" t="s">
        <v>1349</v>
      </c>
      <c r="BA1005" s="56" t="s">
        <v>8341</v>
      </c>
      <c r="BB1005" s="56" t="s">
        <v>53</v>
      </c>
      <c r="BC1005" s="56" t="s">
        <v>37</v>
      </c>
      <c r="BD1005" s="56" t="s">
        <v>8342</v>
      </c>
      <c r="BE1005" s="56" t="s">
        <v>1006</v>
      </c>
      <c r="BF1005" s="56" t="s">
        <v>1005</v>
      </c>
      <c r="BG1005" s="56" t="s">
        <v>8343</v>
      </c>
      <c r="BH1005" s="56" t="s">
        <v>1154</v>
      </c>
      <c r="BI1005" s="56" t="s">
        <v>1155</v>
      </c>
      <c r="BJ1005" s="67" t="s">
        <v>101</v>
      </c>
    </row>
    <row r="1006" spans="1:62" x14ac:dyDescent="0.35">
      <c r="D1006" s="82"/>
      <c r="E1006" s="59" t="e">
        <f>VLOOKUP(A1006,#REF!,2,FALSE)</f>
        <v>#REF!</v>
      </c>
      <c r="R1006" s="7"/>
      <c r="AZ1006" s="56" t="s">
        <v>1349</v>
      </c>
      <c r="BA1006" s="56" t="s">
        <v>8344</v>
      </c>
      <c r="BB1006" s="56" t="s">
        <v>50</v>
      </c>
      <c r="BC1006" s="56" t="s">
        <v>37</v>
      </c>
      <c r="BD1006" s="56" t="s">
        <v>8345</v>
      </c>
      <c r="BE1006" s="56" t="s">
        <v>1006</v>
      </c>
      <c r="BF1006" s="56" t="s">
        <v>1005</v>
      </c>
      <c r="BG1006" s="56" t="s">
        <v>8346</v>
      </c>
      <c r="BH1006" s="56" t="s">
        <v>8334</v>
      </c>
      <c r="BI1006" s="56" t="s">
        <v>298</v>
      </c>
      <c r="BJ1006" s="67" t="s">
        <v>101</v>
      </c>
    </row>
    <row r="1007" spans="1:62" x14ac:dyDescent="0.35">
      <c r="D1007" s="82"/>
      <c r="E1007" s="59" t="e">
        <f>VLOOKUP(A1007,#REF!,2,FALSE)</f>
        <v>#REF!</v>
      </c>
      <c r="R1007" s="7"/>
      <c r="AZ1007" s="56" t="s">
        <v>1349</v>
      </c>
      <c r="BA1007" s="56" t="s">
        <v>8347</v>
      </c>
      <c r="BB1007" s="56" t="s">
        <v>1435</v>
      </c>
      <c r="BC1007" s="56" t="s">
        <v>37</v>
      </c>
      <c r="BD1007" s="56" t="s">
        <v>8348</v>
      </c>
      <c r="BE1007" s="56" t="s">
        <v>1005</v>
      </c>
      <c r="BF1007" s="56" t="s">
        <v>1005</v>
      </c>
      <c r="BG1007" s="56" t="s">
        <v>8349</v>
      </c>
      <c r="BH1007" s="56" t="s">
        <v>8350</v>
      </c>
      <c r="BI1007" s="56" t="s">
        <v>8351</v>
      </c>
      <c r="BJ1007" s="67" t="s">
        <v>101</v>
      </c>
    </row>
    <row r="1008" spans="1:62" x14ac:dyDescent="0.35">
      <c r="A1008" s="58" t="s">
        <v>8352</v>
      </c>
      <c r="B1008" s="16" t="s">
        <v>8144</v>
      </c>
      <c r="C1008" s="2" t="s">
        <v>293</v>
      </c>
      <c r="D1008" s="82" t="s">
        <v>11663</v>
      </c>
      <c r="E1008" s="59" t="e">
        <f>VLOOKUP(A1008,#REF!,2,FALSE)</f>
        <v>#REF!</v>
      </c>
      <c r="F1008" s="4" t="s">
        <v>1006</v>
      </c>
      <c r="G1008" s="4" t="s">
        <v>1006</v>
      </c>
      <c r="H1008" s="4" t="s">
        <v>1006</v>
      </c>
      <c r="I1008" s="4" t="s">
        <v>1006</v>
      </c>
      <c r="J1008" s="4" t="s">
        <v>1006</v>
      </c>
      <c r="K1008" s="4" t="s">
        <v>1005</v>
      </c>
      <c r="L1008" s="4" t="s">
        <v>1005</v>
      </c>
      <c r="M1008" s="6" t="s">
        <v>22</v>
      </c>
      <c r="N1008" s="6" t="s">
        <v>24</v>
      </c>
      <c r="O1008" s="6" t="s">
        <v>1351</v>
      </c>
      <c r="P1008" s="4" t="s">
        <v>8353</v>
      </c>
      <c r="Q1008" s="4">
        <v>10</v>
      </c>
      <c r="R1008" s="7">
        <v>340</v>
      </c>
      <c r="S1008" s="14" t="s">
        <v>1006</v>
      </c>
      <c r="T1008" s="14" t="s">
        <v>1006</v>
      </c>
      <c r="U1008" s="4" t="s">
        <v>1341</v>
      </c>
      <c r="V1008" s="14" t="s">
        <v>1005</v>
      </c>
      <c r="W1008" s="4" t="s">
        <v>6254</v>
      </c>
      <c r="X1008" s="14" t="s">
        <v>1005</v>
      </c>
      <c r="Z1008" s="9" t="s">
        <v>8354</v>
      </c>
      <c r="AA1008" s="10" t="s">
        <v>44</v>
      </c>
      <c r="AB1008" s="10" t="s">
        <v>1356</v>
      </c>
      <c r="AC1008" s="10" t="s">
        <v>8355</v>
      </c>
      <c r="AD1008" s="13" t="s">
        <v>8356</v>
      </c>
      <c r="AE1008" s="10" t="s">
        <v>8357</v>
      </c>
      <c r="AF1008" s="10" t="s">
        <v>101</v>
      </c>
      <c r="AG1008" s="10" t="s">
        <v>25</v>
      </c>
      <c r="AH1008" s="10" t="s">
        <v>8358</v>
      </c>
      <c r="AI1008" s="10" t="s">
        <v>1005</v>
      </c>
      <c r="AJ1008" s="10" t="s">
        <v>1005</v>
      </c>
      <c r="AK1008" s="12" t="s">
        <v>1005</v>
      </c>
      <c r="AL1008" s="53" t="s">
        <v>1006</v>
      </c>
      <c r="AM1008" s="52">
        <v>5</v>
      </c>
      <c r="AN1008" s="51" t="s">
        <v>57</v>
      </c>
      <c r="AO1008" s="51" t="s">
        <v>69</v>
      </c>
      <c r="AP1008" s="51" t="s">
        <v>139</v>
      </c>
      <c r="AQ1008" s="51" t="s">
        <v>184</v>
      </c>
      <c r="AZ1008" s="56" t="s">
        <v>1349</v>
      </c>
      <c r="BA1008" s="56" t="s">
        <v>8359</v>
      </c>
      <c r="BB1008" s="56" t="s">
        <v>22</v>
      </c>
      <c r="BC1008" s="56" t="s">
        <v>25</v>
      </c>
      <c r="BD1008" s="56" t="s">
        <v>8360</v>
      </c>
      <c r="BE1008" s="56" t="s">
        <v>1005</v>
      </c>
      <c r="BF1008" s="56" t="s">
        <v>1005</v>
      </c>
      <c r="BG1008" s="56" t="s">
        <v>8361</v>
      </c>
      <c r="BH1008" s="56" t="s">
        <v>8356</v>
      </c>
      <c r="BI1008" s="56" t="s">
        <v>8357</v>
      </c>
      <c r="BJ1008" s="67" t="s">
        <v>101</v>
      </c>
    </row>
    <row r="1009" spans="1:62" x14ac:dyDescent="0.35">
      <c r="D1009" s="82"/>
      <c r="E1009" s="59" t="e">
        <f>VLOOKUP(A1009,#REF!,2,FALSE)</f>
        <v>#REF!</v>
      </c>
      <c r="R1009" s="7"/>
      <c r="AZ1009" s="56" t="s">
        <v>1349</v>
      </c>
      <c r="BA1009" s="56" t="s">
        <v>8362</v>
      </c>
      <c r="BB1009" s="56" t="s">
        <v>22</v>
      </c>
      <c r="BC1009" s="56" t="s">
        <v>25</v>
      </c>
      <c r="BD1009" s="56" t="s">
        <v>8363</v>
      </c>
      <c r="BE1009" s="56" t="s">
        <v>1005</v>
      </c>
      <c r="BF1009" s="56" t="s">
        <v>1005</v>
      </c>
      <c r="BG1009" s="56" t="s">
        <v>8364</v>
      </c>
      <c r="BH1009" s="56" t="s">
        <v>8356</v>
      </c>
      <c r="BI1009" s="56" t="s">
        <v>8357</v>
      </c>
      <c r="BJ1009" s="67" t="s">
        <v>101</v>
      </c>
    </row>
    <row r="1010" spans="1:62" x14ac:dyDescent="0.35">
      <c r="D1010" s="82"/>
      <c r="E1010" s="59" t="e">
        <f>VLOOKUP(A1010,#REF!,2,FALSE)</f>
        <v>#REF!</v>
      </c>
      <c r="R1010" s="7"/>
      <c r="AZ1010" s="56" t="s">
        <v>1349</v>
      </c>
      <c r="BA1010" s="56" t="s">
        <v>8365</v>
      </c>
      <c r="BB1010" s="56" t="s">
        <v>22</v>
      </c>
      <c r="BC1010" s="56" t="s">
        <v>25</v>
      </c>
      <c r="BD1010" s="56" t="s">
        <v>8366</v>
      </c>
      <c r="BE1010" s="56" t="s">
        <v>1005</v>
      </c>
      <c r="BF1010" s="56" t="s">
        <v>1005</v>
      </c>
      <c r="BG1010" s="56" t="s">
        <v>8367</v>
      </c>
      <c r="BH1010" s="56" t="s">
        <v>8356</v>
      </c>
      <c r="BI1010" s="56" t="s">
        <v>8357</v>
      </c>
      <c r="BJ1010" s="67" t="s">
        <v>101</v>
      </c>
    </row>
    <row r="1011" spans="1:62" x14ac:dyDescent="0.35">
      <c r="D1011" s="82"/>
      <c r="E1011" s="59" t="e">
        <f>VLOOKUP(A1011,#REF!,2,FALSE)</f>
        <v>#REF!</v>
      </c>
      <c r="R1011" s="7"/>
      <c r="AZ1011" s="56" t="s">
        <v>1349</v>
      </c>
      <c r="BA1011" s="56" t="s">
        <v>8368</v>
      </c>
      <c r="BB1011" s="56" t="s">
        <v>24</v>
      </c>
      <c r="BC1011" s="56" t="s">
        <v>25</v>
      </c>
      <c r="BD1011" s="56" t="s">
        <v>8369</v>
      </c>
      <c r="BE1011" s="56" t="s">
        <v>1005</v>
      </c>
      <c r="BF1011" s="56" t="s">
        <v>1005</v>
      </c>
      <c r="BG1011" s="56" t="s">
        <v>8370</v>
      </c>
      <c r="BH1011" s="56" t="s">
        <v>8356</v>
      </c>
      <c r="BI1011" s="56" t="s">
        <v>8357</v>
      </c>
      <c r="BJ1011" s="67" t="s">
        <v>101</v>
      </c>
    </row>
    <row r="1012" spans="1:62" x14ac:dyDescent="0.35">
      <c r="D1012" s="82"/>
      <c r="E1012" s="59" t="e">
        <f>VLOOKUP(A1012,#REF!,2,FALSE)</f>
        <v>#REF!</v>
      </c>
      <c r="R1012" s="7"/>
      <c r="AZ1012" s="56" t="s">
        <v>1349</v>
      </c>
      <c r="BA1012" s="56" t="s">
        <v>8371</v>
      </c>
      <c r="BB1012" s="56" t="s">
        <v>1351</v>
      </c>
      <c r="BC1012" s="56" t="s">
        <v>25</v>
      </c>
      <c r="BD1012" s="56" t="s">
        <v>8372</v>
      </c>
      <c r="BE1012" s="56" t="s">
        <v>1005</v>
      </c>
      <c r="BF1012" s="56" t="s">
        <v>1005</v>
      </c>
      <c r="BG1012" s="56" t="s">
        <v>8373</v>
      </c>
      <c r="BH1012" s="56" t="s">
        <v>8356</v>
      </c>
      <c r="BI1012" s="56" t="s">
        <v>8357</v>
      </c>
      <c r="BJ1012" s="67" t="s">
        <v>101</v>
      </c>
    </row>
    <row r="1013" spans="1:62" x14ac:dyDescent="0.35">
      <c r="A1013" s="58" t="s">
        <v>8374</v>
      </c>
      <c r="B1013" s="16" t="s">
        <v>8144</v>
      </c>
      <c r="C1013" s="2" t="s">
        <v>4838</v>
      </c>
      <c r="D1013" s="82" t="s">
        <v>11659</v>
      </c>
      <c r="E1013" s="59" t="e">
        <f>VLOOKUP(A1013,#REF!,2,FALSE)</f>
        <v>#REF!</v>
      </c>
      <c r="F1013" s="4" t="s">
        <v>1006</v>
      </c>
      <c r="G1013" s="4" t="s">
        <v>1006</v>
      </c>
      <c r="H1013" s="4" t="s">
        <v>1006</v>
      </c>
      <c r="I1013" s="4" t="s">
        <v>1006</v>
      </c>
      <c r="J1013" s="4" t="s">
        <v>1006</v>
      </c>
      <c r="K1013" s="4" t="s">
        <v>1006</v>
      </c>
      <c r="L1013" s="4" t="s">
        <v>1006</v>
      </c>
      <c r="M1013" s="6" t="s">
        <v>24</v>
      </c>
      <c r="P1013" s="4" t="s">
        <v>8375</v>
      </c>
      <c r="Q1013" s="4">
        <v>31</v>
      </c>
      <c r="R1013" s="7">
        <v>750</v>
      </c>
      <c r="S1013" s="14" t="s">
        <v>1005</v>
      </c>
      <c r="T1013" s="14" t="s">
        <v>1005</v>
      </c>
      <c r="U1013" s="4" t="s">
        <v>1341</v>
      </c>
      <c r="V1013" s="14" t="s">
        <v>1005</v>
      </c>
      <c r="W1013" s="4" t="s">
        <v>8376</v>
      </c>
      <c r="X1013" s="14" t="s">
        <v>1006</v>
      </c>
      <c r="Y1013" s="8" t="s">
        <v>8377</v>
      </c>
      <c r="Z1013" s="9" t="s">
        <v>8378</v>
      </c>
      <c r="AA1013" s="10" t="s">
        <v>24</v>
      </c>
      <c r="AB1013" s="10" t="s">
        <v>1356</v>
      </c>
      <c r="AC1013" s="10" t="s">
        <v>8379</v>
      </c>
      <c r="AD1013" s="13" t="s">
        <v>8380</v>
      </c>
      <c r="AE1013" s="10" t="s">
        <v>8381</v>
      </c>
      <c r="AF1013" s="10" t="s">
        <v>101</v>
      </c>
      <c r="AG1013" s="10" t="s">
        <v>10</v>
      </c>
      <c r="AH1013" s="10" t="s">
        <v>8382</v>
      </c>
      <c r="AI1013" s="10" t="s">
        <v>1006</v>
      </c>
      <c r="AJ1013" s="10" t="s">
        <v>1005</v>
      </c>
      <c r="AK1013" s="12" t="s">
        <v>1006</v>
      </c>
      <c r="AL1013" s="53" t="s">
        <v>1006</v>
      </c>
      <c r="AM1013" s="52">
        <v>2</v>
      </c>
      <c r="AN1013" s="51" t="s">
        <v>59</v>
      </c>
      <c r="AO1013" s="51" t="s">
        <v>68</v>
      </c>
      <c r="AP1013" s="51" t="s">
        <v>189</v>
      </c>
      <c r="AQ1013" s="51" t="s">
        <v>139</v>
      </c>
      <c r="AZ1013" s="56" t="s">
        <v>1349</v>
      </c>
      <c r="BA1013" s="56" t="s">
        <v>8383</v>
      </c>
      <c r="BB1013" s="56" t="s">
        <v>31</v>
      </c>
      <c r="BC1013" s="56" t="s">
        <v>10</v>
      </c>
      <c r="BD1013" s="56" t="s">
        <v>8384</v>
      </c>
      <c r="BE1013" s="56" t="s">
        <v>1005</v>
      </c>
      <c r="BF1013" s="56" t="s">
        <v>1005</v>
      </c>
      <c r="BG1013" s="56" t="s">
        <v>8385</v>
      </c>
      <c r="BH1013" s="56" t="s">
        <v>8380</v>
      </c>
      <c r="BI1013" s="56" t="s">
        <v>8381</v>
      </c>
      <c r="BJ1013" s="67" t="s">
        <v>101</v>
      </c>
    </row>
    <row r="1014" spans="1:62" x14ac:dyDescent="0.35">
      <c r="D1014" s="82"/>
      <c r="E1014" s="59" t="e">
        <f>VLOOKUP(A1014,#REF!,2,FALSE)</f>
        <v>#REF!</v>
      </c>
      <c r="R1014" s="7"/>
      <c r="AZ1014" s="56" t="s">
        <v>1349</v>
      </c>
      <c r="BA1014" s="56" t="s">
        <v>8386</v>
      </c>
      <c r="BB1014" s="56" t="s">
        <v>1435</v>
      </c>
      <c r="BC1014" s="56" t="s">
        <v>10</v>
      </c>
      <c r="BD1014" s="56" t="s">
        <v>8387</v>
      </c>
      <c r="BE1014" s="56" t="s">
        <v>1005</v>
      </c>
      <c r="BF1014" s="56" t="s">
        <v>1005</v>
      </c>
      <c r="BG1014" s="56" t="s">
        <v>8388</v>
      </c>
      <c r="BH1014" s="56" t="s">
        <v>8389</v>
      </c>
      <c r="BI1014" s="56" t="s">
        <v>8390</v>
      </c>
      <c r="BJ1014" s="67" t="s">
        <v>101</v>
      </c>
    </row>
    <row r="1015" spans="1:62" x14ac:dyDescent="0.35">
      <c r="A1015" s="58" t="s">
        <v>8391</v>
      </c>
      <c r="B1015" s="16" t="s">
        <v>8144</v>
      </c>
      <c r="C1015" s="2" t="s">
        <v>4838</v>
      </c>
      <c r="D1015" s="82" t="s">
        <v>11662</v>
      </c>
      <c r="E1015" s="59" t="e">
        <f>VLOOKUP(A1015,#REF!,2,FALSE)</f>
        <v>#REF!</v>
      </c>
      <c r="F1015" s="4" t="s">
        <v>1006</v>
      </c>
      <c r="G1015" s="4" t="s">
        <v>1006</v>
      </c>
      <c r="H1015" s="4" t="s">
        <v>1005</v>
      </c>
      <c r="I1015" s="4" t="s">
        <v>1006</v>
      </c>
      <c r="J1015" s="4" t="s">
        <v>1006</v>
      </c>
      <c r="K1015" s="4" t="s">
        <v>1005</v>
      </c>
      <c r="L1015" s="4" t="s">
        <v>1005</v>
      </c>
      <c r="M1015" s="6" t="s">
        <v>20</v>
      </c>
      <c r="P1015" s="4" t="s">
        <v>8392</v>
      </c>
      <c r="Q1015" s="4">
        <v>3</v>
      </c>
      <c r="R1015" s="7">
        <v>62</v>
      </c>
      <c r="S1015" s="14" t="s">
        <v>1006</v>
      </c>
      <c r="T1015" s="14" t="s">
        <v>1005</v>
      </c>
      <c r="U1015" s="4" t="s">
        <v>1364</v>
      </c>
      <c r="V1015" s="14" t="s">
        <v>1005</v>
      </c>
      <c r="W1015" s="4" t="s">
        <v>8393</v>
      </c>
      <c r="X1015" s="14" t="s">
        <v>1005</v>
      </c>
      <c r="Z1015" s="9" t="s">
        <v>6983</v>
      </c>
      <c r="AA1015" s="10" t="s">
        <v>20</v>
      </c>
      <c r="AB1015" s="10" t="s">
        <v>1356</v>
      </c>
      <c r="AC1015" s="10" t="s">
        <v>6985</v>
      </c>
      <c r="AD1015" s="13" t="s">
        <v>6986</v>
      </c>
      <c r="AE1015" s="10" t="s">
        <v>6987</v>
      </c>
      <c r="AF1015" s="10" t="s">
        <v>101</v>
      </c>
      <c r="AG1015" s="10" t="s">
        <v>11</v>
      </c>
      <c r="AH1015" s="10" t="s">
        <v>6984</v>
      </c>
      <c r="AI1015" s="10" t="s">
        <v>1006</v>
      </c>
      <c r="AJ1015" s="10" t="s">
        <v>1005</v>
      </c>
      <c r="AK1015" s="12" t="s">
        <v>1006</v>
      </c>
      <c r="AL1015" s="53" t="s">
        <v>1005</v>
      </c>
      <c r="AM1015" s="52">
        <v>0</v>
      </c>
      <c r="AN1015" s="51" t="s">
        <v>57</v>
      </c>
      <c r="AO1015" s="51" t="s">
        <v>69</v>
      </c>
      <c r="BA1015" s="56" t="s">
        <v>1356</v>
      </c>
      <c r="BB1015" s="56" t="s">
        <v>1356</v>
      </c>
      <c r="BC1015" s="56" t="s">
        <v>1356</v>
      </c>
      <c r="BD1015" s="56" t="s">
        <v>1356</v>
      </c>
      <c r="BG1015" s="56" t="s">
        <v>1356</v>
      </c>
      <c r="BH1015" s="56" t="s">
        <v>1356</v>
      </c>
      <c r="BI1015" s="56" t="s">
        <v>1356</v>
      </c>
      <c r="BJ1015" s="67" t="s">
        <v>1356</v>
      </c>
    </row>
    <row r="1016" spans="1:62" x14ac:dyDescent="0.35">
      <c r="A1016" s="58" t="s">
        <v>8394</v>
      </c>
      <c r="B1016" s="16" t="s">
        <v>8144</v>
      </c>
      <c r="C1016" s="2" t="s">
        <v>8395</v>
      </c>
      <c r="D1016" s="82" t="s">
        <v>11661</v>
      </c>
      <c r="E1016" s="59" t="e">
        <f>VLOOKUP(A1016,#REF!,2,FALSE)</f>
        <v>#REF!</v>
      </c>
      <c r="F1016" s="4" t="s">
        <v>1006</v>
      </c>
      <c r="G1016" s="4" t="s">
        <v>1006</v>
      </c>
      <c r="H1016" s="4" t="s">
        <v>1006</v>
      </c>
      <c r="I1016" s="4" t="s">
        <v>1006</v>
      </c>
      <c r="J1016" s="4" t="s">
        <v>1006</v>
      </c>
      <c r="K1016" s="4" t="s">
        <v>1005</v>
      </c>
      <c r="L1016" s="4" t="s">
        <v>1005</v>
      </c>
      <c r="M1016" s="6" t="s">
        <v>24</v>
      </c>
      <c r="P1016" s="4" t="s">
        <v>8396</v>
      </c>
      <c r="Q1016" s="4">
        <v>22</v>
      </c>
      <c r="R1016" s="7">
        <v>700</v>
      </c>
      <c r="S1016" s="14" t="s">
        <v>1006</v>
      </c>
      <c r="T1016" s="14" t="s">
        <v>1006</v>
      </c>
      <c r="U1016" s="4" t="s">
        <v>1341</v>
      </c>
      <c r="V1016" s="14" t="s">
        <v>1005</v>
      </c>
      <c r="W1016" s="4" t="s">
        <v>8397</v>
      </c>
      <c r="X1016" s="14" t="s">
        <v>1005</v>
      </c>
      <c r="Z1016" s="9" t="s">
        <v>8398</v>
      </c>
      <c r="AA1016" s="10" t="s">
        <v>24</v>
      </c>
      <c r="AB1016" s="10" t="s">
        <v>1356</v>
      </c>
      <c r="AC1016" s="10" t="s">
        <v>8399</v>
      </c>
      <c r="AD1016" s="13" t="s">
        <v>8400</v>
      </c>
      <c r="AE1016" s="10" t="s">
        <v>8401</v>
      </c>
      <c r="AF1016" s="10" t="s">
        <v>101</v>
      </c>
      <c r="AG1016" s="10" t="s">
        <v>34</v>
      </c>
      <c r="AH1016" s="10" t="s">
        <v>8402</v>
      </c>
      <c r="AI1016" s="10" t="s">
        <v>1005</v>
      </c>
      <c r="AJ1016" s="10" t="s">
        <v>1005</v>
      </c>
      <c r="AK1016" s="12" t="s">
        <v>1005</v>
      </c>
      <c r="AL1016" s="53" t="s">
        <v>1005</v>
      </c>
      <c r="AM1016" s="52">
        <v>0</v>
      </c>
      <c r="AN1016" s="51" t="s">
        <v>59</v>
      </c>
      <c r="AO1016" s="51" t="s">
        <v>223</v>
      </c>
      <c r="AP1016" s="51" t="s">
        <v>104</v>
      </c>
      <c r="AQ1016" s="51" t="s">
        <v>184</v>
      </c>
      <c r="BA1016" s="56" t="s">
        <v>1356</v>
      </c>
      <c r="BB1016" s="56" t="s">
        <v>1356</v>
      </c>
      <c r="BC1016" s="56" t="s">
        <v>1356</v>
      </c>
      <c r="BD1016" s="56" t="s">
        <v>1356</v>
      </c>
      <c r="BG1016" s="56" t="s">
        <v>1356</v>
      </c>
      <c r="BH1016" s="56" t="s">
        <v>1356</v>
      </c>
      <c r="BI1016" s="56" t="s">
        <v>1356</v>
      </c>
      <c r="BJ1016" s="67" t="s">
        <v>1356</v>
      </c>
    </row>
    <row r="1017" spans="1:62" x14ac:dyDescent="0.35">
      <c r="A1017" s="58" t="s">
        <v>8403</v>
      </c>
      <c r="B1017" s="16" t="s">
        <v>8144</v>
      </c>
      <c r="C1017" s="2" t="s">
        <v>8404</v>
      </c>
      <c r="D1017" s="82" t="s">
        <v>11660</v>
      </c>
      <c r="E1017" s="59" t="e">
        <f>VLOOKUP(A1017,#REF!,2,FALSE)</f>
        <v>#REF!</v>
      </c>
      <c r="F1017" s="4" t="s">
        <v>1005</v>
      </c>
      <c r="G1017" s="4" t="s">
        <v>1006</v>
      </c>
      <c r="H1017" s="4" t="s">
        <v>1005</v>
      </c>
      <c r="I1017" s="4" t="s">
        <v>1005</v>
      </c>
      <c r="J1017" s="4" t="s">
        <v>1005</v>
      </c>
      <c r="K1017" s="4" t="s">
        <v>1005</v>
      </c>
      <c r="L1017" s="4" t="s">
        <v>1005</v>
      </c>
      <c r="M1017" s="6" t="s">
        <v>24</v>
      </c>
      <c r="P1017" s="4" t="s">
        <v>1064</v>
      </c>
      <c r="Q1017" s="4">
        <v>2</v>
      </c>
      <c r="R1017" s="7">
        <v>120</v>
      </c>
      <c r="S1017" s="14" t="s">
        <v>1005</v>
      </c>
      <c r="T1017" s="14" t="s">
        <v>1005</v>
      </c>
      <c r="U1017" s="4" t="s">
        <v>1411</v>
      </c>
      <c r="V1017" s="14" t="s">
        <v>1005</v>
      </c>
      <c r="W1017" s="4" t="s">
        <v>1490</v>
      </c>
      <c r="X1017" s="14" t="s">
        <v>1005</v>
      </c>
      <c r="Z1017" s="9" t="s">
        <v>1640</v>
      </c>
      <c r="AA1017" s="10" t="s">
        <v>1624</v>
      </c>
      <c r="AB1017" s="10" t="s">
        <v>1356</v>
      </c>
      <c r="AC1017" s="10" t="s">
        <v>1641</v>
      </c>
      <c r="AD1017" s="13" t="s">
        <v>1642</v>
      </c>
      <c r="AE1017" s="10" t="s">
        <v>1643</v>
      </c>
      <c r="AF1017" s="10" t="s">
        <v>101</v>
      </c>
      <c r="AG1017" s="10" t="s">
        <v>34</v>
      </c>
      <c r="AH1017" s="10" t="s">
        <v>8405</v>
      </c>
      <c r="AI1017" s="10" t="s">
        <v>1005</v>
      </c>
      <c r="AJ1017" s="10" t="s">
        <v>1005</v>
      </c>
      <c r="AK1017" s="12" t="s">
        <v>1005</v>
      </c>
      <c r="AL1017" s="53" t="s">
        <v>1006</v>
      </c>
      <c r="AM1017" s="52">
        <v>1</v>
      </c>
      <c r="AN1017" s="51" t="s">
        <v>1348</v>
      </c>
      <c r="AO1017" s="51" t="s">
        <v>1361</v>
      </c>
      <c r="AZ1017" s="56" t="s">
        <v>1349</v>
      </c>
      <c r="BA1017" s="56" t="s">
        <v>8406</v>
      </c>
      <c r="BB1017" s="56" t="s">
        <v>24</v>
      </c>
      <c r="BC1017" s="56" t="s">
        <v>25</v>
      </c>
      <c r="BD1017" s="56" t="s">
        <v>8407</v>
      </c>
      <c r="BE1017" s="56" t="s">
        <v>1006</v>
      </c>
      <c r="BF1017" s="56" t="s">
        <v>1005</v>
      </c>
      <c r="BG1017" s="56" t="s">
        <v>8408</v>
      </c>
      <c r="BH1017" s="56" t="s">
        <v>8409</v>
      </c>
      <c r="BI1017" s="56" t="s">
        <v>8410</v>
      </c>
      <c r="BJ1017" s="67" t="s">
        <v>101</v>
      </c>
    </row>
    <row r="1018" spans="1:62" x14ac:dyDescent="0.35">
      <c r="A1018" s="58" t="s">
        <v>8411</v>
      </c>
      <c r="B1018" s="16" t="s">
        <v>8144</v>
      </c>
      <c r="C1018" s="2" t="s">
        <v>8412</v>
      </c>
      <c r="D1018" s="82" t="s">
        <v>8413</v>
      </c>
      <c r="E1018" s="59" t="e">
        <f>VLOOKUP(A1018,#REF!,2,FALSE)</f>
        <v>#REF!</v>
      </c>
      <c r="F1018" s="4" t="s">
        <v>1006</v>
      </c>
      <c r="G1018" s="4" t="s">
        <v>1006</v>
      </c>
      <c r="H1018" s="4" t="s">
        <v>1006</v>
      </c>
      <c r="I1018" s="4" t="s">
        <v>1006</v>
      </c>
      <c r="J1018" s="4" t="s">
        <v>1006</v>
      </c>
      <c r="K1018" s="4" t="s">
        <v>1005</v>
      </c>
      <c r="L1018" s="4" t="s">
        <v>1005</v>
      </c>
      <c r="M1018" s="6" t="s">
        <v>20</v>
      </c>
      <c r="N1018" s="6" t="s">
        <v>22</v>
      </c>
      <c r="P1018" s="4" t="s">
        <v>8414</v>
      </c>
      <c r="Q1018" s="4">
        <v>26</v>
      </c>
      <c r="R1018" s="7">
        <v>600</v>
      </c>
      <c r="S1018" s="14" t="s">
        <v>1006</v>
      </c>
      <c r="T1018" s="14" t="s">
        <v>1006</v>
      </c>
      <c r="U1018" s="4" t="s">
        <v>1341</v>
      </c>
      <c r="V1018" s="14" t="s">
        <v>1005</v>
      </c>
      <c r="W1018" s="4" t="s">
        <v>8415</v>
      </c>
      <c r="X1018" s="14" t="s">
        <v>1006</v>
      </c>
      <c r="Y1018" s="8" t="s">
        <v>8416</v>
      </c>
      <c r="Z1018" s="9" t="s">
        <v>8412</v>
      </c>
      <c r="AA1018" s="10" t="s">
        <v>1435</v>
      </c>
      <c r="AB1018" s="10" t="s">
        <v>1356</v>
      </c>
      <c r="AC1018" s="10" t="s">
        <v>8417</v>
      </c>
      <c r="AD1018" s="13" t="s">
        <v>8418</v>
      </c>
      <c r="AE1018" s="10" t="s">
        <v>8419</v>
      </c>
      <c r="AF1018" s="10" t="s">
        <v>101</v>
      </c>
      <c r="AG1018" s="10" t="s">
        <v>11</v>
      </c>
      <c r="AH1018" s="10" t="s">
        <v>8420</v>
      </c>
      <c r="AI1018" s="10" t="s">
        <v>1006</v>
      </c>
      <c r="AJ1018" s="10" t="s">
        <v>1005</v>
      </c>
      <c r="AK1018" s="12" t="s">
        <v>1006</v>
      </c>
      <c r="AL1018" s="53" t="s">
        <v>1005</v>
      </c>
      <c r="AM1018" s="52">
        <v>0</v>
      </c>
      <c r="AN1018" s="51" t="s">
        <v>57</v>
      </c>
      <c r="AO1018" s="51" t="s">
        <v>69</v>
      </c>
      <c r="AP1018" s="51" t="s">
        <v>104</v>
      </c>
      <c r="AQ1018" s="51" t="s">
        <v>184</v>
      </c>
      <c r="BA1018" s="56" t="s">
        <v>1356</v>
      </c>
      <c r="BB1018" s="56" t="s">
        <v>1356</v>
      </c>
      <c r="BC1018" s="56" t="s">
        <v>1356</v>
      </c>
      <c r="BD1018" s="56" t="s">
        <v>1356</v>
      </c>
      <c r="BG1018" s="56" t="s">
        <v>1356</v>
      </c>
      <c r="BH1018" s="56" t="s">
        <v>1356</v>
      </c>
      <c r="BI1018" s="56" t="s">
        <v>1356</v>
      </c>
      <c r="BJ1018" s="67" t="s">
        <v>1356</v>
      </c>
    </row>
    <row r="1019" spans="1:62" x14ac:dyDescent="0.35">
      <c r="A1019" s="58" t="s">
        <v>8421</v>
      </c>
      <c r="B1019" s="16" t="s">
        <v>8144</v>
      </c>
      <c r="C1019" s="2" t="s">
        <v>8422</v>
      </c>
      <c r="D1019" s="82" t="s">
        <v>11658</v>
      </c>
      <c r="E1019" s="59" t="e">
        <f>VLOOKUP(A1019,#REF!,2,FALSE)</f>
        <v>#REF!</v>
      </c>
      <c r="F1019" s="4" t="s">
        <v>1005</v>
      </c>
      <c r="G1019" s="4" t="s">
        <v>1005</v>
      </c>
      <c r="H1019" s="4" t="s">
        <v>1005</v>
      </c>
      <c r="I1019" s="4" t="s">
        <v>1006</v>
      </c>
      <c r="J1019" s="4" t="s">
        <v>1005</v>
      </c>
      <c r="K1019" s="4" t="s">
        <v>1005</v>
      </c>
      <c r="L1019" s="4" t="s">
        <v>1005</v>
      </c>
      <c r="M1019" s="6" t="s">
        <v>22</v>
      </c>
      <c r="P1019" s="4" t="s">
        <v>8423</v>
      </c>
      <c r="Q1019" s="4">
        <v>2</v>
      </c>
      <c r="R1019" s="7">
        <v>29</v>
      </c>
      <c r="S1019" s="14" t="s">
        <v>1006</v>
      </c>
      <c r="T1019" s="14" t="s">
        <v>1005</v>
      </c>
      <c r="U1019" s="4" t="s">
        <v>1341</v>
      </c>
      <c r="V1019" s="14" t="s">
        <v>1006</v>
      </c>
      <c r="W1019" s="4" t="s">
        <v>7907</v>
      </c>
      <c r="X1019" s="14" t="s">
        <v>1005</v>
      </c>
      <c r="Z1019" s="9" t="s">
        <v>138</v>
      </c>
      <c r="AA1019" s="10" t="s">
        <v>22</v>
      </c>
      <c r="AB1019" s="10" t="s">
        <v>1356</v>
      </c>
      <c r="AC1019" s="10" t="s">
        <v>8424</v>
      </c>
      <c r="AD1019" s="13" t="s">
        <v>8425</v>
      </c>
      <c r="AE1019" s="10" t="s">
        <v>8426</v>
      </c>
      <c r="AF1019" s="10" t="s">
        <v>101</v>
      </c>
      <c r="AG1019" s="10" t="s">
        <v>23</v>
      </c>
      <c r="AH1019" s="10" t="s">
        <v>8427</v>
      </c>
      <c r="AI1019" s="10" t="s">
        <v>1006</v>
      </c>
      <c r="AJ1019" s="10" t="s">
        <v>1005</v>
      </c>
      <c r="AK1019" s="12" t="s">
        <v>1006</v>
      </c>
      <c r="AL1019" s="53" t="s">
        <v>1005</v>
      </c>
      <c r="AM1019" s="52">
        <v>0</v>
      </c>
      <c r="AN1019" s="51" t="s">
        <v>57</v>
      </c>
      <c r="AO1019" s="51" t="s">
        <v>1361</v>
      </c>
      <c r="BA1019" s="56" t="s">
        <v>1356</v>
      </c>
      <c r="BB1019" s="56" t="s">
        <v>1356</v>
      </c>
      <c r="BC1019" s="56" t="s">
        <v>1356</v>
      </c>
      <c r="BD1019" s="56" t="s">
        <v>1356</v>
      </c>
      <c r="BG1019" s="56" t="s">
        <v>1356</v>
      </c>
      <c r="BH1019" s="56" t="s">
        <v>1356</v>
      </c>
      <c r="BI1019" s="56" t="s">
        <v>1356</v>
      </c>
      <c r="BJ1019" s="67" t="s">
        <v>1356</v>
      </c>
    </row>
    <row r="1020" spans="1:62" x14ac:dyDescent="0.35">
      <c r="A1020" s="58" t="s">
        <v>8428</v>
      </c>
      <c r="B1020" s="16" t="s">
        <v>8144</v>
      </c>
      <c r="C1020" s="2" t="s">
        <v>8429</v>
      </c>
      <c r="D1020" s="82" t="s">
        <v>11657</v>
      </c>
      <c r="E1020" s="59" t="e">
        <f>VLOOKUP(A1020,#REF!,2,FALSE)</f>
        <v>#REF!</v>
      </c>
      <c r="F1020" s="4" t="s">
        <v>1005</v>
      </c>
      <c r="G1020" s="4" t="s">
        <v>1005</v>
      </c>
      <c r="H1020" s="4" t="s">
        <v>1006</v>
      </c>
      <c r="I1020" s="4" t="s">
        <v>1006</v>
      </c>
      <c r="J1020" s="4" t="s">
        <v>1005</v>
      </c>
      <c r="K1020" s="4" t="s">
        <v>1005</v>
      </c>
      <c r="L1020" s="4" t="s">
        <v>1005</v>
      </c>
      <c r="M1020" s="6" t="s">
        <v>26</v>
      </c>
      <c r="P1020" s="4" t="s">
        <v>8430</v>
      </c>
      <c r="Q1020" s="4">
        <v>14</v>
      </c>
      <c r="R1020" s="7">
        <v>197</v>
      </c>
      <c r="S1020" s="14" t="s">
        <v>1006</v>
      </c>
      <c r="T1020" s="14" t="s">
        <v>1006</v>
      </c>
      <c r="U1020" s="4" t="s">
        <v>1411</v>
      </c>
      <c r="V1020" s="14" t="s">
        <v>1005</v>
      </c>
      <c r="W1020" s="4" t="s">
        <v>31</v>
      </c>
      <c r="X1020" s="14" t="s">
        <v>1005</v>
      </c>
      <c r="Z1020" s="9" t="s">
        <v>8431</v>
      </c>
      <c r="AA1020" s="10" t="s">
        <v>26</v>
      </c>
      <c r="AB1020" s="10" t="s">
        <v>1356</v>
      </c>
      <c r="AC1020" s="10" t="s">
        <v>8432</v>
      </c>
      <c r="AD1020" s="13" t="s">
        <v>222</v>
      </c>
      <c r="AE1020" s="10" t="s">
        <v>13</v>
      </c>
      <c r="AF1020" s="10" t="s">
        <v>101</v>
      </c>
      <c r="AG1020" s="10" t="s">
        <v>13</v>
      </c>
      <c r="AH1020" s="10" t="s">
        <v>8433</v>
      </c>
      <c r="AI1020" s="10" t="s">
        <v>1006</v>
      </c>
      <c r="AJ1020" s="10" t="s">
        <v>1005</v>
      </c>
      <c r="AK1020" s="12" t="s">
        <v>1006</v>
      </c>
      <c r="AL1020" s="53" t="s">
        <v>1005</v>
      </c>
      <c r="AM1020" s="52">
        <v>0</v>
      </c>
      <c r="AN1020" s="51" t="s">
        <v>59</v>
      </c>
      <c r="AO1020" s="51" t="s">
        <v>1361</v>
      </c>
      <c r="BA1020" s="56" t="s">
        <v>1356</v>
      </c>
      <c r="BB1020" s="56" t="s">
        <v>1356</v>
      </c>
      <c r="BC1020" s="56" t="s">
        <v>1356</v>
      </c>
      <c r="BD1020" s="56" t="s">
        <v>1356</v>
      </c>
      <c r="BG1020" s="56" t="s">
        <v>1356</v>
      </c>
      <c r="BH1020" s="56" t="s">
        <v>1356</v>
      </c>
      <c r="BI1020" s="56" t="s">
        <v>1356</v>
      </c>
      <c r="BJ1020" s="67" t="s">
        <v>1356</v>
      </c>
    </row>
    <row r="1021" spans="1:62" x14ac:dyDescent="0.35">
      <c r="A1021" s="58" t="s">
        <v>8434</v>
      </c>
      <c r="B1021" s="16" t="s">
        <v>8144</v>
      </c>
      <c r="C1021" s="2" t="s">
        <v>8435</v>
      </c>
      <c r="D1021" s="82" t="s">
        <v>11656</v>
      </c>
      <c r="E1021" s="59" t="e">
        <f>VLOOKUP(A1021,#REF!,2,FALSE)</f>
        <v>#REF!</v>
      </c>
      <c r="F1021" s="4" t="s">
        <v>1006</v>
      </c>
      <c r="G1021" s="4" t="s">
        <v>1006</v>
      </c>
      <c r="H1021" s="4" t="s">
        <v>1006</v>
      </c>
      <c r="I1021" s="4" t="s">
        <v>1006</v>
      </c>
      <c r="J1021" s="4" t="s">
        <v>1006</v>
      </c>
      <c r="K1021" s="4" t="s">
        <v>1005</v>
      </c>
      <c r="L1021" s="4" t="s">
        <v>1005</v>
      </c>
      <c r="M1021" s="6" t="s">
        <v>22</v>
      </c>
      <c r="P1021" s="4" t="s">
        <v>1496</v>
      </c>
      <c r="Q1021" s="4">
        <v>15</v>
      </c>
      <c r="R1021" s="7">
        <v>320</v>
      </c>
      <c r="S1021" s="14" t="s">
        <v>1006</v>
      </c>
      <c r="T1021" s="14" t="s">
        <v>1006</v>
      </c>
      <c r="U1021" s="4" t="s">
        <v>1341</v>
      </c>
      <c r="V1021" s="14" t="s">
        <v>1006</v>
      </c>
      <c r="W1021" s="4" t="s">
        <v>972</v>
      </c>
      <c r="X1021" s="14" t="s">
        <v>1006</v>
      </c>
      <c r="Y1021" s="8" t="s">
        <v>8436</v>
      </c>
      <c r="Z1021" s="9" t="s">
        <v>7511</v>
      </c>
      <c r="AA1021" s="10" t="s">
        <v>1435</v>
      </c>
      <c r="AB1021" s="10" t="s">
        <v>1356</v>
      </c>
      <c r="AC1021" s="10" t="s">
        <v>8437</v>
      </c>
      <c r="AD1021" s="13" t="s">
        <v>441</v>
      </c>
      <c r="AE1021" s="10" t="s">
        <v>442</v>
      </c>
      <c r="AF1021" s="10" t="s">
        <v>101</v>
      </c>
      <c r="AG1021" s="10" t="s">
        <v>16</v>
      </c>
      <c r="AH1021" s="10" t="s">
        <v>8438</v>
      </c>
      <c r="AI1021" s="10" t="s">
        <v>1006</v>
      </c>
      <c r="AJ1021" s="10" t="s">
        <v>1006</v>
      </c>
      <c r="AK1021" s="12" t="s">
        <v>1006</v>
      </c>
      <c r="AL1021" s="53" t="s">
        <v>1006</v>
      </c>
      <c r="AM1021" s="52">
        <v>2</v>
      </c>
      <c r="AN1021" s="51" t="s">
        <v>57</v>
      </c>
      <c r="AO1021" s="51" t="s">
        <v>69</v>
      </c>
      <c r="AZ1021" s="56" t="s">
        <v>1349</v>
      </c>
      <c r="BA1021" s="56" t="s">
        <v>7507</v>
      </c>
      <c r="BB1021" s="56" t="s">
        <v>1624</v>
      </c>
      <c r="BC1021" s="56" t="s">
        <v>16</v>
      </c>
      <c r="BD1021" s="56" t="s">
        <v>8439</v>
      </c>
      <c r="BE1021" s="56" t="s">
        <v>1005</v>
      </c>
      <c r="BF1021" s="56" t="s">
        <v>1006</v>
      </c>
      <c r="BG1021" s="56" t="s">
        <v>6927</v>
      </c>
      <c r="BH1021" s="56" t="s">
        <v>7509</v>
      </c>
      <c r="BI1021" s="56" t="s">
        <v>6927</v>
      </c>
      <c r="BJ1021" s="67" t="s">
        <v>101</v>
      </c>
    </row>
    <row r="1022" spans="1:62" x14ac:dyDescent="0.35">
      <c r="A1022" s="58" t="s">
        <v>8440</v>
      </c>
      <c r="B1022" s="16" t="s">
        <v>8144</v>
      </c>
      <c r="C1022" s="2" t="s">
        <v>8441</v>
      </c>
      <c r="D1022" s="82" t="s">
        <v>8442</v>
      </c>
      <c r="E1022" s="59" t="e">
        <f>VLOOKUP(A1022,#REF!,2,FALSE)</f>
        <v>#REF!</v>
      </c>
      <c r="F1022" s="4" t="s">
        <v>1005</v>
      </c>
      <c r="G1022" s="4" t="s">
        <v>1005</v>
      </c>
      <c r="H1022" s="4" t="s">
        <v>1006</v>
      </c>
      <c r="I1022" s="4" t="s">
        <v>1005</v>
      </c>
      <c r="J1022" s="4" t="s">
        <v>1005</v>
      </c>
      <c r="K1022" s="4" t="s">
        <v>1005</v>
      </c>
      <c r="L1022" s="4" t="s">
        <v>1005</v>
      </c>
      <c r="M1022" s="6" t="s">
        <v>26</v>
      </c>
      <c r="P1022" s="4" t="s">
        <v>8443</v>
      </c>
      <c r="Q1022" s="4">
        <v>1</v>
      </c>
      <c r="R1022" s="7">
        <v>20</v>
      </c>
      <c r="S1022" s="14" t="s">
        <v>1006</v>
      </c>
      <c r="T1022" s="14" t="s">
        <v>1006</v>
      </c>
      <c r="U1022" s="4" t="s">
        <v>1341</v>
      </c>
      <c r="V1022" s="14" t="s">
        <v>1005</v>
      </c>
      <c r="W1022" s="4" t="s">
        <v>990</v>
      </c>
      <c r="X1022" s="14" t="s">
        <v>1005</v>
      </c>
      <c r="Z1022" s="9" t="s">
        <v>8444</v>
      </c>
      <c r="AA1022" s="10" t="s">
        <v>26</v>
      </c>
      <c r="AB1022" s="10" t="s">
        <v>1356</v>
      </c>
      <c r="AC1022" s="10" t="s">
        <v>8445</v>
      </c>
      <c r="AD1022" s="13" t="s">
        <v>8446</v>
      </c>
      <c r="AE1022" s="10" t="s">
        <v>8447</v>
      </c>
      <c r="AF1022" s="10" t="s">
        <v>101</v>
      </c>
      <c r="AG1022" s="10" t="s">
        <v>18</v>
      </c>
      <c r="AH1022" s="10" t="s">
        <v>8448</v>
      </c>
      <c r="AI1022" s="10" t="s">
        <v>1006</v>
      </c>
      <c r="AJ1022" s="10" t="s">
        <v>1005</v>
      </c>
      <c r="AK1022" s="12" t="s">
        <v>1005</v>
      </c>
      <c r="AL1022" s="53" t="s">
        <v>1005</v>
      </c>
      <c r="AM1022" s="52">
        <v>0</v>
      </c>
      <c r="AN1022" s="51" t="s">
        <v>1348</v>
      </c>
      <c r="AO1022" s="51" t="s">
        <v>1361</v>
      </c>
      <c r="BA1022" s="56" t="s">
        <v>1356</v>
      </c>
      <c r="BB1022" s="56" t="s">
        <v>1356</v>
      </c>
      <c r="BC1022" s="56" t="s">
        <v>1356</v>
      </c>
      <c r="BD1022" s="56" t="s">
        <v>1356</v>
      </c>
      <c r="BG1022" s="56" t="s">
        <v>1356</v>
      </c>
      <c r="BH1022" s="56" t="s">
        <v>1356</v>
      </c>
      <c r="BI1022" s="56" t="s">
        <v>1356</v>
      </c>
      <c r="BJ1022" s="67" t="s">
        <v>1356</v>
      </c>
    </row>
    <row r="1023" spans="1:62" x14ac:dyDescent="0.35">
      <c r="A1023" s="58" t="s">
        <v>8449</v>
      </c>
      <c r="B1023" s="16" t="s">
        <v>8144</v>
      </c>
      <c r="C1023" s="2" t="s">
        <v>8450</v>
      </c>
      <c r="D1023" s="82" t="s">
        <v>11648</v>
      </c>
      <c r="E1023" s="59" t="e">
        <f>VLOOKUP(A1023,#REF!,2,FALSE)</f>
        <v>#REF!</v>
      </c>
      <c r="F1023" s="4" t="s">
        <v>1006</v>
      </c>
      <c r="G1023" s="4" t="s">
        <v>1006</v>
      </c>
      <c r="H1023" s="4" t="s">
        <v>1006</v>
      </c>
      <c r="I1023" s="4" t="s">
        <v>1006</v>
      </c>
      <c r="J1023" s="4" t="s">
        <v>1006</v>
      </c>
      <c r="K1023" s="4" t="s">
        <v>1006</v>
      </c>
      <c r="L1023" s="4" t="s">
        <v>1006</v>
      </c>
      <c r="M1023" s="6" t="s">
        <v>22</v>
      </c>
      <c r="P1023" s="4" t="s">
        <v>8451</v>
      </c>
      <c r="Q1023" s="4">
        <v>1</v>
      </c>
      <c r="R1023" s="7">
        <v>24</v>
      </c>
      <c r="S1023" s="14" t="s">
        <v>1006</v>
      </c>
      <c r="T1023" s="14" t="s">
        <v>1006</v>
      </c>
      <c r="U1023" s="4" t="s">
        <v>1341</v>
      </c>
      <c r="V1023" s="14" t="s">
        <v>1005</v>
      </c>
      <c r="W1023" s="4" t="s">
        <v>838</v>
      </c>
      <c r="X1023" s="14" t="s">
        <v>1006</v>
      </c>
      <c r="Z1023" s="9" t="s">
        <v>8452</v>
      </c>
      <c r="AA1023" s="10" t="s">
        <v>22</v>
      </c>
      <c r="AB1023" s="10" t="s">
        <v>1356</v>
      </c>
      <c r="AC1023" s="10" t="s">
        <v>8453</v>
      </c>
      <c r="AD1023" s="13" t="s">
        <v>8454</v>
      </c>
      <c r="AE1023" s="10" t="s">
        <v>8455</v>
      </c>
      <c r="AF1023" s="10" t="s">
        <v>101</v>
      </c>
      <c r="AG1023" s="10" t="s">
        <v>36</v>
      </c>
      <c r="AH1023" s="10" t="s">
        <v>8456</v>
      </c>
      <c r="AI1023" s="10" t="s">
        <v>1006</v>
      </c>
      <c r="AJ1023" s="10" t="s">
        <v>1005</v>
      </c>
      <c r="AK1023" s="12" t="s">
        <v>1005</v>
      </c>
      <c r="AL1023" s="53" t="s">
        <v>1005</v>
      </c>
      <c r="AM1023" s="52">
        <v>0</v>
      </c>
      <c r="AN1023" s="51" t="s">
        <v>57</v>
      </c>
      <c r="AO1023" s="51" t="s">
        <v>69</v>
      </c>
      <c r="AP1023" s="51" t="s">
        <v>120</v>
      </c>
      <c r="AY1023" s="54" t="s">
        <v>8457</v>
      </c>
      <c r="BA1023" s="56" t="s">
        <v>1356</v>
      </c>
      <c r="BB1023" s="56" t="s">
        <v>1356</v>
      </c>
      <c r="BC1023" s="56" t="s">
        <v>1356</v>
      </c>
      <c r="BD1023" s="56" t="s">
        <v>1356</v>
      </c>
      <c r="BG1023" s="56" t="s">
        <v>1356</v>
      </c>
      <c r="BH1023" s="56" t="s">
        <v>1356</v>
      </c>
      <c r="BI1023" s="56" t="s">
        <v>1356</v>
      </c>
      <c r="BJ1023" s="67" t="s">
        <v>1356</v>
      </c>
    </row>
    <row r="1024" spans="1:62" x14ac:dyDescent="0.35">
      <c r="A1024" s="58" t="s">
        <v>8458</v>
      </c>
      <c r="B1024" s="16" t="s">
        <v>8144</v>
      </c>
      <c r="C1024" s="2" t="s">
        <v>8459</v>
      </c>
      <c r="D1024" s="82" t="s">
        <v>11647</v>
      </c>
      <c r="E1024" s="59" t="e">
        <f>VLOOKUP(A1024,#REF!,2,FALSE)</f>
        <v>#REF!</v>
      </c>
      <c r="F1024" s="4" t="s">
        <v>1005</v>
      </c>
      <c r="G1024" s="4" t="s">
        <v>1005</v>
      </c>
      <c r="H1024" s="4" t="s">
        <v>1006</v>
      </c>
      <c r="I1024" s="4" t="s">
        <v>1005</v>
      </c>
      <c r="J1024" s="4" t="s">
        <v>1006</v>
      </c>
      <c r="K1024" s="4" t="s">
        <v>1005</v>
      </c>
      <c r="L1024" s="4" t="s">
        <v>1005</v>
      </c>
      <c r="M1024" s="6" t="s">
        <v>22</v>
      </c>
      <c r="N1024" s="6" t="s">
        <v>24</v>
      </c>
      <c r="O1024" s="6" t="s">
        <v>1351</v>
      </c>
      <c r="P1024" s="4" t="s">
        <v>8460</v>
      </c>
      <c r="Q1024" s="4">
        <v>12</v>
      </c>
      <c r="R1024" s="7">
        <v>400</v>
      </c>
      <c r="S1024" s="14" t="s">
        <v>1006</v>
      </c>
      <c r="T1024" s="14" t="s">
        <v>1006</v>
      </c>
      <c r="U1024" s="4" t="s">
        <v>1824</v>
      </c>
      <c r="V1024" s="14" t="s">
        <v>1006</v>
      </c>
      <c r="W1024" s="4" t="s">
        <v>8461</v>
      </c>
      <c r="X1024" s="14" t="s">
        <v>1006</v>
      </c>
      <c r="Y1024" s="8" t="s">
        <v>8462</v>
      </c>
      <c r="Z1024" s="9" t="s">
        <v>8463</v>
      </c>
      <c r="AA1024" s="10" t="s">
        <v>1435</v>
      </c>
      <c r="AB1024" s="10" t="s">
        <v>1356</v>
      </c>
      <c r="AC1024" s="10" t="s">
        <v>8464</v>
      </c>
      <c r="AD1024" s="13" t="s">
        <v>274</v>
      </c>
      <c r="AE1024" s="10" t="s">
        <v>275</v>
      </c>
      <c r="AF1024" s="10" t="s">
        <v>101</v>
      </c>
      <c r="AG1024" s="10" t="s">
        <v>25</v>
      </c>
      <c r="AH1024" s="10" t="s">
        <v>8465</v>
      </c>
      <c r="AI1024" s="10" t="s">
        <v>1005</v>
      </c>
      <c r="AJ1024" s="10" t="s">
        <v>1005</v>
      </c>
      <c r="AK1024" s="12" t="s">
        <v>1006</v>
      </c>
      <c r="AL1024" s="53" t="s">
        <v>1006</v>
      </c>
      <c r="AM1024" s="52">
        <v>5</v>
      </c>
      <c r="AN1024" s="51" t="s">
        <v>57</v>
      </c>
      <c r="AO1024" s="51" t="s">
        <v>69</v>
      </c>
      <c r="AP1024" s="51" t="s">
        <v>139</v>
      </c>
      <c r="AQ1024" s="51" t="s">
        <v>128</v>
      </c>
      <c r="AZ1024" s="56" t="s">
        <v>1349</v>
      </c>
      <c r="BA1024" s="56" t="s">
        <v>8466</v>
      </c>
      <c r="BB1024" s="56" t="s">
        <v>1624</v>
      </c>
      <c r="BC1024" s="56" t="s">
        <v>25</v>
      </c>
      <c r="BD1024" s="56" t="s">
        <v>8467</v>
      </c>
      <c r="BE1024" s="56" t="s">
        <v>1005</v>
      </c>
      <c r="BF1024" s="56" t="s">
        <v>1005</v>
      </c>
      <c r="BG1024" s="56" t="s">
        <v>275</v>
      </c>
      <c r="BH1024" s="56" t="s">
        <v>274</v>
      </c>
      <c r="BI1024" s="56" t="s">
        <v>275</v>
      </c>
      <c r="BJ1024" s="67" t="s">
        <v>101</v>
      </c>
    </row>
    <row r="1025" spans="1:62" x14ac:dyDescent="0.35">
      <c r="A1025" s="58" t="s">
        <v>8468</v>
      </c>
      <c r="B1025" s="16" t="s">
        <v>8144</v>
      </c>
      <c r="C1025" s="2" t="s">
        <v>8469</v>
      </c>
      <c r="D1025" s="82" t="s">
        <v>11646</v>
      </c>
      <c r="E1025" s="59" t="e">
        <f>VLOOKUP(A1025,#REF!,2,FALSE)</f>
        <v>#REF!</v>
      </c>
      <c r="F1025" s="4" t="s">
        <v>1006</v>
      </c>
      <c r="G1025" s="4" t="s">
        <v>1006</v>
      </c>
      <c r="H1025" s="4" t="s">
        <v>1005</v>
      </c>
      <c r="I1025" s="4" t="s">
        <v>1006</v>
      </c>
      <c r="J1025" s="4" t="s">
        <v>1006</v>
      </c>
      <c r="K1025" s="4" t="s">
        <v>1005</v>
      </c>
      <c r="L1025" s="4" t="s">
        <v>1005</v>
      </c>
      <c r="M1025" s="6" t="s">
        <v>22</v>
      </c>
      <c r="P1025" s="4" t="s">
        <v>8470</v>
      </c>
      <c r="Q1025" s="4">
        <v>7</v>
      </c>
      <c r="R1025" s="7">
        <v>150</v>
      </c>
      <c r="S1025" s="14" t="s">
        <v>1005</v>
      </c>
      <c r="T1025" s="14" t="s">
        <v>1005</v>
      </c>
      <c r="U1025" s="4" t="s">
        <v>1411</v>
      </c>
      <c r="V1025" s="14" t="s">
        <v>1005</v>
      </c>
      <c r="W1025" s="4" t="s">
        <v>105</v>
      </c>
      <c r="X1025" s="14" t="s">
        <v>1006</v>
      </c>
      <c r="Y1025" s="8" t="s">
        <v>8471</v>
      </c>
      <c r="Z1025" s="9" t="s">
        <v>8472</v>
      </c>
      <c r="AA1025" s="10" t="s">
        <v>22</v>
      </c>
      <c r="AB1025" s="10" t="s">
        <v>1356</v>
      </c>
      <c r="AC1025" s="10" t="s">
        <v>8473</v>
      </c>
      <c r="AD1025" s="13" t="s">
        <v>8474</v>
      </c>
      <c r="AE1025" s="10" t="s">
        <v>8475</v>
      </c>
      <c r="AF1025" s="10" t="s">
        <v>101</v>
      </c>
      <c r="AG1025" s="10" t="s">
        <v>9</v>
      </c>
      <c r="AH1025" s="10" t="s">
        <v>8476</v>
      </c>
      <c r="AI1025" s="10" t="s">
        <v>1006</v>
      </c>
      <c r="AJ1025" s="10" t="s">
        <v>1005</v>
      </c>
      <c r="AK1025" s="12" t="s">
        <v>1006</v>
      </c>
      <c r="AL1025" s="53" t="s">
        <v>1006</v>
      </c>
      <c r="AM1025" s="52">
        <v>3</v>
      </c>
      <c r="AN1025" s="51" t="s">
        <v>1348</v>
      </c>
      <c r="AO1025" s="51" t="s">
        <v>67</v>
      </c>
      <c r="AP1025" s="51" t="s">
        <v>172</v>
      </c>
      <c r="AQ1025" s="51" t="s">
        <v>104</v>
      </c>
      <c r="BA1025" s="56" t="s">
        <v>1356</v>
      </c>
      <c r="BB1025" s="56" t="s">
        <v>1356</v>
      </c>
      <c r="BC1025" s="56" t="s">
        <v>1356</v>
      </c>
      <c r="BD1025" s="56" t="s">
        <v>1356</v>
      </c>
      <c r="BG1025" s="56" t="s">
        <v>1356</v>
      </c>
      <c r="BH1025" s="56" t="s">
        <v>1356</v>
      </c>
      <c r="BI1025" s="56" t="s">
        <v>1356</v>
      </c>
      <c r="BJ1025" s="67" t="s">
        <v>1356</v>
      </c>
    </row>
    <row r="1026" spans="1:62" x14ac:dyDescent="0.35">
      <c r="A1026" s="58" t="s">
        <v>8477</v>
      </c>
      <c r="B1026" s="16" t="s">
        <v>8144</v>
      </c>
      <c r="C1026" s="2" t="s">
        <v>8478</v>
      </c>
      <c r="D1026" s="82" t="s">
        <v>11645</v>
      </c>
      <c r="E1026" s="59" t="e">
        <f>VLOOKUP(A1026,#REF!,2,FALSE)</f>
        <v>#REF!</v>
      </c>
      <c r="F1026" s="4" t="s">
        <v>1006</v>
      </c>
      <c r="G1026" s="4" t="s">
        <v>1006</v>
      </c>
      <c r="H1026" s="4" t="s">
        <v>1005</v>
      </c>
      <c r="I1026" s="4" t="s">
        <v>1006</v>
      </c>
      <c r="J1026" s="4" t="s">
        <v>1006</v>
      </c>
      <c r="K1026" s="4" t="s">
        <v>1005</v>
      </c>
      <c r="L1026" s="4" t="s">
        <v>1005</v>
      </c>
      <c r="M1026" s="6" t="s">
        <v>22</v>
      </c>
      <c r="P1026" s="4" t="s">
        <v>8479</v>
      </c>
      <c r="Q1026" s="4">
        <v>160</v>
      </c>
      <c r="R1026" s="7">
        <v>4000</v>
      </c>
      <c r="S1026" s="14" t="s">
        <v>1006</v>
      </c>
      <c r="T1026" s="14" t="s">
        <v>1006</v>
      </c>
      <c r="U1026" s="4" t="s">
        <v>1341</v>
      </c>
      <c r="V1026" s="14" t="s">
        <v>1005</v>
      </c>
      <c r="W1026" s="4" t="s">
        <v>8480</v>
      </c>
      <c r="X1026" s="14" t="s">
        <v>1006</v>
      </c>
      <c r="Y1026" s="8" t="s">
        <v>8481</v>
      </c>
      <c r="Z1026" s="9" t="s">
        <v>8482</v>
      </c>
      <c r="AA1026" s="10" t="s">
        <v>53</v>
      </c>
      <c r="AB1026" s="10" t="s">
        <v>1356</v>
      </c>
      <c r="AC1026" s="10" t="s">
        <v>8483</v>
      </c>
      <c r="AD1026" s="13" t="s">
        <v>4027</v>
      </c>
      <c r="AE1026" s="10" t="s">
        <v>4028</v>
      </c>
      <c r="AF1026" s="10" t="s">
        <v>101</v>
      </c>
      <c r="AG1026" s="10" t="s">
        <v>5</v>
      </c>
      <c r="AH1026" s="10" t="s">
        <v>8484</v>
      </c>
      <c r="AI1026" s="10" t="s">
        <v>1005</v>
      </c>
      <c r="AJ1026" s="10" t="s">
        <v>1005</v>
      </c>
      <c r="AK1026" s="12" t="s">
        <v>1006</v>
      </c>
      <c r="AL1026" s="53" t="s">
        <v>1005</v>
      </c>
      <c r="AM1026" s="52">
        <v>0</v>
      </c>
      <c r="AN1026" s="51" t="s">
        <v>1348</v>
      </c>
      <c r="AO1026" s="51" t="s">
        <v>68</v>
      </c>
      <c r="AP1026" s="51" t="s">
        <v>186</v>
      </c>
      <c r="BA1026" s="56" t="s">
        <v>1356</v>
      </c>
      <c r="BB1026" s="56" t="s">
        <v>1356</v>
      </c>
      <c r="BC1026" s="56" t="s">
        <v>1356</v>
      </c>
      <c r="BD1026" s="56" t="s">
        <v>1356</v>
      </c>
      <c r="BG1026" s="56" t="s">
        <v>1356</v>
      </c>
      <c r="BH1026" s="56" t="s">
        <v>1356</v>
      </c>
      <c r="BI1026" s="56" t="s">
        <v>1356</v>
      </c>
      <c r="BJ1026" s="67" t="s">
        <v>1356</v>
      </c>
    </row>
    <row r="1027" spans="1:62" x14ac:dyDescent="0.35">
      <c r="A1027" s="58" t="s">
        <v>8485</v>
      </c>
      <c r="B1027" s="16" t="s">
        <v>8144</v>
      </c>
      <c r="C1027" s="2" t="s">
        <v>8486</v>
      </c>
      <c r="D1027" s="82" t="s">
        <v>8487</v>
      </c>
      <c r="E1027" s="59" t="e">
        <f>VLOOKUP(A1027,#REF!,2,FALSE)</f>
        <v>#REF!</v>
      </c>
      <c r="F1027" s="4" t="s">
        <v>1006</v>
      </c>
      <c r="G1027" s="4" t="s">
        <v>1006</v>
      </c>
      <c r="H1027" s="4" t="s">
        <v>1006</v>
      </c>
      <c r="I1027" s="4" t="s">
        <v>1006</v>
      </c>
      <c r="J1027" s="4" t="s">
        <v>1006</v>
      </c>
      <c r="K1027" s="4" t="s">
        <v>1006</v>
      </c>
      <c r="L1027" s="4" t="s">
        <v>1006</v>
      </c>
      <c r="M1027" s="6" t="s">
        <v>22</v>
      </c>
      <c r="N1027" s="6" t="s">
        <v>20</v>
      </c>
      <c r="O1027" s="6" t="s">
        <v>8121</v>
      </c>
      <c r="P1027" s="4" t="s">
        <v>8488</v>
      </c>
      <c r="Q1027" s="4">
        <v>48</v>
      </c>
      <c r="R1027" s="7">
        <v>1000</v>
      </c>
      <c r="S1027" s="14" t="s">
        <v>1006</v>
      </c>
      <c r="T1027" s="14" t="s">
        <v>1005</v>
      </c>
      <c r="U1027" s="4" t="s">
        <v>1411</v>
      </c>
      <c r="V1027" s="14" t="s">
        <v>1005</v>
      </c>
      <c r="W1027" s="4" t="s">
        <v>159</v>
      </c>
      <c r="X1027" s="14" t="s">
        <v>1005</v>
      </c>
      <c r="Z1027" s="9" t="s">
        <v>8489</v>
      </c>
      <c r="AA1027" s="10" t="s">
        <v>31</v>
      </c>
      <c r="AB1027" s="10" t="s">
        <v>8490</v>
      </c>
      <c r="AC1027" s="10" t="s">
        <v>8491</v>
      </c>
      <c r="AD1027" s="13" t="s">
        <v>8350</v>
      </c>
      <c r="AE1027" s="10" t="s">
        <v>8351</v>
      </c>
      <c r="AF1027" s="10" t="s">
        <v>101</v>
      </c>
      <c r="AG1027" s="10" t="s">
        <v>37</v>
      </c>
      <c r="AH1027" s="10" t="s">
        <v>8492</v>
      </c>
      <c r="AI1027" s="10" t="s">
        <v>1005</v>
      </c>
      <c r="AJ1027" s="10" t="s">
        <v>1005</v>
      </c>
      <c r="AK1027" s="12" t="s">
        <v>1005</v>
      </c>
      <c r="AL1027" s="53" t="s">
        <v>1005</v>
      </c>
      <c r="AM1027" s="52">
        <v>0</v>
      </c>
      <c r="AN1027" s="51" t="s">
        <v>1480</v>
      </c>
      <c r="AO1027" s="51" t="s">
        <v>63</v>
      </c>
      <c r="AP1027" s="51" t="s">
        <v>104</v>
      </c>
      <c r="BA1027" s="56" t="s">
        <v>1356</v>
      </c>
      <c r="BB1027" s="56" t="s">
        <v>1356</v>
      </c>
      <c r="BC1027" s="56" t="s">
        <v>1356</v>
      </c>
      <c r="BD1027" s="56" t="s">
        <v>1356</v>
      </c>
      <c r="BG1027" s="56" t="s">
        <v>1356</v>
      </c>
      <c r="BH1027" s="56" t="s">
        <v>1356</v>
      </c>
      <c r="BI1027" s="56" t="s">
        <v>1356</v>
      </c>
      <c r="BJ1027" s="67" t="s">
        <v>1356</v>
      </c>
    </row>
    <row r="1028" spans="1:62" x14ac:dyDescent="0.35">
      <c r="A1028" s="58" t="s">
        <v>8493</v>
      </c>
      <c r="B1028" s="16" t="s">
        <v>8144</v>
      </c>
      <c r="C1028" s="2" t="s">
        <v>8494</v>
      </c>
      <c r="D1028" s="82" t="s">
        <v>11644</v>
      </c>
      <c r="E1028" s="59" t="e">
        <f>VLOOKUP(A1028,#REF!,2,FALSE)</f>
        <v>#REF!</v>
      </c>
      <c r="F1028" s="4" t="s">
        <v>1005</v>
      </c>
      <c r="G1028" s="4" t="s">
        <v>1005</v>
      </c>
      <c r="H1028" s="4" t="s">
        <v>1005</v>
      </c>
      <c r="I1028" s="4" t="s">
        <v>1005</v>
      </c>
      <c r="J1028" s="4" t="s">
        <v>1005</v>
      </c>
      <c r="K1028" s="4" t="s">
        <v>1006</v>
      </c>
      <c r="L1028" s="4" t="s">
        <v>1005</v>
      </c>
      <c r="M1028" s="6" t="s">
        <v>20</v>
      </c>
      <c r="N1028" s="6" t="s">
        <v>22</v>
      </c>
      <c r="O1028" s="6" t="s">
        <v>24</v>
      </c>
      <c r="P1028" s="4" t="s">
        <v>8495</v>
      </c>
      <c r="Q1028" s="4">
        <v>15</v>
      </c>
      <c r="R1028" s="7">
        <v>400</v>
      </c>
      <c r="S1028" s="14" t="s">
        <v>1006</v>
      </c>
      <c r="T1028" s="14" t="s">
        <v>1005</v>
      </c>
      <c r="U1028" s="4" t="s">
        <v>1411</v>
      </c>
      <c r="V1028" s="14" t="s">
        <v>1005</v>
      </c>
      <c r="W1028" s="4" t="s">
        <v>159</v>
      </c>
      <c r="X1028" s="14" t="s">
        <v>1005</v>
      </c>
      <c r="Z1028" s="9" t="s">
        <v>8496</v>
      </c>
      <c r="AA1028" s="10" t="s">
        <v>1435</v>
      </c>
      <c r="AB1028" s="10" t="s">
        <v>1356</v>
      </c>
      <c r="AC1028" s="10" t="s">
        <v>8497</v>
      </c>
      <c r="AD1028" s="13" t="s">
        <v>8498</v>
      </c>
      <c r="AE1028" s="10" t="s">
        <v>8499</v>
      </c>
      <c r="AF1028" s="10" t="s">
        <v>101</v>
      </c>
      <c r="AG1028" s="10" t="s">
        <v>15</v>
      </c>
      <c r="AH1028" s="10" t="s">
        <v>8500</v>
      </c>
      <c r="AI1028" s="10" t="s">
        <v>1006</v>
      </c>
      <c r="AJ1028" s="10" t="s">
        <v>1005</v>
      </c>
      <c r="AK1028" s="12" t="s">
        <v>1005</v>
      </c>
      <c r="AL1028" s="53" t="s">
        <v>1005</v>
      </c>
      <c r="AM1028" s="52">
        <v>12</v>
      </c>
      <c r="AN1028" s="51" t="s">
        <v>1348</v>
      </c>
      <c r="AO1028" s="51" t="s">
        <v>64</v>
      </c>
      <c r="AP1028" s="51" t="s">
        <v>189</v>
      </c>
      <c r="AQ1028" s="51" t="s">
        <v>139</v>
      </c>
      <c r="AR1028" s="51" t="s">
        <v>119</v>
      </c>
      <c r="AS1028" s="51" t="s">
        <v>172</v>
      </c>
      <c r="BA1028" s="56" t="s">
        <v>1356</v>
      </c>
      <c r="BB1028" s="56" t="s">
        <v>1356</v>
      </c>
      <c r="BC1028" s="56" t="s">
        <v>1356</v>
      </c>
      <c r="BD1028" s="56" t="s">
        <v>1356</v>
      </c>
      <c r="BG1028" s="56" t="s">
        <v>1356</v>
      </c>
      <c r="BH1028" s="56" t="s">
        <v>1356</v>
      </c>
      <c r="BI1028" s="56" t="s">
        <v>1356</v>
      </c>
      <c r="BJ1028" s="67" t="s">
        <v>1356</v>
      </c>
    </row>
    <row r="1029" spans="1:62" x14ac:dyDescent="0.35">
      <c r="A1029" s="58" t="s">
        <v>8501</v>
      </c>
      <c r="B1029" s="16" t="s">
        <v>8144</v>
      </c>
      <c r="C1029" s="2" t="s">
        <v>8502</v>
      </c>
      <c r="D1029" s="82" t="s">
        <v>11643</v>
      </c>
      <c r="E1029" s="59" t="e">
        <f>VLOOKUP(A1029,#REF!,2,FALSE)</f>
        <v>#REF!</v>
      </c>
      <c r="F1029" s="4" t="s">
        <v>1005</v>
      </c>
      <c r="G1029" s="4" t="s">
        <v>1005</v>
      </c>
      <c r="H1029" s="4" t="s">
        <v>1006</v>
      </c>
      <c r="I1029" s="4" t="s">
        <v>1006</v>
      </c>
      <c r="J1029" s="4" t="s">
        <v>1005</v>
      </c>
      <c r="K1029" s="4" t="s">
        <v>1005</v>
      </c>
      <c r="L1029" s="4" t="s">
        <v>1005</v>
      </c>
      <c r="M1029" s="6" t="s">
        <v>22</v>
      </c>
      <c r="N1029" s="6" t="s">
        <v>1351</v>
      </c>
      <c r="P1029" s="4" t="s">
        <v>8451</v>
      </c>
      <c r="Q1029" s="4">
        <v>1</v>
      </c>
      <c r="R1029" s="7">
        <v>30</v>
      </c>
      <c r="S1029" s="14" t="s">
        <v>1006</v>
      </c>
      <c r="T1029" s="14" t="s">
        <v>1006</v>
      </c>
      <c r="U1029" s="4" t="s">
        <v>1341</v>
      </c>
      <c r="V1029" s="14" t="s">
        <v>1005</v>
      </c>
      <c r="W1029" s="4" t="s">
        <v>159</v>
      </c>
      <c r="X1029" s="14" t="s">
        <v>1006</v>
      </c>
      <c r="Z1029" s="9" t="s">
        <v>8503</v>
      </c>
      <c r="AA1029" s="10" t="s">
        <v>1624</v>
      </c>
      <c r="AB1029" s="10" t="s">
        <v>1356</v>
      </c>
      <c r="AC1029" s="10" t="s">
        <v>8504</v>
      </c>
      <c r="AD1029" s="13" t="s">
        <v>8505</v>
      </c>
      <c r="AE1029" s="10" t="s">
        <v>8506</v>
      </c>
      <c r="AF1029" s="10" t="s">
        <v>101</v>
      </c>
      <c r="AG1029" s="10" t="s">
        <v>5</v>
      </c>
      <c r="AH1029" s="10" t="s">
        <v>8507</v>
      </c>
      <c r="AI1029" s="10" t="s">
        <v>1005</v>
      </c>
      <c r="AJ1029" s="10" t="s">
        <v>1005</v>
      </c>
      <c r="AK1029" s="12" t="s">
        <v>1005</v>
      </c>
      <c r="AL1029" s="53" t="s">
        <v>1006</v>
      </c>
      <c r="AM1029" s="52">
        <v>3</v>
      </c>
      <c r="AN1029" s="51" t="s">
        <v>1348</v>
      </c>
      <c r="AO1029" s="51" t="s">
        <v>63</v>
      </c>
      <c r="AP1029" s="51" t="s">
        <v>172</v>
      </c>
      <c r="BA1029" s="56" t="s">
        <v>1356</v>
      </c>
      <c r="BB1029" s="56" t="s">
        <v>1356</v>
      </c>
      <c r="BC1029" s="56" t="s">
        <v>1356</v>
      </c>
      <c r="BD1029" s="56" t="s">
        <v>1356</v>
      </c>
      <c r="BG1029" s="56" t="s">
        <v>1356</v>
      </c>
      <c r="BH1029" s="56" t="s">
        <v>1356</v>
      </c>
      <c r="BI1029" s="56" t="s">
        <v>1356</v>
      </c>
      <c r="BJ1029" s="67" t="s">
        <v>1356</v>
      </c>
    </row>
    <row r="1030" spans="1:62" x14ac:dyDescent="0.35">
      <c r="A1030" s="58" t="s">
        <v>8508</v>
      </c>
      <c r="B1030" s="16" t="s">
        <v>8144</v>
      </c>
      <c r="C1030" s="2" t="s">
        <v>8509</v>
      </c>
      <c r="D1030" s="82" t="s">
        <v>11642</v>
      </c>
      <c r="E1030" s="59" t="e">
        <f>VLOOKUP(A1030,#REF!,2,FALSE)</f>
        <v>#REF!</v>
      </c>
      <c r="F1030" s="4" t="s">
        <v>1006</v>
      </c>
      <c r="G1030" s="4" t="s">
        <v>1006</v>
      </c>
      <c r="H1030" s="4" t="s">
        <v>1006</v>
      </c>
      <c r="I1030" s="4" t="s">
        <v>1006</v>
      </c>
      <c r="J1030" s="4" t="s">
        <v>1006</v>
      </c>
      <c r="K1030" s="4" t="s">
        <v>1005</v>
      </c>
      <c r="L1030" s="4" t="s">
        <v>1006</v>
      </c>
      <c r="M1030" s="6" t="s">
        <v>22</v>
      </c>
      <c r="N1030" s="6" t="s">
        <v>20</v>
      </c>
      <c r="P1030" s="4" t="s">
        <v>8510</v>
      </c>
      <c r="Q1030" s="4">
        <v>12</v>
      </c>
      <c r="R1030" s="7">
        <v>204</v>
      </c>
      <c r="S1030" s="14" t="s">
        <v>1006</v>
      </c>
      <c r="T1030" s="14" t="s">
        <v>1006</v>
      </c>
      <c r="U1030" s="4" t="s">
        <v>1341</v>
      </c>
      <c r="V1030" s="14" t="s">
        <v>1006</v>
      </c>
      <c r="W1030" s="4" t="s">
        <v>8511</v>
      </c>
      <c r="X1030" s="14" t="s">
        <v>1006</v>
      </c>
      <c r="Y1030" s="8" t="s">
        <v>8512</v>
      </c>
      <c r="Z1030" s="9" t="s">
        <v>8513</v>
      </c>
      <c r="AA1030" s="10" t="s">
        <v>22</v>
      </c>
      <c r="AB1030" s="10" t="s">
        <v>1356</v>
      </c>
      <c r="AC1030" s="10" t="s">
        <v>8514</v>
      </c>
      <c r="AD1030" s="13" t="s">
        <v>8515</v>
      </c>
      <c r="AE1030" s="10" t="s">
        <v>8516</v>
      </c>
      <c r="AF1030" s="10" t="s">
        <v>101</v>
      </c>
      <c r="AG1030" s="10" t="s">
        <v>12</v>
      </c>
      <c r="AH1030" s="10" t="s">
        <v>8517</v>
      </c>
      <c r="AI1030" s="10" t="s">
        <v>1005</v>
      </c>
      <c r="AJ1030" s="10" t="s">
        <v>1005</v>
      </c>
      <c r="AK1030" s="12" t="s">
        <v>1005</v>
      </c>
      <c r="AL1030" s="53" t="s">
        <v>1006</v>
      </c>
      <c r="AM1030" s="52">
        <v>1</v>
      </c>
      <c r="AN1030" s="51" t="s">
        <v>1348</v>
      </c>
      <c r="AO1030" s="51" t="s">
        <v>1361</v>
      </c>
      <c r="AZ1030" s="56" t="s">
        <v>1349</v>
      </c>
      <c r="BA1030" s="56" t="s">
        <v>8518</v>
      </c>
      <c r="BB1030" s="56" t="s">
        <v>22</v>
      </c>
      <c r="BC1030" s="56" t="s">
        <v>12</v>
      </c>
      <c r="BD1030" s="56" t="s">
        <v>8519</v>
      </c>
      <c r="BE1030" s="56" t="s">
        <v>1005</v>
      </c>
      <c r="BF1030" s="56" t="s">
        <v>1005</v>
      </c>
      <c r="BG1030" s="56" t="s">
        <v>8520</v>
      </c>
      <c r="BH1030" s="56" t="s">
        <v>8515</v>
      </c>
      <c r="BI1030" s="56" t="s">
        <v>8516</v>
      </c>
      <c r="BJ1030" s="67" t="s">
        <v>101</v>
      </c>
    </row>
    <row r="1031" spans="1:62" x14ac:dyDescent="0.35">
      <c r="A1031" s="58" t="s">
        <v>8521</v>
      </c>
      <c r="B1031" s="16" t="s">
        <v>8144</v>
      </c>
      <c r="C1031" s="2" t="s">
        <v>8522</v>
      </c>
      <c r="D1031" s="82" t="s">
        <v>11640</v>
      </c>
      <c r="E1031" s="59" t="e">
        <f>VLOOKUP(A1031,#REF!,2,FALSE)</f>
        <v>#REF!</v>
      </c>
      <c r="F1031" s="4" t="s">
        <v>1006</v>
      </c>
      <c r="G1031" s="4" t="s">
        <v>1006</v>
      </c>
      <c r="H1031" s="4" t="s">
        <v>1005</v>
      </c>
      <c r="I1031" s="4" t="s">
        <v>1006</v>
      </c>
      <c r="J1031" s="4" t="s">
        <v>1006</v>
      </c>
      <c r="K1031" s="4" t="s">
        <v>1005</v>
      </c>
      <c r="L1031" s="4" t="s">
        <v>1005</v>
      </c>
      <c r="M1031" s="6" t="s">
        <v>22</v>
      </c>
      <c r="P1031" s="4" t="s">
        <v>297</v>
      </c>
      <c r="Q1031" s="4">
        <v>11</v>
      </c>
      <c r="R1031" s="7">
        <v>250</v>
      </c>
      <c r="S1031" s="14" t="s">
        <v>1005</v>
      </c>
      <c r="T1031" s="14" t="s">
        <v>1005</v>
      </c>
      <c r="U1031" s="4" t="s">
        <v>1824</v>
      </c>
      <c r="V1031" s="14" t="s">
        <v>1005</v>
      </c>
      <c r="W1031" s="4" t="s">
        <v>31</v>
      </c>
      <c r="X1031" s="14" t="s">
        <v>1005</v>
      </c>
      <c r="Z1031" s="9" t="s">
        <v>8523</v>
      </c>
      <c r="AA1031" s="10" t="s">
        <v>22</v>
      </c>
      <c r="AB1031" s="10" t="s">
        <v>1356</v>
      </c>
      <c r="AC1031" s="10" t="s">
        <v>8524</v>
      </c>
      <c r="AD1031" s="13" t="s">
        <v>8525</v>
      </c>
      <c r="AE1031" s="10" t="s">
        <v>8526</v>
      </c>
      <c r="AF1031" s="10" t="s">
        <v>101</v>
      </c>
      <c r="AG1031" s="10" t="s">
        <v>5</v>
      </c>
      <c r="AH1031" s="10" t="s">
        <v>8527</v>
      </c>
      <c r="AI1031" s="10" t="s">
        <v>1005</v>
      </c>
      <c r="AJ1031" s="10" t="s">
        <v>1005</v>
      </c>
      <c r="AK1031" s="12" t="s">
        <v>1005</v>
      </c>
      <c r="AL1031" s="53" t="s">
        <v>1005</v>
      </c>
      <c r="AM1031" s="52">
        <v>0</v>
      </c>
      <c r="AN1031" s="51" t="s">
        <v>1348</v>
      </c>
      <c r="AO1031" s="51" t="s">
        <v>1361</v>
      </c>
      <c r="BA1031" s="56" t="s">
        <v>1356</v>
      </c>
      <c r="BB1031" s="56" t="s">
        <v>1356</v>
      </c>
      <c r="BC1031" s="56" t="s">
        <v>1356</v>
      </c>
      <c r="BD1031" s="56" t="s">
        <v>1356</v>
      </c>
      <c r="BG1031" s="56" t="s">
        <v>1356</v>
      </c>
      <c r="BH1031" s="56" t="s">
        <v>1356</v>
      </c>
      <c r="BI1031" s="56" t="s">
        <v>1356</v>
      </c>
      <c r="BJ1031" s="67" t="s">
        <v>1356</v>
      </c>
    </row>
    <row r="1032" spans="1:62" x14ac:dyDescent="0.35">
      <c r="A1032" s="58" t="s">
        <v>8528</v>
      </c>
      <c r="B1032" s="16" t="s">
        <v>8144</v>
      </c>
      <c r="C1032" s="2" t="s">
        <v>8529</v>
      </c>
      <c r="D1032" s="82" t="s">
        <v>11639</v>
      </c>
      <c r="E1032" s="59" t="e">
        <f>VLOOKUP(A1032,#REF!,2,FALSE)</f>
        <v>#REF!</v>
      </c>
      <c r="F1032" s="4" t="s">
        <v>1006</v>
      </c>
      <c r="G1032" s="4" t="s">
        <v>1006</v>
      </c>
      <c r="H1032" s="4" t="s">
        <v>1005</v>
      </c>
      <c r="I1032" s="4" t="s">
        <v>1006</v>
      </c>
      <c r="J1032" s="4" t="s">
        <v>1006</v>
      </c>
      <c r="K1032" s="4" t="s">
        <v>1005</v>
      </c>
      <c r="L1032" s="4" t="s">
        <v>1005</v>
      </c>
      <c r="M1032" s="6" t="s">
        <v>22</v>
      </c>
      <c r="P1032" s="4" t="s">
        <v>8530</v>
      </c>
      <c r="Q1032" s="4">
        <v>24</v>
      </c>
      <c r="R1032" s="7">
        <v>640</v>
      </c>
      <c r="S1032" s="14" t="s">
        <v>1006</v>
      </c>
      <c r="T1032" s="14" t="s">
        <v>1006</v>
      </c>
      <c r="U1032" s="4" t="s">
        <v>1341</v>
      </c>
      <c r="V1032" s="14" t="s">
        <v>1005</v>
      </c>
      <c r="W1032" s="4" t="s">
        <v>8531</v>
      </c>
      <c r="X1032" s="14" t="s">
        <v>1006</v>
      </c>
      <c r="Y1032" s="8" t="s">
        <v>8532</v>
      </c>
      <c r="Z1032" s="9" t="s">
        <v>8533</v>
      </c>
      <c r="AA1032" s="10" t="s">
        <v>44</v>
      </c>
      <c r="AB1032" s="10" t="s">
        <v>1356</v>
      </c>
      <c r="AC1032" s="10" t="s">
        <v>8534</v>
      </c>
      <c r="AD1032" s="13" t="s">
        <v>8535</v>
      </c>
      <c r="AE1032" s="10" t="s">
        <v>1181</v>
      </c>
      <c r="AF1032" s="10" t="s">
        <v>101</v>
      </c>
      <c r="AG1032" s="10" t="s">
        <v>18</v>
      </c>
      <c r="AH1032" s="10" t="s">
        <v>8536</v>
      </c>
      <c r="AI1032" s="10" t="s">
        <v>1006</v>
      </c>
      <c r="AJ1032" s="10" t="s">
        <v>1006</v>
      </c>
      <c r="AK1032" s="12" t="s">
        <v>1006</v>
      </c>
      <c r="AL1032" s="53" t="s">
        <v>1006</v>
      </c>
      <c r="AM1032" s="52">
        <v>7</v>
      </c>
      <c r="AN1032" s="51" t="s">
        <v>57</v>
      </c>
      <c r="AO1032" s="51" t="s">
        <v>69</v>
      </c>
      <c r="AP1032" s="51" t="s">
        <v>119</v>
      </c>
      <c r="AQ1032" s="51" t="s">
        <v>128</v>
      </c>
      <c r="AR1032" s="51" t="s">
        <v>104</v>
      </c>
      <c r="AS1032" s="51" t="s">
        <v>120</v>
      </c>
      <c r="AY1032" s="54" t="s">
        <v>8537</v>
      </c>
      <c r="BA1032" s="56" t="s">
        <v>1356</v>
      </c>
      <c r="BB1032" s="56" t="s">
        <v>1356</v>
      </c>
      <c r="BC1032" s="56" t="s">
        <v>1356</v>
      </c>
      <c r="BD1032" s="56" t="s">
        <v>1356</v>
      </c>
      <c r="BG1032" s="56" t="s">
        <v>1356</v>
      </c>
      <c r="BH1032" s="56" t="s">
        <v>1356</v>
      </c>
      <c r="BI1032" s="56" t="s">
        <v>1356</v>
      </c>
      <c r="BJ1032" s="67" t="s">
        <v>1356</v>
      </c>
    </row>
    <row r="1033" spans="1:62" x14ac:dyDescent="0.35">
      <c r="A1033" s="58" t="s">
        <v>8538</v>
      </c>
      <c r="B1033" s="16" t="s">
        <v>8144</v>
      </c>
      <c r="C1033" s="2" t="s">
        <v>8539</v>
      </c>
      <c r="D1033" s="82" t="s">
        <v>11637</v>
      </c>
      <c r="E1033" s="59" t="e">
        <f>VLOOKUP(A1033,#REF!,2,FALSE)</f>
        <v>#REF!</v>
      </c>
      <c r="F1033" s="4" t="s">
        <v>1006</v>
      </c>
      <c r="G1033" s="4" t="s">
        <v>1006</v>
      </c>
      <c r="H1033" s="4" t="s">
        <v>1005</v>
      </c>
      <c r="I1033" s="4" t="s">
        <v>1006</v>
      </c>
      <c r="J1033" s="4" t="s">
        <v>1006</v>
      </c>
      <c r="K1033" s="4" t="s">
        <v>1005</v>
      </c>
      <c r="L1033" s="4" t="s">
        <v>1005</v>
      </c>
      <c r="M1033" s="6" t="s">
        <v>22</v>
      </c>
      <c r="P1033" s="4" t="s">
        <v>8540</v>
      </c>
      <c r="Q1033" s="4">
        <v>2</v>
      </c>
      <c r="R1033" s="7">
        <v>48</v>
      </c>
      <c r="S1033" s="14" t="s">
        <v>1006</v>
      </c>
      <c r="T1033" s="14" t="s">
        <v>1006</v>
      </c>
      <c r="U1033" s="4" t="s">
        <v>1364</v>
      </c>
      <c r="V1033" s="14" t="s">
        <v>1005</v>
      </c>
      <c r="W1033" s="4" t="s">
        <v>159</v>
      </c>
      <c r="X1033" s="14" t="s">
        <v>1005</v>
      </c>
      <c r="Z1033" s="9" t="s">
        <v>6968</v>
      </c>
      <c r="AA1033" s="10" t="s">
        <v>22</v>
      </c>
      <c r="AB1033" s="10" t="s">
        <v>1356</v>
      </c>
      <c r="AC1033" s="10" t="s">
        <v>106</v>
      </c>
      <c r="AD1033" s="13" t="s">
        <v>8541</v>
      </c>
      <c r="AE1033" s="10" t="s">
        <v>8542</v>
      </c>
      <c r="AF1033" s="10" t="s">
        <v>101</v>
      </c>
      <c r="AG1033" s="10" t="s">
        <v>11</v>
      </c>
      <c r="AH1033" s="10" t="s">
        <v>8543</v>
      </c>
      <c r="AI1033" s="10" t="s">
        <v>1006</v>
      </c>
      <c r="AJ1033" s="10" t="s">
        <v>1005</v>
      </c>
      <c r="AK1033" s="12" t="s">
        <v>1005</v>
      </c>
      <c r="AL1033" s="53" t="s">
        <v>1005</v>
      </c>
      <c r="AM1033" s="52">
        <v>0</v>
      </c>
      <c r="AN1033" s="51" t="s">
        <v>1348</v>
      </c>
      <c r="AO1033" s="51" t="s">
        <v>68</v>
      </c>
      <c r="BA1033" s="56" t="s">
        <v>1356</v>
      </c>
      <c r="BB1033" s="56" t="s">
        <v>1356</v>
      </c>
      <c r="BC1033" s="56" t="s">
        <v>1356</v>
      </c>
      <c r="BD1033" s="56" t="s">
        <v>1356</v>
      </c>
      <c r="BG1033" s="56" t="s">
        <v>1356</v>
      </c>
      <c r="BH1033" s="56" t="s">
        <v>1356</v>
      </c>
      <c r="BI1033" s="56" t="s">
        <v>1356</v>
      </c>
      <c r="BJ1033" s="67" t="s">
        <v>1356</v>
      </c>
    </row>
    <row r="1034" spans="1:62" x14ac:dyDescent="0.35">
      <c r="A1034" s="58" t="s">
        <v>8544</v>
      </c>
      <c r="B1034" s="16" t="s">
        <v>8144</v>
      </c>
      <c r="C1034" s="2" t="s">
        <v>8545</v>
      </c>
      <c r="D1034" s="82" t="s">
        <v>8546</v>
      </c>
      <c r="E1034" s="59" t="e">
        <f>VLOOKUP(A1034,#REF!,2,FALSE)</f>
        <v>#REF!</v>
      </c>
      <c r="F1034" s="4" t="s">
        <v>1005</v>
      </c>
      <c r="G1034" s="4" t="s">
        <v>1005</v>
      </c>
      <c r="H1034" s="4" t="s">
        <v>1005</v>
      </c>
      <c r="I1034" s="4" t="s">
        <v>1006</v>
      </c>
      <c r="J1034" s="4" t="s">
        <v>1005</v>
      </c>
      <c r="K1034" s="4" t="s">
        <v>1005</v>
      </c>
      <c r="L1034" s="4" t="s">
        <v>1005</v>
      </c>
      <c r="M1034" s="6" t="s">
        <v>24</v>
      </c>
      <c r="N1034" s="6" t="s">
        <v>26</v>
      </c>
      <c r="P1034" s="4" t="s">
        <v>8547</v>
      </c>
      <c r="Q1034" s="4">
        <v>2</v>
      </c>
      <c r="R1034" s="7">
        <v>25</v>
      </c>
      <c r="S1034" s="14" t="s">
        <v>1006</v>
      </c>
      <c r="T1034" s="14" t="s">
        <v>1006</v>
      </c>
      <c r="U1034" s="4" t="s">
        <v>1341</v>
      </c>
      <c r="V1034" s="14" t="s">
        <v>1005</v>
      </c>
      <c r="W1034" s="4" t="s">
        <v>8548</v>
      </c>
      <c r="X1034" s="14" t="s">
        <v>1006</v>
      </c>
      <c r="Z1034" s="9" t="s">
        <v>8549</v>
      </c>
      <c r="AA1034" s="10" t="s">
        <v>31</v>
      </c>
      <c r="AB1034" s="10" t="s">
        <v>8550</v>
      </c>
      <c r="AC1034" s="10" t="s">
        <v>8551</v>
      </c>
      <c r="AD1034" s="13" t="s">
        <v>957</v>
      </c>
      <c r="AE1034" s="10" t="s">
        <v>27</v>
      </c>
      <c r="AF1034" s="10" t="s">
        <v>101</v>
      </c>
      <c r="AG1034" s="10" t="s">
        <v>27</v>
      </c>
      <c r="AH1034" s="10" t="s">
        <v>8552</v>
      </c>
      <c r="AI1034" s="10" t="s">
        <v>1006</v>
      </c>
      <c r="AJ1034" s="10" t="s">
        <v>1005</v>
      </c>
      <c r="AK1034" s="12" t="s">
        <v>1005</v>
      </c>
      <c r="AL1034" s="53" t="s">
        <v>1005</v>
      </c>
      <c r="AM1034" s="52">
        <v>0</v>
      </c>
      <c r="AN1034" s="51" t="s">
        <v>1348</v>
      </c>
      <c r="AO1034" s="51" t="s">
        <v>68</v>
      </c>
      <c r="AP1034" s="51" t="s">
        <v>172</v>
      </c>
      <c r="BA1034" s="56" t="s">
        <v>1356</v>
      </c>
      <c r="BB1034" s="56" t="s">
        <v>1356</v>
      </c>
      <c r="BC1034" s="56" t="s">
        <v>1356</v>
      </c>
      <c r="BD1034" s="56" t="s">
        <v>1356</v>
      </c>
      <c r="BG1034" s="56" t="s">
        <v>1356</v>
      </c>
      <c r="BH1034" s="56" t="s">
        <v>1356</v>
      </c>
      <c r="BI1034" s="56" t="s">
        <v>1356</v>
      </c>
      <c r="BJ1034" s="67" t="s">
        <v>1356</v>
      </c>
    </row>
    <row r="1035" spans="1:62" x14ac:dyDescent="0.35">
      <c r="A1035" s="58" t="s">
        <v>8553</v>
      </c>
      <c r="B1035" s="16" t="s">
        <v>8144</v>
      </c>
      <c r="C1035" s="2" t="s">
        <v>8554</v>
      </c>
      <c r="D1035" s="82" t="s">
        <v>11641</v>
      </c>
      <c r="E1035" s="59" t="e">
        <f>VLOOKUP(A1035,#REF!,2,FALSE)</f>
        <v>#REF!</v>
      </c>
      <c r="F1035" s="4" t="s">
        <v>1006</v>
      </c>
      <c r="G1035" s="4" t="s">
        <v>1006</v>
      </c>
      <c r="H1035" s="4" t="s">
        <v>1005</v>
      </c>
      <c r="I1035" s="4" t="s">
        <v>1006</v>
      </c>
      <c r="J1035" s="4" t="s">
        <v>1006</v>
      </c>
      <c r="K1035" s="4" t="s">
        <v>1005</v>
      </c>
      <c r="L1035" s="4" t="s">
        <v>1005</v>
      </c>
      <c r="M1035" s="6" t="s">
        <v>24</v>
      </c>
      <c r="P1035" s="4" t="s">
        <v>8555</v>
      </c>
      <c r="Q1035" s="4">
        <v>24</v>
      </c>
      <c r="R1035" s="7">
        <v>620</v>
      </c>
      <c r="S1035" s="14" t="s">
        <v>1005</v>
      </c>
      <c r="T1035" s="14" t="s">
        <v>1006</v>
      </c>
      <c r="U1035" s="4" t="s">
        <v>1341</v>
      </c>
      <c r="V1035" s="14" t="s">
        <v>1005</v>
      </c>
      <c r="W1035" s="4" t="s">
        <v>8556</v>
      </c>
      <c r="X1035" s="14" t="s">
        <v>1005</v>
      </c>
      <c r="Z1035" s="9" t="s">
        <v>917</v>
      </c>
      <c r="AA1035" s="10" t="s">
        <v>24</v>
      </c>
      <c r="AB1035" s="10" t="s">
        <v>1356</v>
      </c>
      <c r="AC1035" s="10" t="s">
        <v>8557</v>
      </c>
      <c r="AD1035" s="13" t="s">
        <v>8558</v>
      </c>
      <c r="AE1035" s="10" t="s">
        <v>8559</v>
      </c>
      <c r="AF1035" s="10" t="s">
        <v>101</v>
      </c>
      <c r="AG1035" s="10" t="s">
        <v>12</v>
      </c>
      <c r="AH1035" s="10" t="s">
        <v>8560</v>
      </c>
      <c r="AI1035" s="10" t="s">
        <v>1006</v>
      </c>
      <c r="AJ1035" s="10" t="s">
        <v>1005</v>
      </c>
      <c r="AK1035" s="12" t="s">
        <v>1006</v>
      </c>
      <c r="AL1035" s="53" t="s">
        <v>1005</v>
      </c>
      <c r="AM1035" s="52">
        <v>0</v>
      </c>
      <c r="AN1035" s="51" t="s">
        <v>1348</v>
      </c>
      <c r="AO1035" s="51" t="s">
        <v>65</v>
      </c>
      <c r="BA1035" s="56" t="s">
        <v>1356</v>
      </c>
      <c r="BB1035" s="56" t="s">
        <v>1356</v>
      </c>
      <c r="BC1035" s="56" t="s">
        <v>1356</v>
      </c>
      <c r="BD1035" s="56" t="s">
        <v>1356</v>
      </c>
      <c r="BG1035" s="56" t="s">
        <v>1356</v>
      </c>
      <c r="BH1035" s="56" t="s">
        <v>1356</v>
      </c>
      <c r="BI1035" s="56" t="s">
        <v>1356</v>
      </c>
      <c r="BJ1035" s="67" t="s">
        <v>1356</v>
      </c>
    </row>
    <row r="1036" spans="1:62" x14ac:dyDescent="0.35">
      <c r="A1036" s="58" t="s">
        <v>8561</v>
      </c>
      <c r="B1036" s="16" t="s">
        <v>8144</v>
      </c>
      <c r="C1036" s="2" t="s">
        <v>8562</v>
      </c>
      <c r="D1036" s="82" t="s">
        <v>11636</v>
      </c>
      <c r="E1036" s="59" t="e">
        <f>VLOOKUP(A1036,#REF!,2,FALSE)</f>
        <v>#REF!</v>
      </c>
      <c r="F1036" s="4" t="s">
        <v>1006</v>
      </c>
      <c r="G1036" s="4" t="s">
        <v>1005</v>
      </c>
      <c r="H1036" s="4" t="s">
        <v>1005</v>
      </c>
      <c r="I1036" s="4" t="s">
        <v>1005</v>
      </c>
      <c r="J1036" s="4" t="s">
        <v>1005</v>
      </c>
      <c r="K1036" s="4" t="s">
        <v>1005</v>
      </c>
      <c r="L1036" s="4" t="s">
        <v>1005</v>
      </c>
      <c r="M1036" s="6" t="s">
        <v>20</v>
      </c>
      <c r="P1036" s="4" t="s">
        <v>8563</v>
      </c>
      <c r="Q1036" s="4">
        <v>6</v>
      </c>
      <c r="R1036" s="7">
        <v>130</v>
      </c>
      <c r="S1036" s="14" t="s">
        <v>1006</v>
      </c>
      <c r="T1036" s="14" t="s">
        <v>1006</v>
      </c>
      <c r="U1036" s="4" t="s">
        <v>1341</v>
      </c>
      <c r="V1036" s="14" t="s">
        <v>1005</v>
      </c>
      <c r="W1036" s="4" t="s">
        <v>338</v>
      </c>
      <c r="X1036" s="14" t="s">
        <v>1005</v>
      </c>
      <c r="Z1036" s="9" t="s">
        <v>8564</v>
      </c>
      <c r="AA1036" s="10" t="s">
        <v>20</v>
      </c>
      <c r="AB1036" s="10" t="s">
        <v>1356</v>
      </c>
      <c r="AC1036" s="10" t="s">
        <v>8565</v>
      </c>
      <c r="AD1036" s="13" t="s">
        <v>8566</v>
      </c>
      <c r="AE1036" s="10" t="s">
        <v>8567</v>
      </c>
      <c r="AF1036" s="10" t="s">
        <v>101</v>
      </c>
      <c r="AG1036" s="10" t="s">
        <v>18</v>
      </c>
      <c r="AH1036" s="10" t="s">
        <v>8568</v>
      </c>
      <c r="AI1036" s="10" t="s">
        <v>1005</v>
      </c>
      <c r="AJ1036" s="10" t="s">
        <v>1005</v>
      </c>
      <c r="AK1036" s="12" t="s">
        <v>1005</v>
      </c>
      <c r="AL1036" s="53" t="s">
        <v>1005</v>
      </c>
      <c r="AM1036" s="52">
        <v>0</v>
      </c>
      <c r="AN1036" s="51" t="s">
        <v>1348</v>
      </c>
      <c r="AO1036" s="51" t="s">
        <v>31</v>
      </c>
      <c r="AY1036" s="54" t="s">
        <v>8569</v>
      </c>
      <c r="BA1036" s="56" t="s">
        <v>1356</v>
      </c>
      <c r="BB1036" s="56" t="s">
        <v>1356</v>
      </c>
      <c r="BC1036" s="56" t="s">
        <v>1356</v>
      </c>
      <c r="BD1036" s="56" t="s">
        <v>1356</v>
      </c>
      <c r="BG1036" s="56" t="s">
        <v>1356</v>
      </c>
      <c r="BH1036" s="56" t="s">
        <v>1356</v>
      </c>
      <c r="BI1036" s="56" t="s">
        <v>1356</v>
      </c>
      <c r="BJ1036" s="67" t="s">
        <v>1356</v>
      </c>
    </row>
    <row r="1037" spans="1:62" x14ac:dyDescent="0.35">
      <c r="A1037" s="58" t="s">
        <v>8570</v>
      </c>
      <c r="B1037" s="16" t="s">
        <v>8144</v>
      </c>
      <c r="C1037" s="2" t="s">
        <v>8571</v>
      </c>
      <c r="D1037" s="82" t="s">
        <v>8572</v>
      </c>
      <c r="E1037" s="59" t="e">
        <f>VLOOKUP(A1037,#REF!,2,FALSE)</f>
        <v>#REF!</v>
      </c>
      <c r="F1037" s="4" t="s">
        <v>1005</v>
      </c>
      <c r="G1037" s="4" t="s">
        <v>1006</v>
      </c>
      <c r="H1037" s="4" t="s">
        <v>1005</v>
      </c>
      <c r="I1037" s="4" t="s">
        <v>1005</v>
      </c>
      <c r="J1037" s="4" t="s">
        <v>1005</v>
      </c>
      <c r="K1037" s="4" t="s">
        <v>1005</v>
      </c>
      <c r="L1037" s="4" t="s">
        <v>1005</v>
      </c>
      <c r="M1037" s="6" t="s">
        <v>22</v>
      </c>
      <c r="P1037" s="4" t="s">
        <v>8573</v>
      </c>
      <c r="Q1037" s="4">
        <v>1</v>
      </c>
      <c r="R1037" s="7">
        <v>15</v>
      </c>
      <c r="S1037" s="14" t="s">
        <v>1005</v>
      </c>
      <c r="T1037" s="14" t="s">
        <v>1005</v>
      </c>
      <c r="U1037" s="4" t="s">
        <v>1364</v>
      </c>
      <c r="V1037" s="14" t="s">
        <v>1005</v>
      </c>
      <c r="W1037" s="4" t="s">
        <v>1059</v>
      </c>
      <c r="X1037" s="14" t="s">
        <v>1005</v>
      </c>
      <c r="Z1037" s="9" t="s">
        <v>8574</v>
      </c>
      <c r="AA1037" s="10" t="s">
        <v>44</v>
      </c>
      <c r="AB1037" s="10" t="s">
        <v>1356</v>
      </c>
      <c r="AC1037" s="10" t="s">
        <v>8575</v>
      </c>
      <c r="AD1037" s="13" t="s">
        <v>8207</v>
      </c>
      <c r="AE1037" s="10" t="s">
        <v>8208</v>
      </c>
      <c r="AF1037" s="10" t="s">
        <v>101</v>
      </c>
      <c r="AG1037" s="10" t="s">
        <v>19</v>
      </c>
      <c r="AH1037" s="10" t="s">
        <v>8576</v>
      </c>
      <c r="AI1037" s="10" t="s">
        <v>1005</v>
      </c>
      <c r="AJ1037" s="10" t="s">
        <v>1005</v>
      </c>
      <c r="AK1037" s="12" t="s">
        <v>1005</v>
      </c>
      <c r="AL1037" s="53" t="s">
        <v>1005</v>
      </c>
      <c r="AM1037" s="52">
        <v>0</v>
      </c>
      <c r="AN1037" s="51" t="s">
        <v>1348</v>
      </c>
      <c r="AO1037" s="51" t="s">
        <v>1361</v>
      </c>
      <c r="BA1037" s="56" t="s">
        <v>1356</v>
      </c>
      <c r="BB1037" s="56" t="s">
        <v>1356</v>
      </c>
      <c r="BC1037" s="56" t="s">
        <v>1356</v>
      </c>
      <c r="BD1037" s="56" t="s">
        <v>1356</v>
      </c>
      <c r="BG1037" s="56" t="s">
        <v>1356</v>
      </c>
      <c r="BH1037" s="56" t="s">
        <v>1356</v>
      </c>
      <c r="BI1037" s="56" t="s">
        <v>1356</v>
      </c>
      <c r="BJ1037" s="67" t="s">
        <v>1356</v>
      </c>
    </row>
    <row r="1038" spans="1:62" x14ac:dyDescent="0.35">
      <c r="A1038" s="58" t="s">
        <v>8577</v>
      </c>
      <c r="B1038" s="16" t="s">
        <v>8144</v>
      </c>
      <c r="C1038" s="2" t="s">
        <v>8578</v>
      </c>
      <c r="D1038" s="82" t="s">
        <v>11638</v>
      </c>
      <c r="E1038" s="59" t="e">
        <f>VLOOKUP(A1038,#REF!,2,FALSE)</f>
        <v>#REF!</v>
      </c>
      <c r="F1038" s="4" t="s">
        <v>1006</v>
      </c>
      <c r="G1038" s="4" t="s">
        <v>1006</v>
      </c>
      <c r="H1038" s="4" t="s">
        <v>1005</v>
      </c>
      <c r="I1038" s="4" t="s">
        <v>1006</v>
      </c>
      <c r="J1038" s="4" t="s">
        <v>1006</v>
      </c>
      <c r="K1038" s="4" t="s">
        <v>1005</v>
      </c>
      <c r="L1038" s="4" t="s">
        <v>1005</v>
      </c>
      <c r="M1038" s="6" t="s">
        <v>20</v>
      </c>
      <c r="N1038" s="6" t="s">
        <v>22</v>
      </c>
      <c r="P1038" s="4" t="s">
        <v>8579</v>
      </c>
      <c r="Q1038" s="4">
        <v>4</v>
      </c>
      <c r="R1038" s="7">
        <v>90</v>
      </c>
      <c r="S1038" s="14" t="s">
        <v>1005</v>
      </c>
      <c r="T1038" s="14" t="s">
        <v>1006</v>
      </c>
      <c r="U1038" s="4" t="s">
        <v>1341</v>
      </c>
      <c r="V1038" s="14" t="s">
        <v>1005</v>
      </c>
      <c r="W1038" s="4" t="s">
        <v>8580</v>
      </c>
      <c r="X1038" s="14" t="s">
        <v>1005</v>
      </c>
      <c r="Z1038" s="9" t="s">
        <v>138</v>
      </c>
      <c r="AA1038" s="10" t="s">
        <v>22</v>
      </c>
      <c r="AB1038" s="10" t="s">
        <v>1356</v>
      </c>
      <c r="AC1038" s="10" t="s">
        <v>8581</v>
      </c>
      <c r="AD1038" s="13" t="s">
        <v>8582</v>
      </c>
      <c r="AE1038" s="10" t="s">
        <v>8583</v>
      </c>
      <c r="AF1038" s="10" t="s">
        <v>101</v>
      </c>
      <c r="AG1038" s="10" t="s">
        <v>34</v>
      </c>
      <c r="AH1038" s="10" t="s">
        <v>8584</v>
      </c>
      <c r="AI1038" s="10" t="s">
        <v>1005</v>
      </c>
      <c r="AJ1038" s="10" t="s">
        <v>1005</v>
      </c>
      <c r="AK1038" s="12" t="s">
        <v>1005</v>
      </c>
      <c r="AL1038" s="53" t="s">
        <v>1005</v>
      </c>
      <c r="AM1038" s="52">
        <v>0</v>
      </c>
      <c r="AN1038" s="51" t="s">
        <v>1348</v>
      </c>
      <c r="AO1038" s="51" t="s">
        <v>66</v>
      </c>
      <c r="BA1038" s="56" t="s">
        <v>1356</v>
      </c>
      <c r="BB1038" s="56" t="s">
        <v>1356</v>
      </c>
      <c r="BC1038" s="56" t="s">
        <v>1356</v>
      </c>
      <c r="BD1038" s="56" t="s">
        <v>1356</v>
      </c>
      <c r="BG1038" s="56" t="s">
        <v>1356</v>
      </c>
      <c r="BH1038" s="56" t="s">
        <v>1356</v>
      </c>
      <c r="BI1038" s="56" t="s">
        <v>1356</v>
      </c>
      <c r="BJ1038" s="67" t="s">
        <v>1356</v>
      </c>
    </row>
    <row r="1039" spans="1:62" x14ac:dyDescent="0.35">
      <c r="A1039" s="58" t="s">
        <v>8585</v>
      </c>
      <c r="B1039" s="16" t="s">
        <v>8144</v>
      </c>
      <c r="C1039" s="2" t="s">
        <v>190</v>
      </c>
      <c r="D1039" s="82" t="s">
        <v>11651</v>
      </c>
      <c r="E1039" s="59" t="e">
        <f>VLOOKUP(A1039,#REF!,2,FALSE)</f>
        <v>#REF!</v>
      </c>
      <c r="F1039" s="4" t="s">
        <v>1006</v>
      </c>
      <c r="G1039" s="4" t="s">
        <v>1006</v>
      </c>
      <c r="H1039" s="4" t="s">
        <v>1005</v>
      </c>
      <c r="I1039" s="4" t="s">
        <v>1006</v>
      </c>
      <c r="J1039" s="4" t="s">
        <v>1006</v>
      </c>
      <c r="K1039" s="4" t="s">
        <v>1005</v>
      </c>
      <c r="L1039" s="4" t="s">
        <v>1005</v>
      </c>
      <c r="M1039" s="6" t="s">
        <v>22</v>
      </c>
      <c r="P1039" s="4" t="s">
        <v>244</v>
      </c>
      <c r="Q1039" s="4">
        <v>17</v>
      </c>
      <c r="R1039" s="7">
        <v>475</v>
      </c>
      <c r="S1039" s="14" t="s">
        <v>1006</v>
      </c>
      <c r="T1039" s="14" t="s">
        <v>1005</v>
      </c>
      <c r="U1039" s="4" t="s">
        <v>1341</v>
      </c>
      <c r="V1039" s="14" t="s">
        <v>1005</v>
      </c>
      <c r="W1039" s="4" t="s">
        <v>8586</v>
      </c>
      <c r="X1039" s="14" t="s">
        <v>1005</v>
      </c>
      <c r="Z1039" s="9" t="s">
        <v>8587</v>
      </c>
      <c r="AA1039" s="10" t="s">
        <v>44</v>
      </c>
      <c r="AB1039" s="10" t="s">
        <v>1356</v>
      </c>
      <c r="AC1039" s="10" t="s">
        <v>8588</v>
      </c>
      <c r="AD1039" s="13" t="s">
        <v>8589</v>
      </c>
      <c r="AE1039" s="10" t="s">
        <v>8590</v>
      </c>
      <c r="AF1039" s="10" t="s">
        <v>101</v>
      </c>
      <c r="AG1039" s="10" t="s">
        <v>5</v>
      </c>
      <c r="AH1039" s="10" t="s">
        <v>8591</v>
      </c>
      <c r="AI1039" s="10" t="s">
        <v>1005</v>
      </c>
      <c r="AJ1039" s="10" t="s">
        <v>1005</v>
      </c>
      <c r="AK1039" s="12" t="s">
        <v>1005</v>
      </c>
      <c r="AL1039" s="53" t="s">
        <v>1006</v>
      </c>
      <c r="AM1039" s="52">
        <v>4</v>
      </c>
      <c r="AN1039" s="51" t="s">
        <v>1348</v>
      </c>
      <c r="AO1039" s="51" t="s">
        <v>68</v>
      </c>
      <c r="AZ1039" s="56" t="s">
        <v>1349</v>
      </c>
      <c r="BA1039" s="56" t="s">
        <v>8592</v>
      </c>
      <c r="BB1039" s="56" t="s">
        <v>22</v>
      </c>
      <c r="BC1039" s="56" t="s">
        <v>5</v>
      </c>
      <c r="BD1039" s="56" t="s">
        <v>8593</v>
      </c>
      <c r="BE1039" s="56" t="s">
        <v>1005</v>
      </c>
      <c r="BF1039" s="56" t="s">
        <v>1005</v>
      </c>
      <c r="BG1039" s="56" t="s">
        <v>8594</v>
      </c>
      <c r="BH1039" s="56" t="s">
        <v>8589</v>
      </c>
      <c r="BI1039" s="56" t="s">
        <v>8590</v>
      </c>
      <c r="BJ1039" s="67" t="s">
        <v>101</v>
      </c>
    </row>
    <row r="1040" spans="1:62" x14ac:dyDescent="0.35">
      <c r="D1040" s="82"/>
      <c r="E1040" s="59" t="e">
        <f>VLOOKUP(A1040,#REF!,2,FALSE)</f>
        <v>#REF!</v>
      </c>
      <c r="R1040" s="7"/>
      <c r="AZ1040" s="56" t="s">
        <v>1349</v>
      </c>
      <c r="BA1040" s="56" t="s">
        <v>8595</v>
      </c>
      <c r="BB1040" s="56" t="s">
        <v>22</v>
      </c>
      <c r="BC1040" s="56" t="s">
        <v>5</v>
      </c>
      <c r="BD1040" s="56" t="s">
        <v>8596</v>
      </c>
      <c r="BE1040" s="56" t="s">
        <v>1005</v>
      </c>
      <c r="BF1040" s="56" t="s">
        <v>1005</v>
      </c>
      <c r="BG1040" s="56" t="s">
        <v>8597</v>
      </c>
      <c r="BH1040" s="56" t="s">
        <v>8589</v>
      </c>
      <c r="BI1040" s="56" t="s">
        <v>8590</v>
      </c>
      <c r="BJ1040" s="67" t="s">
        <v>101</v>
      </c>
    </row>
    <row r="1041" spans="1:62" x14ac:dyDescent="0.35">
      <c r="D1041" s="82"/>
      <c r="E1041" s="59" t="e">
        <f>VLOOKUP(A1041,#REF!,2,FALSE)</f>
        <v>#REF!</v>
      </c>
      <c r="R1041" s="7"/>
      <c r="AZ1041" s="56" t="s">
        <v>1349</v>
      </c>
      <c r="BA1041" s="56" t="s">
        <v>1287</v>
      </c>
      <c r="BB1041" s="56" t="s">
        <v>22</v>
      </c>
      <c r="BC1041" s="56" t="s">
        <v>5</v>
      </c>
      <c r="BD1041" s="56" t="s">
        <v>8598</v>
      </c>
      <c r="BE1041" s="56" t="s">
        <v>1005</v>
      </c>
      <c r="BF1041" s="56" t="s">
        <v>1005</v>
      </c>
      <c r="BG1041" s="56" t="s">
        <v>8599</v>
      </c>
      <c r="BH1041" s="56" t="s">
        <v>8589</v>
      </c>
      <c r="BI1041" s="56" t="s">
        <v>8590</v>
      </c>
      <c r="BJ1041" s="67" t="s">
        <v>101</v>
      </c>
    </row>
    <row r="1042" spans="1:62" x14ac:dyDescent="0.35">
      <c r="D1042" s="82"/>
      <c r="E1042" s="59" t="e">
        <f>VLOOKUP(A1042,#REF!,2,FALSE)</f>
        <v>#REF!</v>
      </c>
      <c r="R1042" s="7"/>
      <c r="AZ1042" s="56" t="s">
        <v>1349</v>
      </c>
      <c r="BA1042" s="56" t="s">
        <v>8600</v>
      </c>
      <c r="BB1042" s="56" t="s">
        <v>22</v>
      </c>
      <c r="BC1042" s="56" t="s">
        <v>5</v>
      </c>
      <c r="BD1042" s="56" t="s">
        <v>8601</v>
      </c>
      <c r="BE1042" s="56" t="s">
        <v>1005</v>
      </c>
      <c r="BF1042" s="56" t="s">
        <v>1005</v>
      </c>
      <c r="BG1042" s="56" t="s">
        <v>8602</v>
      </c>
      <c r="BH1042" s="56" t="s">
        <v>8589</v>
      </c>
      <c r="BI1042" s="56" t="s">
        <v>8590</v>
      </c>
      <c r="BJ1042" s="67" t="s">
        <v>101</v>
      </c>
    </row>
    <row r="1043" spans="1:62" x14ac:dyDescent="0.35">
      <c r="A1043" s="58" t="s">
        <v>8603</v>
      </c>
      <c r="B1043" s="16" t="s">
        <v>8144</v>
      </c>
      <c r="C1043" s="2" t="s">
        <v>4189</v>
      </c>
      <c r="D1043" s="82" t="s">
        <v>11650</v>
      </c>
      <c r="E1043" s="59" t="e">
        <f>VLOOKUP(A1043,#REF!,2,FALSE)</f>
        <v>#REF!</v>
      </c>
      <c r="F1043" s="4" t="s">
        <v>1006</v>
      </c>
      <c r="G1043" s="4" t="s">
        <v>1006</v>
      </c>
      <c r="H1043" s="4" t="s">
        <v>1006</v>
      </c>
      <c r="I1043" s="4" t="s">
        <v>1006</v>
      </c>
      <c r="J1043" s="4" t="s">
        <v>1006</v>
      </c>
      <c r="K1043" s="4" t="s">
        <v>1006</v>
      </c>
      <c r="L1043" s="4" t="s">
        <v>1006</v>
      </c>
      <c r="M1043" s="6" t="s">
        <v>24</v>
      </c>
      <c r="P1043" s="4" t="s">
        <v>8604</v>
      </c>
      <c r="Q1043" s="4">
        <v>7</v>
      </c>
      <c r="R1043" s="7">
        <v>140</v>
      </c>
      <c r="S1043" s="14" t="s">
        <v>1006</v>
      </c>
      <c r="T1043" s="14" t="s">
        <v>1005</v>
      </c>
      <c r="U1043" s="4" t="s">
        <v>1824</v>
      </c>
      <c r="V1043" s="14" t="s">
        <v>1005</v>
      </c>
      <c r="W1043" s="4" t="s">
        <v>8605</v>
      </c>
      <c r="X1043" s="14" t="s">
        <v>1006</v>
      </c>
      <c r="Y1043" s="8" t="s">
        <v>8606</v>
      </c>
      <c r="Z1043" s="9" t="s">
        <v>8607</v>
      </c>
      <c r="AA1043" s="10" t="s">
        <v>24</v>
      </c>
      <c r="AB1043" s="10" t="s">
        <v>1356</v>
      </c>
      <c r="AC1043" s="10" t="s">
        <v>8608</v>
      </c>
      <c r="AD1043" s="13" t="s">
        <v>8609</v>
      </c>
      <c r="AE1043" s="10" t="s">
        <v>8610</v>
      </c>
      <c r="AF1043" s="10" t="s">
        <v>101</v>
      </c>
      <c r="AG1043" s="10" t="s">
        <v>13</v>
      </c>
      <c r="AH1043" s="10" t="s">
        <v>8611</v>
      </c>
      <c r="AI1043" s="10" t="s">
        <v>1006</v>
      </c>
      <c r="AJ1043" s="10" t="s">
        <v>1005</v>
      </c>
      <c r="AK1043" s="12" t="s">
        <v>1006</v>
      </c>
      <c r="AL1043" s="53" t="s">
        <v>1005</v>
      </c>
      <c r="AM1043" s="52">
        <v>0</v>
      </c>
      <c r="AN1043" s="51" t="s">
        <v>1348</v>
      </c>
      <c r="AO1043" s="51" t="s">
        <v>1361</v>
      </c>
      <c r="BA1043" s="56" t="s">
        <v>1356</v>
      </c>
      <c r="BB1043" s="56" t="s">
        <v>1356</v>
      </c>
      <c r="BC1043" s="56" t="s">
        <v>1356</v>
      </c>
      <c r="BD1043" s="56" t="s">
        <v>1356</v>
      </c>
      <c r="BG1043" s="56" t="s">
        <v>1356</v>
      </c>
      <c r="BH1043" s="56" t="s">
        <v>1356</v>
      </c>
      <c r="BI1043" s="56" t="s">
        <v>1356</v>
      </c>
      <c r="BJ1043" s="67" t="s">
        <v>1356</v>
      </c>
    </row>
    <row r="1044" spans="1:62" x14ac:dyDescent="0.35">
      <c r="A1044" s="58" t="s">
        <v>8612</v>
      </c>
      <c r="B1044" s="16" t="s">
        <v>8144</v>
      </c>
      <c r="C1044" s="2" t="s">
        <v>8613</v>
      </c>
      <c r="D1044" s="82" t="s">
        <v>11649</v>
      </c>
      <c r="E1044" s="59" t="e">
        <f>VLOOKUP(A1044,#REF!,2,FALSE)</f>
        <v>#REF!</v>
      </c>
      <c r="F1044" s="4" t="s">
        <v>1006</v>
      </c>
      <c r="G1044" s="4" t="s">
        <v>1006</v>
      </c>
      <c r="H1044" s="4" t="s">
        <v>1006</v>
      </c>
      <c r="I1044" s="4" t="s">
        <v>1006</v>
      </c>
      <c r="J1044" s="4" t="s">
        <v>1006</v>
      </c>
      <c r="K1044" s="4" t="s">
        <v>1005</v>
      </c>
      <c r="L1044" s="4" t="s">
        <v>1006</v>
      </c>
      <c r="M1044" s="6" t="s">
        <v>24</v>
      </c>
      <c r="P1044" s="4" t="s">
        <v>8614</v>
      </c>
      <c r="Q1044" s="4">
        <v>16</v>
      </c>
      <c r="R1044" s="7">
        <v>321</v>
      </c>
      <c r="S1044" s="14" t="s">
        <v>1006</v>
      </c>
      <c r="T1044" s="14" t="s">
        <v>1006</v>
      </c>
      <c r="U1044" s="4" t="s">
        <v>1411</v>
      </c>
      <c r="V1044" s="14" t="s">
        <v>1005</v>
      </c>
      <c r="W1044" s="4" t="s">
        <v>353</v>
      </c>
      <c r="X1044" s="14" t="s">
        <v>1005</v>
      </c>
      <c r="Z1044" s="9" t="s">
        <v>8615</v>
      </c>
      <c r="AA1044" s="10" t="s">
        <v>24</v>
      </c>
      <c r="AB1044" s="10" t="s">
        <v>1356</v>
      </c>
      <c r="AC1044" s="10" t="s">
        <v>8616</v>
      </c>
      <c r="AD1044" s="13" t="s">
        <v>8617</v>
      </c>
      <c r="AE1044" s="10" t="s">
        <v>8618</v>
      </c>
      <c r="AF1044" s="10" t="s">
        <v>101</v>
      </c>
      <c r="AG1044" s="10" t="s">
        <v>9</v>
      </c>
      <c r="AH1044" s="10" t="s">
        <v>8619</v>
      </c>
      <c r="AI1044" s="10" t="s">
        <v>1006</v>
      </c>
      <c r="AJ1044" s="10" t="s">
        <v>1005</v>
      </c>
      <c r="AK1044" s="12" t="s">
        <v>1006</v>
      </c>
      <c r="AL1044" s="53" t="s">
        <v>1005</v>
      </c>
      <c r="AM1044" s="52">
        <v>0</v>
      </c>
      <c r="AN1044" s="51" t="s">
        <v>1348</v>
      </c>
      <c r="AO1044" s="51" t="s">
        <v>1361</v>
      </c>
      <c r="BA1044" s="56" t="s">
        <v>1356</v>
      </c>
      <c r="BB1044" s="56" t="s">
        <v>1356</v>
      </c>
      <c r="BC1044" s="56" t="s">
        <v>1356</v>
      </c>
      <c r="BD1044" s="56" t="s">
        <v>1356</v>
      </c>
      <c r="BG1044" s="56" t="s">
        <v>1356</v>
      </c>
      <c r="BH1044" s="56" t="s">
        <v>1356</v>
      </c>
      <c r="BI1044" s="56" t="s">
        <v>1356</v>
      </c>
      <c r="BJ1044" s="67" t="s">
        <v>1356</v>
      </c>
    </row>
    <row r="1045" spans="1:62" x14ac:dyDescent="0.35">
      <c r="A1045" s="58" t="s">
        <v>8620</v>
      </c>
      <c r="B1045" s="16" t="s">
        <v>8144</v>
      </c>
      <c r="C1045" s="2" t="s">
        <v>8621</v>
      </c>
      <c r="D1045" s="82" t="s">
        <v>11728</v>
      </c>
      <c r="E1045" s="59" t="e">
        <f>VLOOKUP(A1045,#REF!,2,FALSE)</f>
        <v>#REF!</v>
      </c>
      <c r="F1045" s="4" t="s">
        <v>1006</v>
      </c>
      <c r="G1045" s="4" t="s">
        <v>1006</v>
      </c>
      <c r="H1045" s="4" t="s">
        <v>1005</v>
      </c>
      <c r="I1045" s="4" t="s">
        <v>1006</v>
      </c>
      <c r="J1045" s="4" t="s">
        <v>1006</v>
      </c>
      <c r="K1045" s="4" t="s">
        <v>1005</v>
      </c>
      <c r="L1045" s="4" t="s">
        <v>1005</v>
      </c>
      <c r="M1045" s="6" t="s">
        <v>20</v>
      </c>
      <c r="P1045" s="4" t="s">
        <v>8622</v>
      </c>
      <c r="Q1045" s="4">
        <v>2</v>
      </c>
      <c r="R1045" s="7">
        <v>50</v>
      </c>
      <c r="S1045" s="14" t="s">
        <v>1006</v>
      </c>
      <c r="T1045" s="14" t="s">
        <v>1006</v>
      </c>
      <c r="U1045" s="4" t="s">
        <v>1341</v>
      </c>
      <c r="V1045" s="14" t="s">
        <v>1005</v>
      </c>
      <c r="W1045" s="4" t="s">
        <v>108</v>
      </c>
      <c r="X1045" s="14" t="s">
        <v>1005</v>
      </c>
      <c r="Z1045" s="9" t="s">
        <v>8623</v>
      </c>
      <c r="AA1045" s="10" t="s">
        <v>20</v>
      </c>
      <c r="AB1045" s="10" t="s">
        <v>1356</v>
      </c>
      <c r="AC1045" s="10" t="s">
        <v>8624</v>
      </c>
      <c r="AD1045" s="13" t="s">
        <v>8625</v>
      </c>
      <c r="AE1045" s="10" t="s">
        <v>8626</v>
      </c>
      <c r="AF1045" s="10" t="s">
        <v>101</v>
      </c>
      <c r="AG1045" s="10" t="s">
        <v>18</v>
      </c>
      <c r="AH1045" s="10" t="s">
        <v>8627</v>
      </c>
      <c r="AI1045" s="10" t="s">
        <v>1005</v>
      </c>
      <c r="AJ1045" s="10" t="s">
        <v>1005</v>
      </c>
      <c r="AK1045" s="12" t="s">
        <v>1005</v>
      </c>
      <c r="AL1045" s="53" t="s">
        <v>1005</v>
      </c>
      <c r="AM1045" s="52">
        <v>0</v>
      </c>
      <c r="AN1045" s="51" t="s">
        <v>57</v>
      </c>
      <c r="AO1045" s="51" t="s">
        <v>1361</v>
      </c>
      <c r="BA1045" s="56" t="s">
        <v>1356</v>
      </c>
      <c r="BB1045" s="56" t="s">
        <v>1356</v>
      </c>
      <c r="BC1045" s="56" t="s">
        <v>1356</v>
      </c>
      <c r="BD1045" s="56" t="s">
        <v>1356</v>
      </c>
      <c r="BG1045" s="56" t="s">
        <v>1356</v>
      </c>
      <c r="BH1045" s="56" t="s">
        <v>1356</v>
      </c>
      <c r="BI1045" s="56" t="s">
        <v>1356</v>
      </c>
      <c r="BJ1045" s="67" t="s">
        <v>1356</v>
      </c>
    </row>
    <row r="1046" spans="1:62" x14ac:dyDescent="0.35">
      <c r="A1046" s="58" t="s">
        <v>8628</v>
      </c>
      <c r="B1046" s="16" t="s">
        <v>8144</v>
      </c>
      <c r="C1046" s="2" t="s">
        <v>8629</v>
      </c>
      <c r="D1046" s="82" t="s">
        <v>8630</v>
      </c>
      <c r="E1046" s="59" t="e">
        <f>VLOOKUP(A1046,#REF!,2,FALSE)</f>
        <v>#REF!</v>
      </c>
      <c r="F1046" s="4" t="s">
        <v>1005</v>
      </c>
      <c r="G1046" s="4" t="s">
        <v>1005</v>
      </c>
      <c r="H1046" s="4" t="s">
        <v>1006</v>
      </c>
      <c r="I1046" s="4" t="s">
        <v>1005</v>
      </c>
      <c r="J1046" s="4" t="s">
        <v>1005</v>
      </c>
      <c r="K1046" s="4" t="s">
        <v>1005</v>
      </c>
      <c r="L1046" s="4" t="s">
        <v>1005</v>
      </c>
      <c r="M1046" s="6" t="s">
        <v>24</v>
      </c>
      <c r="N1046" s="6" t="s">
        <v>26</v>
      </c>
      <c r="P1046" s="4" t="s">
        <v>8631</v>
      </c>
      <c r="Q1046" s="4">
        <v>5</v>
      </c>
      <c r="R1046" s="7">
        <v>90</v>
      </c>
      <c r="S1046" s="14" t="s">
        <v>1005</v>
      </c>
      <c r="T1046" s="14" t="s">
        <v>1006</v>
      </c>
      <c r="U1046" s="4" t="s">
        <v>1341</v>
      </c>
      <c r="V1046" s="14" t="s">
        <v>1005</v>
      </c>
      <c r="W1046" s="4" t="s">
        <v>8632</v>
      </c>
      <c r="X1046" s="14" t="s">
        <v>1006</v>
      </c>
      <c r="Z1046" s="9" t="s">
        <v>8633</v>
      </c>
      <c r="AA1046" s="10" t="s">
        <v>26</v>
      </c>
      <c r="AB1046" s="10" t="s">
        <v>1356</v>
      </c>
      <c r="AC1046" s="10" t="s">
        <v>8634</v>
      </c>
      <c r="AD1046" s="13" t="s">
        <v>8635</v>
      </c>
      <c r="AE1046" s="10" t="s">
        <v>8636</v>
      </c>
      <c r="AF1046" s="10" t="s">
        <v>8637</v>
      </c>
      <c r="AG1046" s="10" t="s">
        <v>41</v>
      </c>
      <c r="AH1046" s="10" t="s">
        <v>8638</v>
      </c>
      <c r="AI1046" s="10" t="s">
        <v>1006</v>
      </c>
      <c r="AJ1046" s="10" t="s">
        <v>1005</v>
      </c>
      <c r="AK1046" s="12" t="s">
        <v>1006</v>
      </c>
      <c r="AL1046" s="53" t="s">
        <v>1005</v>
      </c>
      <c r="AM1046" s="52">
        <v>0</v>
      </c>
      <c r="AN1046" s="51" t="s">
        <v>59</v>
      </c>
      <c r="AO1046" s="51" t="s">
        <v>67</v>
      </c>
      <c r="AP1046" s="51" t="s">
        <v>128</v>
      </c>
      <c r="BA1046" s="56" t="s">
        <v>1356</v>
      </c>
      <c r="BB1046" s="56" t="s">
        <v>1356</v>
      </c>
      <c r="BC1046" s="56" t="s">
        <v>1356</v>
      </c>
      <c r="BD1046" s="56" t="s">
        <v>1356</v>
      </c>
      <c r="BG1046" s="56" t="s">
        <v>1356</v>
      </c>
      <c r="BH1046" s="56" t="s">
        <v>1356</v>
      </c>
      <c r="BI1046" s="56" t="s">
        <v>1356</v>
      </c>
      <c r="BJ1046" s="67" t="s">
        <v>1356</v>
      </c>
    </row>
    <row r="1047" spans="1:62" x14ac:dyDescent="0.35">
      <c r="A1047" s="58" t="s">
        <v>8639</v>
      </c>
      <c r="B1047" s="16" t="s">
        <v>8144</v>
      </c>
      <c r="C1047" s="2" t="s">
        <v>8640</v>
      </c>
      <c r="D1047" s="82" t="s">
        <v>11727</v>
      </c>
      <c r="E1047" s="59" t="e">
        <f>VLOOKUP(A1047,#REF!,2,FALSE)</f>
        <v>#REF!</v>
      </c>
      <c r="F1047" s="4" t="s">
        <v>1005</v>
      </c>
      <c r="G1047" s="4" t="s">
        <v>1005</v>
      </c>
      <c r="H1047" s="4" t="s">
        <v>1005</v>
      </c>
      <c r="I1047" s="4" t="s">
        <v>1006</v>
      </c>
      <c r="J1047" s="4" t="s">
        <v>1005</v>
      </c>
      <c r="K1047" s="4" t="s">
        <v>1005</v>
      </c>
      <c r="L1047" s="4" t="s">
        <v>1005</v>
      </c>
      <c r="M1047" s="6" t="s">
        <v>22</v>
      </c>
      <c r="P1047" s="4" t="s">
        <v>8641</v>
      </c>
      <c r="Q1047" s="4">
        <v>6</v>
      </c>
      <c r="R1047" s="7">
        <v>165</v>
      </c>
      <c r="S1047" s="14" t="s">
        <v>1006</v>
      </c>
      <c r="T1047" s="14" t="s">
        <v>1005</v>
      </c>
      <c r="U1047" s="4" t="s">
        <v>1341</v>
      </c>
      <c r="V1047" s="14" t="s">
        <v>1006</v>
      </c>
      <c r="W1047" s="4" t="s">
        <v>156</v>
      </c>
      <c r="X1047" s="14" t="s">
        <v>1005</v>
      </c>
      <c r="Z1047" s="9" t="s">
        <v>8642</v>
      </c>
      <c r="AA1047" s="10" t="s">
        <v>22</v>
      </c>
      <c r="AB1047" s="10" t="s">
        <v>1356</v>
      </c>
      <c r="AC1047" s="10" t="s">
        <v>8643</v>
      </c>
      <c r="AD1047" s="13" t="s">
        <v>4845</v>
      </c>
      <c r="AE1047" s="10" t="s">
        <v>4846</v>
      </c>
      <c r="AF1047" s="10" t="s">
        <v>101</v>
      </c>
      <c r="AG1047" s="10" t="s">
        <v>7</v>
      </c>
      <c r="AH1047" s="10" t="s">
        <v>8644</v>
      </c>
      <c r="AI1047" s="10" t="s">
        <v>1005</v>
      </c>
      <c r="AJ1047" s="10" t="s">
        <v>1005</v>
      </c>
      <c r="AK1047" s="12" t="s">
        <v>1005</v>
      </c>
      <c r="AL1047" s="53" t="s">
        <v>1005</v>
      </c>
      <c r="AM1047" s="52">
        <v>0</v>
      </c>
      <c r="AN1047" s="51" t="s">
        <v>1348</v>
      </c>
      <c r="AO1047" s="51" t="s">
        <v>1361</v>
      </c>
      <c r="BA1047" s="56" t="s">
        <v>1356</v>
      </c>
      <c r="BB1047" s="56" t="s">
        <v>1356</v>
      </c>
      <c r="BC1047" s="56" t="s">
        <v>1356</v>
      </c>
      <c r="BD1047" s="56" t="s">
        <v>1356</v>
      </c>
      <c r="BG1047" s="56" t="s">
        <v>1356</v>
      </c>
      <c r="BH1047" s="56" t="s">
        <v>1356</v>
      </c>
      <c r="BI1047" s="56" t="s">
        <v>1356</v>
      </c>
      <c r="BJ1047" s="67" t="s">
        <v>1356</v>
      </c>
    </row>
    <row r="1048" spans="1:62" x14ac:dyDescent="0.35">
      <c r="A1048" s="58" t="s">
        <v>8645</v>
      </c>
      <c r="B1048" s="16" t="s">
        <v>8144</v>
      </c>
      <c r="C1048" s="2" t="s">
        <v>8646</v>
      </c>
      <c r="D1048" s="82" t="s">
        <v>11741</v>
      </c>
      <c r="E1048" s="59" t="e">
        <f>VLOOKUP(A1048,#REF!,2,FALSE)</f>
        <v>#REF!</v>
      </c>
      <c r="F1048" s="4" t="s">
        <v>1006</v>
      </c>
      <c r="G1048" s="4" t="s">
        <v>1006</v>
      </c>
      <c r="H1048" s="4" t="s">
        <v>1006</v>
      </c>
      <c r="I1048" s="4" t="s">
        <v>1006</v>
      </c>
      <c r="J1048" s="4" t="s">
        <v>1006</v>
      </c>
      <c r="K1048" s="4" t="s">
        <v>1006</v>
      </c>
      <c r="L1048" s="4" t="s">
        <v>1006</v>
      </c>
      <c r="M1048" s="6" t="s">
        <v>20</v>
      </c>
      <c r="N1048" s="6" t="s">
        <v>22</v>
      </c>
      <c r="P1048" s="4" t="s">
        <v>245</v>
      </c>
      <c r="Q1048" s="4">
        <v>20</v>
      </c>
      <c r="R1048" s="7">
        <v>520</v>
      </c>
      <c r="S1048" s="14" t="s">
        <v>1006</v>
      </c>
      <c r="T1048" s="14" t="s">
        <v>1006</v>
      </c>
      <c r="U1048" s="4" t="s">
        <v>1341</v>
      </c>
      <c r="V1048" s="14" t="s">
        <v>1005</v>
      </c>
      <c r="W1048" s="4" t="s">
        <v>8647</v>
      </c>
      <c r="X1048" s="14" t="s">
        <v>1006</v>
      </c>
      <c r="Y1048" s="8" t="s">
        <v>8648</v>
      </c>
      <c r="Z1048" s="9" t="s">
        <v>8649</v>
      </c>
      <c r="AA1048" s="10" t="s">
        <v>31</v>
      </c>
      <c r="AB1048" s="10" t="s">
        <v>8650</v>
      </c>
      <c r="AC1048" s="10" t="s">
        <v>8651</v>
      </c>
      <c r="AD1048" s="13" t="s">
        <v>7190</v>
      </c>
      <c r="AE1048" s="10" t="s">
        <v>16</v>
      </c>
      <c r="AF1048" s="10" t="s">
        <v>101</v>
      </c>
      <c r="AG1048" s="10" t="s">
        <v>16</v>
      </c>
      <c r="AH1048" s="10" t="s">
        <v>8652</v>
      </c>
      <c r="AI1048" s="10" t="s">
        <v>1006</v>
      </c>
      <c r="AJ1048" s="10" t="s">
        <v>1005</v>
      </c>
      <c r="AK1048" s="12" t="s">
        <v>1006</v>
      </c>
      <c r="AL1048" s="53" t="s">
        <v>1006</v>
      </c>
      <c r="AM1048" s="52">
        <v>2</v>
      </c>
      <c r="AN1048" s="51" t="s">
        <v>57</v>
      </c>
      <c r="AO1048" s="51" t="s">
        <v>68</v>
      </c>
      <c r="AP1048" s="51" t="s">
        <v>139</v>
      </c>
      <c r="AZ1048" s="56" t="s">
        <v>1349</v>
      </c>
      <c r="BA1048" s="56" t="s">
        <v>8653</v>
      </c>
      <c r="BB1048" s="56" t="s">
        <v>1435</v>
      </c>
      <c r="BC1048" s="56" t="s">
        <v>16</v>
      </c>
      <c r="BD1048" s="56" t="s">
        <v>8654</v>
      </c>
      <c r="BE1048" s="56" t="s">
        <v>1006</v>
      </c>
      <c r="BF1048" s="56" t="s">
        <v>1005</v>
      </c>
      <c r="BG1048" s="56" t="s">
        <v>8651</v>
      </c>
      <c r="BH1048" s="56" t="s">
        <v>7190</v>
      </c>
      <c r="BI1048" s="56" t="s">
        <v>16</v>
      </c>
      <c r="BJ1048" s="67" t="s">
        <v>101</v>
      </c>
    </row>
    <row r="1049" spans="1:62" x14ac:dyDescent="0.35">
      <c r="D1049" s="82"/>
      <c r="E1049" s="59" t="e">
        <f>VLOOKUP(A1049,#REF!,2,FALSE)</f>
        <v>#REF!</v>
      </c>
      <c r="R1049" s="7"/>
      <c r="AZ1049" s="56" t="s">
        <v>1349</v>
      </c>
      <c r="BA1049" s="56" t="s">
        <v>8655</v>
      </c>
      <c r="BB1049" s="56" t="s">
        <v>1624</v>
      </c>
      <c r="BC1049" s="56" t="s">
        <v>16</v>
      </c>
      <c r="BD1049" s="56" t="s">
        <v>8656</v>
      </c>
      <c r="BE1049" s="56" t="s">
        <v>1005</v>
      </c>
      <c r="BF1049" s="56" t="s">
        <v>1005</v>
      </c>
      <c r="BG1049" s="56" t="s">
        <v>8657</v>
      </c>
      <c r="BH1049" s="56" t="s">
        <v>7190</v>
      </c>
      <c r="BI1049" s="56" t="s">
        <v>16</v>
      </c>
      <c r="BJ1049" s="67" t="s">
        <v>101</v>
      </c>
    </row>
    <row r="1050" spans="1:62" x14ac:dyDescent="0.35">
      <c r="A1050" s="58" t="s">
        <v>8658</v>
      </c>
      <c r="B1050" s="16" t="s">
        <v>8144</v>
      </c>
      <c r="C1050" s="2" t="s">
        <v>8659</v>
      </c>
      <c r="D1050" s="82" t="s">
        <v>8660</v>
      </c>
      <c r="E1050" s="59" t="e">
        <f>VLOOKUP(A1050,#REF!,2,FALSE)</f>
        <v>#REF!</v>
      </c>
      <c r="F1050" s="4" t="s">
        <v>1006</v>
      </c>
      <c r="G1050" s="4" t="s">
        <v>1006</v>
      </c>
      <c r="H1050" s="4" t="s">
        <v>1006</v>
      </c>
      <c r="I1050" s="4" t="s">
        <v>1006</v>
      </c>
      <c r="J1050" s="4" t="s">
        <v>1006</v>
      </c>
      <c r="K1050" s="4" t="s">
        <v>1005</v>
      </c>
      <c r="L1050" s="4" t="s">
        <v>1005</v>
      </c>
      <c r="M1050" s="6" t="s">
        <v>20</v>
      </c>
      <c r="N1050" s="6" t="s">
        <v>22</v>
      </c>
      <c r="P1050" s="4" t="s">
        <v>8661</v>
      </c>
      <c r="Q1050" s="4">
        <v>5</v>
      </c>
      <c r="R1050" s="7">
        <v>50</v>
      </c>
      <c r="S1050" s="14" t="s">
        <v>1006</v>
      </c>
      <c r="T1050" s="14" t="s">
        <v>1005</v>
      </c>
      <c r="U1050" s="4" t="s">
        <v>1411</v>
      </c>
      <c r="V1050" s="14" t="s">
        <v>1005</v>
      </c>
      <c r="W1050" s="4" t="s">
        <v>1490</v>
      </c>
      <c r="X1050" s="14" t="s">
        <v>1005</v>
      </c>
      <c r="Z1050" s="9" t="s">
        <v>8574</v>
      </c>
      <c r="AA1050" s="10" t="s">
        <v>44</v>
      </c>
      <c r="AB1050" s="10" t="s">
        <v>1356</v>
      </c>
      <c r="AC1050" s="10" t="s">
        <v>3512</v>
      </c>
      <c r="AD1050" s="13" t="s">
        <v>8207</v>
      </c>
      <c r="AE1050" s="10" t="s">
        <v>8208</v>
      </c>
      <c r="AF1050" s="10" t="s">
        <v>101</v>
      </c>
      <c r="AG1050" s="10" t="s">
        <v>19</v>
      </c>
      <c r="AH1050" s="10" t="s">
        <v>8662</v>
      </c>
      <c r="AI1050" s="10" t="s">
        <v>1005</v>
      </c>
      <c r="AJ1050" s="10" t="s">
        <v>1005</v>
      </c>
      <c r="AK1050" s="12" t="s">
        <v>1005</v>
      </c>
      <c r="AL1050" s="53" t="s">
        <v>1005</v>
      </c>
      <c r="AM1050" s="52">
        <v>0</v>
      </c>
      <c r="AN1050" s="51" t="s">
        <v>1348</v>
      </c>
      <c r="AO1050" s="51" t="s">
        <v>1361</v>
      </c>
      <c r="BA1050" s="56" t="s">
        <v>1356</v>
      </c>
      <c r="BB1050" s="56" t="s">
        <v>1356</v>
      </c>
      <c r="BC1050" s="56" t="s">
        <v>1356</v>
      </c>
      <c r="BD1050" s="56" t="s">
        <v>1356</v>
      </c>
      <c r="BG1050" s="56" t="s">
        <v>1356</v>
      </c>
      <c r="BH1050" s="56" t="s">
        <v>1356</v>
      </c>
      <c r="BI1050" s="56" t="s">
        <v>1356</v>
      </c>
      <c r="BJ1050" s="67" t="s">
        <v>1356</v>
      </c>
    </row>
    <row r="1051" spans="1:62" x14ac:dyDescent="0.35">
      <c r="A1051" s="58" t="s">
        <v>8663</v>
      </c>
      <c r="B1051" s="16" t="s">
        <v>8144</v>
      </c>
      <c r="C1051" s="2" t="s">
        <v>8664</v>
      </c>
      <c r="D1051" s="82" t="s">
        <v>11740</v>
      </c>
      <c r="E1051" s="59" t="e">
        <f>VLOOKUP(A1051,#REF!,2,FALSE)</f>
        <v>#REF!</v>
      </c>
      <c r="F1051" s="4" t="s">
        <v>1006</v>
      </c>
      <c r="G1051" s="4" t="s">
        <v>1006</v>
      </c>
      <c r="H1051" s="4" t="s">
        <v>1005</v>
      </c>
      <c r="I1051" s="4" t="s">
        <v>1006</v>
      </c>
      <c r="J1051" s="4" t="s">
        <v>1006</v>
      </c>
      <c r="K1051" s="4" t="s">
        <v>1005</v>
      </c>
      <c r="L1051" s="4" t="s">
        <v>1005</v>
      </c>
      <c r="M1051" s="6" t="s">
        <v>22</v>
      </c>
      <c r="P1051" s="4" t="s">
        <v>103</v>
      </c>
      <c r="Q1051" s="4">
        <v>2</v>
      </c>
      <c r="R1051" s="7">
        <v>45</v>
      </c>
      <c r="S1051" s="14" t="s">
        <v>1006</v>
      </c>
      <c r="T1051" s="14" t="s">
        <v>1005</v>
      </c>
      <c r="U1051" s="4" t="s">
        <v>1341</v>
      </c>
      <c r="V1051" s="14" t="s">
        <v>1005</v>
      </c>
      <c r="W1051" s="4" t="s">
        <v>8665</v>
      </c>
      <c r="X1051" s="14" t="s">
        <v>1006</v>
      </c>
      <c r="Z1051" s="9" t="s">
        <v>8666</v>
      </c>
      <c r="AA1051" s="10" t="s">
        <v>22</v>
      </c>
      <c r="AB1051" s="10" t="s">
        <v>1356</v>
      </c>
      <c r="AC1051" s="10" t="s">
        <v>8667</v>
      </c>
      <c r="AD1051" s="13" t="s">
        <v>8668</v>
      </c>
      <c r="AE1051" s="10" t="s">
        <v>8669</v>
      </c>
      <c r="AF1051" s="10" t="s">
        <v>101</v>
      </c>
      <c r="AG1051" s="10" t="s">
        <v>16</v>
      </c>
      <c r="AH1051" s="10" t="s">
        <v>8670</v>
      </c>
      <c r="AI1051" s="10" t="s">
        <v>1006</v>
      </c>
      <c r="AJ1051" s="10" t="s">
        <v>1005</v>
      </c>
      <c r="AK1051" s="12" t="s">
        <v>1005</v>
      </c>
      <c r="AL1051" s="53" t="s">
        <v>1005</v>
      </c>
      <c r="AM1051" s="52">
        <v>0</v>
      </c>
      <c r="AN1051" s="51" t="s">
        <v>1348</v>
      </c>
      <c r="AO1051" s="51" t="s">
        <v>68</v>
      </c>
      <c r="AP1051" s="51" t="s">
        <v>189</v>
      </c>
      <c r="AQ1051" s="51" t="s">
        <v>120</v>
      </c>
      <c r="AY1051" s="54" t="s">
        <v>57</v>
      </c>
      <c r="BA1051" s="56" t="s">
        <v>1356</v>
      </c>
      <c r="BB1051" s="56" t="s">
        <v>1356</v>
      </c>
      <c r="BC1051" s="56" t="s">
        <v>1356</v>
      </c>
      <c r="BD1051" s="56" t="s">
        <v>1356</v>
      </c>
      <c r="BG1051" s="56" t="s">
        <v>1356</v>
      </c>
      <c r="BH1051" s="56" t="s">
        <v>1356</v>
      </c>
      <c r="BI1051" s="56" t="s">
        <v>1356</v>
      </c>
      <c r="BJ1051" s="67" t="s">
        <v>1356</v>
      </c>
    </row>
    <row r="1052" spans="1:62" x14ac:dyDescent="0.35">
      <c r="A1052" s="58" t="s">
        <v>8671</v>
      </c>
      <c r="B1052" s="16" t="s">
        <v>8144</v>
      </c>
      <c r="C1052" s="2" t="s">
        <v>190</v>
      </c>
      <c r="D1052" s="82" t="s">
        <v>8672</v>
      </c>
      <c r="E1052" s="59" t="e">
        <f>VLOOKUP(A1052,#REF!,2,FALSE)</f>
        <v>#REF!</v>
      </c>
      <c r="F1052" s="4" t="s">
        <v>1006</v>
      </c>
      <c r="G1052" s="4" t="s">
        <v>1006</v>
      </c>
      <c r="H1052" s="4" t="s">
        <v>1005</v>
      </c>
      <c r="I1052" s="4" t="s">
        <v>1006</v>
      </c>
      <c r="J1052" s="4" t="s">
        <v>1006</v>
      </c>
      <c r="K1052" s="4" t="s">
        <v>1005</v>
      </c>
      <c r="L1052" s="4" t="s">
        <v>1005</v>
      </c>
      <c r="M1052" s="6" t="s">
        <v>20</v>
      </c>
      <c r="N1052" s="6" t="s">
        <v>22</v>
      </c>
      <c r="P1052" s="4" t="s">
        <v>8673</v>
      </c>
      <c r="Q1052" s="4">
        <v>2</v>
      </c>
      <c r="R1052" s="7">
        <v>40</v>
      </c>
      <c r="S1052" s="14" t="s">
        <v>1006</v>
      </c>
      <c r="T1052" s="14" t="s">
        <v>1006</v>
      </c>
      <c r="U1052" s="4" t="s">
        <v>1341</v>
      </c>
      <c r="V1052" s="14" t="s">
        <v>1006</v>
      </c>
      <c r="W1052" s="4" t="s">
        <v>8674</v>
      </c>
      <c r="X1052" s="14" t="s">
        <v>1005</v>
      </c>
      <c r="Z1052" s="9" t="s">
        <v>138</v>
      </c>
      <c r="AA1052" s="10" t="s">
        <v>20</v>
      </c>
      <c r="AB1052" s="10" t="s">
        <v>1356</v>
      </c>
      <c r="AC1052" s="10" t="s">
        <v>8675</v>
      </c>
      <c r="AD1052" s="13" t="s">
        <v>8676</v>
      </c>
      <c r="AE1052" s="10" t="s">
        <v>8677</v>
      </c>
      <c r="AF1052" s="10" t="s">
        <v>101</v>
      </c>
      <c r="AG1052" s="10" t="s">
        <v>7</v>
      </c>
      <c r="AH1052" s="10" t="s">
        <v>8678</v>
      </c>
      <c r="AI1052" s="10" t="s">
        <v>1005</v>
      </c>
      <c r="AJ1052" s="10" t="s">
        <v>1005</v>
      </c>
      <c r="AK1052" s="12" t="s">
        <v>1005</v>
      </c>
      <c r="AL1052" s="53" t="s">
        <v>1005</v>
      </c>
      <c r="AM1052" s="52">
        <v>0</v>
      </c>
      <c r="AN1052" s="51" t="s">
        <v>57</v>
      </c>
      <c r="AO1052" s="51" t="s">
        <v>1361</v>
      </c>
      <c r="BA1052" s="56" t="s">
        <v>1356</v>
      </c>
      <c r="BB1052" s="56" t="s">
        <v>1356</v>
      </c>
      <c r="BC1052" s="56" t="s">
        <v>1356</v>
      </c>
      <c r="BD1052" s="56" t="s">
        <v>1356</v>
      </c>
      <c r="BG1052" s="56" t="s">
        <v>1356</v>
      </c>
      <c r="BH1052" s="56" t="s">
        <v>1356</v>
      </c>
      <c r="BI1052" s="56" t="s">
        <v>1356</v>
      </c>
      <c r="BJ1052" s="67" t="s">
        <v>1356</v>
      </c>
    </row>
    <row r="1053" spans="1:62" x14ac:dyDescent="0.35">
      <c r="A1053" s="58" t="s">
        <v>8679</v>
      </c>
      <c r="B1053" s="16" t="s">
        <v>8144</v>
      </c>
      <c r="C1053" s="2" t="s">
        <v>522</v>
      </c>
      <c r="D1053" s="82" t="s">
        <v>11739</v>
      </c>
      <c r="E1053" s="59" t="e">
        <f>VLOOKUP(A1053,#REF!,2,FALSE)</f>
        <v>#REF!</v>
      </c>
      <c r="F1053" s="4" t="s">
        <v>1005</v>
      </c>
      <c r="G1053" s="4" t="s">
        <v>1005</v>
      </c>
      <c r="H1053" s="4" t="s">
        <v>1005</v>
      </c>
      <c r="I1053" s="4" t="s">
        <v>1006</v>
      </c>
      <c r="J1053" s="4" t="s">
        <v>1005</v>
      </c>
      <c r="K1053" s="4" t="s">
        <v>1005</v>
      </c>
      <c r="L1053" s="4" t="s">
        <v>1005</v>
      </c>
      <c r="M1053" s="6" t="s">
        <v>22</v>
      </c>
      <c r="P1053" s="4" t="s">
        <v>8680</v>
      </c>
      <c r="Q1053" s="4">
        <v>1</v>
      </c>
      <c r="R1053" s="7">
        <v>28</v>
      </c>
      <c r="S1053" s="14" t="s">
        <v>1005</v>
      </c>
      <c r="T1053" s="14" t="s">
        <v>1006</v>
      </c>
      <c r="U1053" s="4" t="s">
        <v>1364</v>
      </c>
      <c r="V1053" s="14" t="s">
        <v>1005</v>
      </c>
      <c r="W1053" s="4" t="s">
        <v>31</v>
      </c>
      <c r="X1053" s="14" t="s">
        <v>1005</v>
      </c>
      <c r="Z1053" s="9" t="s">
        <v>225</v>
      </c>
      <c r="AA1053" s="10" t="s">
        <v>22</v>
      </c>
      <c r="AB1053" s="10" t="s">
        <v>1356</v>
      </c>
      <c r="AC1053" s="10" t="s">
        <v>8681</v>
      </c>
      <c r="AD1053" s="13" t="s">
        <v>8682</v>
      </c>
      <c r="AE1053" s="10" t="s">
        <v>8683</v>
      </c>
      <c r="AF1053" s="10" t="s">
        <v>101</v>
      </c>
      <c r="AG1053" s="10" t="s">
        <v>9</v>
      </c>
      <c r="AH1053" s="10" t="s">
        <v>8684</v>
      </c>
      <c r="AI1053" s="10" t="s">
        <v>1005</v>
      </c>
      <c r="AJ1053" s="10" t="s">
        <v>1005</v>
      </c>
      <c r="AK1053" s="12" t="s">
        <v>1005</v>
      </c>
      <c r="AL1053" s="53" t="s">
        <v>1005</v>
      </c>
      <c r="AM1053" s="52">
        <v>0</v>
      </c>
      <c r="AN1053" s="51" t="s">
        <v>57</v>
      </c>
      <c r="AO1053" s="51" t="s">
        <v>1361</v>
      </c>
      <c r="BA1053" s="56" t="s">
        <v>1356</v>
      </c>
      <c r="BB1053" s="56" t="s">
        <v>1356</v>
      </c>
      <c r="BC1053" s="56" t="s">
        <v>1356</v>
      </c>
      <c r="BD1053" s="56" t="s">
        <v>1356</v>
      </c>
      <c r="BG1053" s="56" t="s">
        <v>1356</v>
      </c>
      <c r="BH1053" s="56" t="s">
        <v>1356</v>
      </c>
      <c r="BI1053" s="56" t="s">
        <v>1356</v>
      </c>
      <c r="BJ1053" s="67" t="s">
        <v>1356</v>
      </c>
    </row>
    <row r="1054" spans="1:62" x14ac:dyDescent="0.35">
      <c r="A1054" s="58" t="s">
        <v>8685</v>
      </c>
      <c r="B1054" s="16" t="s">
        <v>8144</v>
      </c>
      <c r="C1054" s="2" t="s">
        <v>8686</v>
      </c>
      <c r="D1054" s="82" t="s">
        <v>11738</v>
      </c>
      <c r="E1054" s="59" t="e">
        <f>VLOOKUP(A1054,#REF!,2,FALSE)</f>
        <v>#REF!</v>
      </c>
      <c r="F1054" s="4" t="s">
        <v>1005</v>
      </c>
      <c r="G1054" s="4" t="s">
        <v>1005</v>
      </c>
      <c r="H1054" s="4" t="s">
        <v>1006</v>
      </c>
      <c r="I1054" s="4" t="s">
        <v>1006</v>
      </c>
      <c r="J1054" s="4" t="s">
        <v>1005</v>
      </c>
      <c r="K1054" s="4" t="s">
        <v>1005</v>
      </c>
      <c r="L1054" s="4" t="s">
        <v>1005</v>
      </c>
      <c r="M1054" s="6" t="s">
        <v>26</v>
      </c>
      <c r="P1054" s="4" t="s">
        <v>8687</v>
      </c>
      <c r="Q1054" s="4">
        <v>15</v>
      </c>
      <c r="R1054" s="7">
        <v>150</v>
      </c>
      <c r="S1054" s="14" t="s">
        <v>1006</v>
      </c>
      <c r="T1054" s="14" t="s">
        <v>1005</v>
      </c>
      <c r="U1054" s="4" t="s">
        <v>1411</v>
      </c>
      <c r="V1054" s="14" t="s">
        <v>1005</v>
      </c>
      <c r="W1054" s="4" t="s">
        <v>8688</v>
      </c>
      <c r="X1054" s="14" t="s">
        <v>1005</v>
      </c>
      <c r="Z1054" s="9" t="s">
        <v>8689</v>
      </c>
      <c r="AA1054" s="10" t="s">
        <v>26</v>
      </c>
      <c r="AB1054" s="10" t="s">
        <v>1356</v>
      </c>
      <c r="AC1054" s="10" t="s">
        <v>8690</v>
      </c>
      <c r="AD1054" s="13" t="s">
        <v>8691</v>
      </c>
      <c r="AE1054" s="10" t="s">
        <v>8692</v>
      </c>
      <c r="AF1054" s="10" t="s">
        <v>101</v>
      </c>
      <c r="AG1054" s="10" t="s">
        <v>18</v>
      </c>
      <c r="AH1054" s="10" t="s">
        <v>8693</v>
      </c>
      <c r="AI1054" s="10" t="s">
        <v>1005</v>
      </c>
      <c r="AJ1054" s="10" t="s">
        <v>1005</v>
      </c>
      <c r="AK1054" s="12" t="s">
        <v>1005</v>
      </c>
      <c r="AL1054" s="53" t="s">
        <v>1005</v>
      </c>
      <c r="AM1054" s="52">
        <v>0</v>
      </c>
      <c r="AN1054" s="51" t="s">
        <v>1348</v>
      </c>
      <c r="AO1054" s="51" t="s">
        <v>69</v>
      </c>
      <c r="BA1054" s="56" t="s">
        <v>1356</v>
      </c>
      <c r="BB1054" s="56" t="s">
        <v>1356</v>
      </c>
      <c r="BC1054" s="56" t="s">
        <v>1356</v>
      </c>
      <c r="BD1054" s="56" t="s">
        <v>1356</v>
      </c>
      <c r="BG1054" s="56" t="s">
        <v>1356</v>
      </c>
      <c r="BH1054" s="56" t="s">
        <v>1356</v>
      </c>
      <c r="BI1054" s="56" t="s">
        <v>1356</v>
      </c>
      <c r="BJ1054" s="67" t="s">
        <v>1356</v>
      </c>
    </row>
    <row r="1055" spans="1:62" x14ac:dyDescent="0.35">
      <c r="A1055" s="58" t="s">
        <v>8694</v>
      </c>
      <c r="B1055" s="16" t="s">
        <v>8144</v>
      </c>
      <c r="C1055" s="2" t="s">
        <v>8695</v>
      </c>
      <c r="D1055" s="82" t="s">
        <v>11737</v>
      </c>
      <c r="E1055" s="59" t="e">
        <f>VLOOKUP(A1055,#REF!,2,FALSE)</f>
        <v>#REF!</v>
      </c>
      <c r="F1055" s="4" t="s">
        <v>1006</v>
      </c>
      <c r="G1055" s="4" t="s">
        <v>1006</v>
      </c>
      <c r="H1055" s="4" t="s">
        <v>1005</v>
      </c>
      <c r="I1055" s="4" t="s">
        <v>1006</v>
      </c>
      <c r="J1055" s="4" t="s">
        <v>1006</v>
      </c>
      <c r="K1055" s="4" t="s">
        <v>1005</v>
      </c>
      <c r="L1055" s="4" t="s">
        <v>1005</v>
      </c>
      <c r="M1055" s="6" t="s">
        <v>22</v>
      </c>
      <c r="N1055" s="6" t="s">
        <v>20</v>
      </c>
      <c r="P1055" s="4" t="s">
        <v>476</v>
      </c>
      <c r="Q1055" s="4">
        <v>3</v>
      </c>
      <c r="R1055" s="7">
        <v>45</v>
      </c>
      <c r="S1055" s="14" t="s">
        <v>1006</v>
      </c>
      <c r="T1055" s="14" t="s">
        <v>1005</v>
      </c>
      <c r="U1055" s="4" t="s">
        <v>1341</v>
      </c>
      <c r="V1055" s="14" t="s">
        <v>1005</v>
      </c>
      <c r="W1055" s="4" t="s">
        <v>8696</v>
      </c>
      <c r="X1055" s="14" t="s">
        <v>1005</v>
      </c>
      <c r="Z1055" s="9" t="s">
        <v>8697</v>
      </c>
      <c r="AA1055" s="10" t="s">
        <v>22</v>
      </c>
      <c r="AB1055" s="10" t="s">
        <v>1356</v>
      </c>
      <c r="AC1055" s="10" t="s">
        <v>8698</v>
      </c>
      <c r="AD1055" s="13" t="s">
        <v>8699</v>
      </c>
      <c r="AE1055" s="10" t="s">
        <v>8700</v>
      </c>
      <c r="AF1055" s="10" t="s">
        <v>101</v>
      </c>
      <c r="AG1055" s="10" t="s">
        <v>40</v>
      </c>
      <c r="AH1055" s="10" t="s">
        <v>8701</v>
      </c>
      <c r="AI1055" s="10" t="s">
        <v>1006</v>
      </c>
      <c r="AJ1055" s="10" t="s">
        <v>1005</v>
      </c>
      <c r="AK1055" s="12" t="s">
        <v>1006</v>
      </c>
      <c r="AL1055" s="53" t="s">
        <v>1005</v>
      </c>
      <c r="AM1055" s="52">
        <v>0</v>
      </c>
      <c r="AN1055" s="51" t="s">
        <v>1348</v>
      </c>
      <c r="AO1055" s="51" t="s">
        <v>61</v>
      </c>
      <c r="BA1055" s="56" t="s">
        <v>1356</v>
      </c>
      <c r="BB1055" s="56" t="s">
        <v>1356</v>
      </c>
      <c r="BC1055" s="56" t="s">
        <v>1356</v>
      </c>
      <c r="BD1055" s="56" t="s">
        <v>1356</v>
      </c>
      <c r="BG1055" s="56" t="s">
        <v>1356</v>
      </c>
      <c r="BH1055" s="56" t="s">
        <v>1356</v>
      </c>
      <c r="BI1055" s="56" t="s">
        <v>1356</v>
      </c>
      <c r="BJ1055" s="67" t="s">
        <v>1356</v>
      </c>
    </row>
    <row r="1056" spans="1:62" x14ac:dyDescent="0.35">
      <c r="A1056" s="58" t="s">
        <v>8702</v>
      </c>
      <c r="B1056" s="16" t="s">
        <v>8144</v>
      </c>
      <c r="C1056" s="2" t="s">
        <v>4838</v>
      </c>
      <c r="D1056" s="82" t="s">
        <v>8703</v>
      </c>
      <c r="E1056" s="59" t="e">
        <f>VLOOKUP(A1056,#REF!,2,FALSE)</f>
        <v>#REF!</v>
      </c>
      <c r="F1056" s="4" t="s">
        <v>1006</v>
      </c>
      <c r="G1056" s="4" t="s">
        <v>1006</v>
      </c>
      <c r="H1056" s="4" t="s">
        <v>1005</v>
      </c>
      <c r="I1056" s="4" t="s">
        <v>1006</v>
      </c>
      <c r="J1056" s="4" t="s">
        <v>1006</v>
      </c>
      <c r="K1056" s="4" t="s">
        <v>1005</v>
      </c>
      <c r="L1056" s="4" t="s">
        <v>1005</v>
      </c>
      <c r="M1056" s="6" t="s">
        <v>20</v>
      </c>
      <c r="N1056" s="6" t="s">
        <v>22</v>
      </c>
      <c r="P1056" s="4" t="s">
        <v>8704</v>
      </c>
      <c r="Q1056" s="4">
        <v>3</v>
      </c>
      <c r="R1056" s="7">
        <v>68</v>
      </c>
      <c r="S1056" s="14" t="s">
        <v>1006</v>
      </c>
      <c r="T1056" s="14" t="s">
        <v>1005</v>
      </c>
      <c r="U1056" s="4" t="s">
        <v>1341</v>
      </c>
      <c r="V1056" s="14" t="s">
        <v>1006</v>
      </c>
      <c r="W1056" s="4" t="s">
        <v>8705</v>
      </c>
      <c r="X1056" s="14" t="s">
        <v>1005</v>
      </c>
      <c r="Z1056" s="9" t="s">
        <v>8706</v>
      </c>
      <c r="AA1056" s="10" t="s">
        <v>20</v>
      </c>
      <c r="AB1056" s="10" t="s">
        <v>1356</v>
      </c>
      <c r="AC1056" s="10" t="s">
        <v>8707</v>
      </c>
      <c r="AD1056" s="13" t="s">
        <v>8708</v>
      </c>
      <c r="AE1056" s="10" t="s">
        <v>8709</v>
      </c>
      <c r="AF1056" s="10" t="s">
        <v>101</v>
      </c>
      <c r="AG1056" s="10" t="s">
        <v>11</v>
      </c>
      <c r="AH1056" s="10" t="s">
        <v>8710</v>
      </c>
      <c r="AI1056" s="10" t="s">
        <v>1005</v>
      </c>
      <c r="AJ1056" s="10" t="s">
        <v>1005</v>
      </c>
      <c r="AK1056" s="12" t="s">
        <v>1005</v>
      </c>
      <c r="AL1056" s="53" t="s">
        <v>1005</v>
      </c>
      <c r="AM1056" s="52">
        <v>0</v>
      </c>
      <c r="AN1056" s="51" t="s">
        <v>57</v>
      </c>
      <c r="AO1056" s="51" t="s">
        <v>1361</v>
      </c>
      <c r="BA1056" s="56" t="s">
        <v>1356</v>
      </c>
      <c r="BB1056" s="56" t="s">
        <v>1356</v>
      </c>
      <c r="BC1056" s="56" t="s">
        <v>1356</v>
      </c>
      <c r="BD1056" s="56" t="s">
        <v>1356</v>
      </c>
      <c r="BG1056" s="56" t="s">
        <v>1356</v>
      </c>
      <c r="BH1056" s="56" t="s">
        <v>1356</v>
      </c>
      <c r="BI1056" s="56" t="s">
        <v>1356</v>
      </c>
      <c r="BJ1056" s="67" t="s">
        <v>1356</v>
      </c>
    </row>
    <row r="1057" spans="1:62" x14ac:dyDescent="0.35">
      <c r="A1057" s="58" t="s">
        <v>8711</v>
      </c>
      <c r="B1057" s="16" t="s">
        <v>8144</v>
      </c>
      <c r="C1057" s="2" t="s">
        <v>8712</v>
      </c>
      <c r="D1057" s="82" t="s">
        <v>11736</v>
      </c>
      <c r="E1057" s="59" t="e">
        <f>VLOOKUP(A1057,#REF!,2,FALSE)</f>
        <v>#REF!</v>
      </c>
      <c r="F1057" s="4" t="s">
        <v>1006</v>
      </c>
      <c r="G1057" s="4" t="s">
        <v>1006</v>
      </c>
      <c r="H1057" s="4" t="s">
        <v>1005</v>
      </c>
      <c r="I1057" s="4" t="s">
        <v>1006</v>
      </c>
      <c r="J1057" s="4" t="s">
        <v>1006</v>
      </c>
      <c r="K1057" s="4" t="s">
        <v>1005</v>
      </c>
      <c r="L1057" s="4" t="s">
        <v>1005</v>
      </c>
      <c r="M1057" s="6" t="s">
        <v>22</v>
      </c>
      <c r="P1057" s="4" t="s">
        <v>8713</v>
      </c>
      <c r="Q1057" s="4">
        <v>1</v>
      </c>
      <c r="R1057" s="7">
        <v>24</v>
      </c>
      <c r="S1057" s="14" t="s">
        <v>1006</v>
      </c>
      <c r="T1057" s="14" t="s">
        <v>1005</v>
      </c>
      <c r="U1057" s="4" t="s">
        <v>1341</v>
      </c>
      <c r="V1057" s="14" t="s">
        <v>1005</v>
      </c>
      <c r="W1057" s="4" t="s">
        <v>8714</v>
      </c>
      <c r="X1057" s="14" t="s">
        <v>1005</v>
      </c>
      <c r="Z1057" s="9" t="s">
        <v>488</v>
      </c>
      <c r="AA1057" s="10" t="s">
        <v>22</v>
      </c>
      <c r="AB1057" s="10" t="s">
        <v>1356</v>
      </c>
      <c r="AC1057" s="10" t="s">
        <v>8715</v>
      </c>
      <c r="AD1057" s="13" t="s">
        <v>8716</v>
      </c>
      <c r="AE1057" s="10" t="s">
        <v>8717</v>
      </c>
      <c r="AF1057" s="10" t="s">
        <v>101</v>
      </c>
      <c r="AG1057" s="10" t="s">
        <v>7</v>
      </c>
      <c r="AH1057" s="10" t="s">
        <v>8718</v>
      </c>
      <c r="AI1057" s="10" t="s">
        <v>1006</v>
      </c>
      <c r="AJ1057" s="10" t="s">
        <v>1005</v>
      </c>
      <c r="AK1057" s="12" t="s">
        <v>1005</v>
      </c>
      <c r="AL1057" s="53" t="s">
        <v>1005</v>
      </c>
      <c r="AM1057" s="52">
        <v>0</v>
      </c>
      <c r="AN1057" s="51" t="s">
        <v>57</v>
      </c>
      <c r="AO1057" s="51" t="s">
        <v>1361</v>
      </c>
      <c r="BA1057" s="56" t="s">
        <v>1356</v>
      </c>
      <c r="BB1057" s="56" t="s">
        <v>1356</v>
      </c>
      <c r="BC1057" s="56" t="s">
        <v>1356</v>
      </c>
      <c r="BD1057" s="56" t="s">
        <v>1356</v>
      </c>
      <c r="BG1057" s="56" t="s">
        <v>1356</v>
      </c>
      <c r="BH1057" s="56" t="s">
        <v>1356</v>
      </c>
      <c r="BI1057" s="56" t="s">
        <v>1356</v>
      </c>
      <c r="BJ1057" s="67" t="s">
        <v>1356</v>
      </c>
    </row>
    <row r="1058" spans="1:62" x14ac:dyDescent="0.35">
      <c r="A1058" s="58" t="s">
        <v>8719</v>
      </c>
      <c r="B1058" s="16" t="s">
        <v>8144</v>
      </c>
      <c r="C1058" s="2" t="s">
        <v>8720</v>
      </c>
      <c r="D1058" s="82" t="s">
        <v>11734</v>
      </c>
      <c r="E1058" s="59" t="e">
        <f>VLOOKUP(A1058,#REF!,2,FALSE)</f>
        <v>#REF!</v>
      </c>
      <c r="F1058" s="4" t="s">
        <v>1006</v>
      </c>
      <c r="G1058" s="4" t="s">
        <v>1006</v>
      </c>
      <c r="H1058" s="4" t="s">
        <v>1006</v>
      </c>
      <c r="I1058" s="4" t="s">
        <v>1006</v>
      </c>
      <c r="J1058" s="4" t="s">
        <v>1006</v>
      </c>
      <c r="K1058" s="4" t="s">
        <v>1005</v>
      </c>
      <c r="L1058" s="4" t="s">
        <v>1005</v>
      </c>
      <c r="M1058" s="6" t="s">
        <v>24</v>
      </c>
      <c r="P1058" s="4" t="s">
        <v>307</v>
      </c>
      <c r="Q1058" s="4">
        <v>32</v>
      </c>
      <c r="R1058" s="7">
        <v>664</v>
      </c>
      <c r="S1058" s="14" t="s">
        <v>1006</v>
      </c>
      <c r="T1058" s="14" t="s">
        <v>1005</v>
      </c>
      <c r="U1058" s="4" t="s">
        <v>1341</v>
      </c>
      <c r="V1058" s="14" t="s">
        <v>1005</v>
      </c>
      <c r="W1058" s="4" t="s">
        <v>8721</v>
      </c>
      <c r="X1058" s="14" t="s">
        <v>1006</v>
      </c>
      <c r="Y1058" s="8" t="s">
        <v>8722</v>
      </c>
      <c r="Z1058" s="9" t="s">
        <v>8723</v>
      </c>
      <c r="AA1058" s="10" t="s">
        <v>24</v>
      </c>
      <c r="AB1058" s="10" t="s">
        <v>1356</v>
      </c>
      <c r="AC1058" s="10" t="s">
        <v>8724</v>
      </c>
      <c r="AD1058" s="13" t="s">
        <v>8725</v>
      </c>
      <c r="AE1058" s="10" t="s">
        <v>8726</v>
      </c>
      <c r="AF1058" s="10" t="s">
        <v>101</v>
      </c>
      <c r="AG1058" s="10" t="s">
        <v>13</v>
      </c>
      <c r="AH1058" s="10" t="s">
        <v>8727</v>
      </c>
      <c r="AI1058" s="10" t="s">
        <v>1005</v>
      </c>
      <c r="AJ1058" s="10" t="s">
        <v>1005</v>
      </c>
      <c r="AK1058" s="12" t="s">
        <v>1005</v>
      </c>
      <c r="AL1058" s="53" t="s">
        <v>1005</v>
      </c>
      <c r="AM1058" s="52">
        <v>0</v>
      </c>
      <c r="AN1058" s="51" t="s">
        <v>59</v>
      </c>
      <c r="AO1058" s="51" t="s">
        <v>69</v>
      </c>
      <c r="AP1058" s="51" t="s">
        <v>119</v>
      </c>
      <c r="AQ1058" s="51" t="s">
        <v>187</v>
      </c>
      <c r="BA1058" s="56" t="s">
        <v>1356</v>
      </c>
      <c r="BB1058" s="56" t="s">
        <v>1356</v>
      </c>
      <c r="BC1058" s="56" t="s">
        <v>1356</v>
      </c>
      <c r="BD1058" s="56" t="s">
        <v>1356</v>
      </c>
      <c r="BG1058" s="56" t="s">
        <v>1356</v>
      </c>
      <c r="BH1058" s="56" t="s">
        <v>1356</v>
      </c>
      <c r="BI1058" s="56" t="s">
        <v>1356</v>
      </c>
      <c r="BJ1058" s="67" t="s">
        <v>1356</v>
      </c>
    </row>
    <row r="1059" spans="1:62" x14ac:dyDescent="0.35">
      <c r="A1059" s="58" t="s">
        <v>8728</v>
      </c>
      <c r="B1059" s="16" t="s">
        <v>8144</v>
      </c>
      <c r="C1059" s="2" t="s">
        <v>8729</v>
      </c>
      <c r="D1059" s="82" t="s">
        <v>11735</v>
      </c>
      <c r="E1059" s="59" t="e">
        <f>VLOOKUP(A1059,#REF!,2,FALSE)</f>
        <v>#REF!</v>
      </c>
      <c r="F1059" s="4" t="s">
        <v>1006</v>
      </c>
      <c r="G1059" s="4" t="s">
        <v>1006</v>
      </c>
      <c r="H1059" s="4" t="s">
        <v>1006</v>
      </c>
      <c r="I1059" s="4" t="s">
        <v>1006</v>
      </c>
      <c r="J1059" s="4" t="s">
        <v>1006</v>
      </c>
      <c r="K1059" s="4" t="s">
        <v>1006</v>
      </c>
      <c r="L1059" s="4" t="s">
        <v>1006</v>
      </c>
      <c r="M1059" s="6" t="s">
        <v>22</v>
      </c>
      <c r="P1059" s="4" t="s">
        <v>8730</v>
      </c>
      <c r="Q1059" s="4">
        <v>3</v>
      </c>
      <c r="R1059" s="7">
        <v>75</v>
      </c>
      <c r="S1059" s="14" t="s">
        <v>1006</v>
      </c>
      <c r="T1059" s="14" t="s">
        <v>1005</v>
      </c>
      <c r="U1059" s="4" t="s">
        <v>1341</v>
      </c>
      <c r="V1059" s="14" t="s">
        <v>1005</v>
      </c>
      <c r="W1059" s="4" t="s">
        <v>8731</v>
      </c>
      <c r="X1059" s="14" t="s">
        <v>1005</v>
      </c>
      <c r="Z1059" s="9" t="s">
        <v>138</v>
      </c>
      <c r="AA1059" s="10" t="s">
        <v>22</v>
      </c>
      <c r="AB1059" s="10" t="s">
        <v>1356</v>
      </c>
      <c r="AC1059" s="10" t="s">
        <v>8732</v>
      </c>
      <c r="AD1059" s="13" t="s">
        <v>8733</v>
      </c>
      <c r="AE1059" s="10" t="s">
        <v>8734</v>
      </c>
      <c r="AF1059" s="10" t="s">
        <v>101</v>
      </c>
      <c r="AG1059" s="10" t="s">
        <v>13</v>
      </c>
      <c r="AH1059" s="10" t="s">
        <v>8735</v>
      </c>
      <c r="AI1059" s="10" t="s">
        <v>1006</v>
      </c>
      <c r="AJ1059" s="10" t="s">
        <v>1006</v>
      </c>
      <c r="AK1059" s="12" t="s">
        <v>1006</v>
      </c>
      <c r="AL1059" s="53" t="s">
        <v>1005</v>
      </c>
      <c r="AM1059" s="52">
        <v>0</v>
      </c>
      <c r="AN1059" s="51" t="s">
        <v>57</v>
      </c>
      <c r="AO1059" s="51" t="s">
        <v>68</v>
      </c>
      <c r="AP1059" s="51" t="s">
        <v>104</v>
      </c>
      <c r="BA1059" s="56" t="s">
        <v>1356</v>
      </c>
      <c r="BB1059" s="56" t="s">
        <v>1356</v>
      </c>
      <c r="BC1059" s="56" t="s">
        <v>1356</v>
      </c>
      <c r="BD1059" s="56" t="s">
        <v>1356</v>
      </c>
      <c r="BG1059" s="56" t="s">
        <v>1356</v>
      </c>
      <c r="BH1059" s="56" t="s">
        <v>1356</v>
      </c>
      <c r="BI1059" s="56" t="s">
        <v>1356</v>
      </c>
      <c r="BJ1059" s="67" t="s">
        <v>1356</v>
      </c>
    </row>
    <row r="1060" spans="1:62" x14ac:dyDescent="0.35">
      <c r="A1060" s="58" t="s">
        <v>8736</v>
      </c>
      <c r="B1060" s="16" t="s">
        <v>8144</v>
      </c>
      <c r="C1060" s="2" t="s">
        <v>8737</v>
      </c>
      <c r="D1060" s="82" t="s">
        <v>8738</v>
      </c>
      <c r="E1060" s="59" t="e">
        <f>VLOOKUP(A1060,#REF!,2,FALSE)</f>
        <v>#REF!</v>
      </c>
      <c r="F1060" s="4" t="s">
        <v>1005</v>
      </c>
      <c r="G1060" s="4" t="s">
        <v>1005</v>
      </c>
      <c r="H1060" s="4" t="s">
        <v>1006</v>
      </c>
      <c r="I1060" s="4" t="s">
        <v>1005</v>
      </c>
      <c r="J1060" s="4" t="s">
        <v>1005</v>
      </c>
      <c r="K1060" s="4" t="s">
        <v>1005</v>
      </c>
      <c r="L1060" s="4" t="s">
        <v>1005</v>
      </c>
      <c r="M1060" s="6" t="s">
        <v>24</v>
      </c>
      <c r="P1060" s="4" t="s">
        <v>1064</v>
      </c>
      <c r="Q1060" s="4">
        <v>4</v>
      </c>
      <c r="R1060" s="7">
        <v>100</v>
      </c>
      <c r="S1060" s="14" t="s">
        <v>1006</v>
      </c>
      <c r="T1060" s="14" t="s">
        <v>1006</v>
      </c>
      <c r="U1060" s="4" t="s">
        <v>1411</v>
      </c>
      <c r="V1060" s="14" t="s">
        <v>1005</v>
      </c>
      <c r="W1060" s="4" t="s">
        <v>159</v>
      </c>
      <c r="X1060" s="14" t="s">
        <v>1005</v>
      </c>
      <c r="Z1060" s="9" t="s">
        <v>8739</v>
      </c>
      <c r="AA1060" s="10" t="s">
        <v>24</v>
      </c>
      <c r="AB1060" s="10" t="s">
        <v>1356</v>
      </c>
      <c r="AC1060" s="10" t="s">
        <v>8740</v>
      </c>
      <c r="AD1060" s="13" t="s">
        <v>8741</v>
      </c>
      <c r="AE1060" s="10" t="s">
        <v>8742</v>
      </c>
      <c r="AF1060" s="10" t="s">
        <v>101</v>
      </c>
      <c r="AG1060" s="10" t="s">
        <v>37</v>
      </c>
      <c r="AH1060" s="10" t="s">
        <v>8743</v>
      </c>
      <c r="AI1060" s="10" t="s">
        <v>1006</v>
      </c>
      <c r="AJ1060" s="10" t="s">
        <v>1005</v>
      </c>
      <c r="AK1060" s="12" t="s">
        <v>1005</v>
      </c>
      <c r="AL1060" s="53" t="s">
        <v>1005</v>
      </c>
      <c r="AM1060" s="52">
        <v>0</v>
      </c>
      <c r="AN1060" s="51" t="s">
        <v>1348</v>
      </c>
      <c r="AO1060" s="51" t="s">
        <v>63</v>
      </c>
      <c r="AP1060" s="51" t="s">
        <v>172</v>
      </c>
      <c r="AQ1060" s="51" t="s">
        <v>104</v>
      </c>
      <c r="BA1060" s="56" t="s">
        <v>1356</v>
      </c>
      <c r="BB1060" s="56" t="s">
        <v>1356</v>
      </c>
      <c r="BC1060" s="56" t="s">
        <v>1356</v>
      </c>
      <c r="BD1060" s="56" t="s">
        <v>1356</v>
      </c>
      <c r="BG1060" s="56" t="s">
        <v>1356</v>
      </c>
      <c r="BH1060" s="56" t="s">
        <v>1356</v>
      </c>
      <c r="BI1060" s="56" t="s">
        <v>1356</v>
      </c>
      <c r="BJ1060" s="67" t="s">
        <v>1356</v>
      </c>
    </row>
    <row r="1061" spans="1:62" x14ac:dyDescent="0.35">
      <c r="A1061" s="58" t="s">
        <v>8744</v>
      </c>
      <c r="B1061" s="16" t="s">
        <v>8144</v>
      </c>
      <c r="C1061" s="2" t="s">
        <v>8745</v>
      </c>
      <c r="D1061" s="82" t="s">
        <v>11733</v>
      </c>
      <c r="E1061" s="59" t="e">
        <f>VLOOKUP(A1061,#REF!,2,FALSE)</f>
        <v>#REF!</v>
      </c>
      <c r="F1061" s="4" t="s">
        <v>1005</v>
      </c>
      <c r="G1061" s="4" t="s">
        <v>1006</v>
      </c>
      <c r="H1061" s="4" t="s">
        <v>1006</v>
      </c>
      <c r="I1061" s="4" t="s">
        <v>1005</v>
      </c>
      <c r="J1061" s="4" t="s">
        <v>1005</v>
      </c>
      <c r="K1061" s="4" t="s">
        <v>1005</v>
      </c>
      <c r="L1061" s="4" t="s">
        <v>1005</v>
      </c>
      <c r="M1061" s="6" t="s">
        <v>1351</v>
      </c>
      <c r="N1061" s="6" t="s">
        <v>24</v>
      </c>
      <c r="O1061" s="6" t="s">
        <v>26</v>
      </c>
      <c r="P1061" s="4" t="s">
        <v>8746</v>
      </c>
      <c r="Q1061" s="4">
        <v>20</v>
      </c>
      <c r="R1061" s="7">
        <v>500</v>
      </c>
      <c r="S1061" s="14" t="s">
        <v>1006</v>
      </c>
      <c r="T1061" s="14" t="s">
        <v>1006</v>
      </c>
      <c r="U1061" s="4" t="s">
        <v>1341</v>
      </c>
      <c r="V1061" s="14" t="s">
        <v>1005</v>
      </c>
      <c r="W1061" s="4" t="s">
        <v>8747</v>
      </c>
      <c r="X1061" s="14" t="s">
        <v>1006</v>
      </c>
      <c r="Y1061" s="8" t="s">
        <v>8748</v>
      </c>
      <c r="Z1061" s="9" t="s">
        <v>8749</v>
      </c>
      <c r="AA1061" s="10" t="s">
        <v>1435</v>
      </c>
      <c r="AB1061" s="10" t="s">
        <v>1356</v>
      </c>
      <c r="AC1061" s="10" t="s">
        <v>8750</v>
      </c>
      <c r="AD1061" s="13" t="s">
        <v>8751</v>
      </c>
      <c r="AE1061" s="10" t="s">
        <v>8752</v>
      </c>
      <c r="AF1061" s="10" t="s">
        <v>101</v>
      </c>
      <c r="AG1061" s="10" t="s">
        <v>19</v>
      </c>
      <c r="AH1061" s="10" t="s">
        <v>8753</v>
      </c>
      <c r="AI1061" s="10" t="s">
        <v>1006</v>
      </c>
      <c r="AJ1061" s="10" t="s">
        <v>1006</v>
      </c>
      <c r="AK1061" s="12" t="s">
        <v>1006</v>
      </c>
      <c r="AL1061" s="53" t="s">
        <v>1006</v>
      </c>
      <c r="AM1061" s="52">
        <v>4</v>
      </c>
      <c r="AN1061" s="51" t="s">
        <v>1480</v>
      </c>
      <c r="AO1061" s="51" t="s">
        <v>68</v>
      </c>
      <c r="AP1061" s="51" t="s">
        <v>189</v>
      </c>
      <c r="AQ1061" s="51" t="s">
        <v>139</v>
      </c>
      <c r="AR1061" s="51" t="s">
        <v>119</v>
      </c>
      <c r="AS1061" s="51" t="s">
        <v>172</v>
      </c>
      <c r="AT1061" s="51" t="s">
        <v>128</v>
      </c>
      <c r="AU1061" s="51" t="s">
        <v>104</v>
      </c>
      <c r="AV1061" s="51" t="s">
        <v>184</v>
      </c>
      <c r="AW1061" s="51" t="s">
        <v>187</v>
      </c>
      <c r="AZ1061" s="56" t="s">
        <v>1349</v>
      </c>
      <c r="BA1061" s="56" t="s">
        <v>8754</v>
      </c>
      <c r="BB1061" s="56" t="s">
        <v>1624</v>
      </c>
      <c r="BC1061" s="56" t="s">
        <v>19</v>
      </c>
      <c r="BD1061" s="56" t="s">
        <v>8755</v>
      </c>
      <c r="BE1061" s="56" t="s">
        <v>1006</v>
      </c>
      <c r="BF1061" s="56" t="s">
        <v>1005</v>
      </c>
      <c r="BG1061" s="56" t="s">
        <v>8756</v>
      </c>
      <c r="BH1061" s="56" t="s">
        <v>8751</v>
      </c>
      <c r="BI1061" s="56" t="s">
        <v>8752</v>
      </c>
      <c r="BJ1061" s="67" t="s">
        <v>101</v>
      </c>
    </row>
    <row r="1062" spans="1:62" x14ac:dyDescent="0.35">
      <c r="D1062" s="82"/>
      <c r="E1062" s="59" t="e">
        <f>VLOOKUP(A1062,#REF!,2,FALSE)</f>
        <v>#REF!</v>
      </c>
      <c r="R1062" s="7"/>
      <c r="AZ1062" s="56" t="s">
        <v>1349</v>
      </c>
      <c r="BA1062" s="56" t="s">
        <v>57</v>
      </c>
      <c r="BB1062" s="56" t="s">
        <v>1435</v>
      </c>
      <c r="BC1062" s="56" t="s">
        <v>19</v>
      </c>
      <c r="BD1062" s="56" t="s">
        <v>8757</v>
      </c>
      <c r="BE1062" s="56" t="s">
        <v>1006</v>
      </c>
      <c r="BF1062" s="56" t="s">
        <v>1006</v>
      </c>
      <c r="BG1062" s="56" t="s">
        <v>8758</v>
      </c>
      <c r="BH1062" s="56" t="s">
        <v>8751</v>
      </c>
      <c r="BI1062" s="56" t="s">
        <v>8759</v>
      </c>
      <c r="BJ1062" s="67" t="s">
        <v>101</v>
      </c>
    </row>
    <row r="1063" spans="1:62" x14ac:dyDescent="0.35">
      <c r="D1063" s="82"/>
      <c r="E1063" s="59" t="e">
        <f>VLOOKUP(A1063,#REF!,2,FALSE)</f>
        <v>#REF!</v>
      </c>
      <c r="R1063" s="7"/>
      <c r="AZ1063" s="56" t="s">
        <v>1349</v>
      </c>
      <c r="BA1063" s="56" t="s">
        <v>8760</v>
      </c>
      <c r="BB1063" s="56" t="s">
        <v>1435</v>
      </c>
      <c r="BC1063" s="56" t="s">
        <v>19</v>
      </c>
      <c r="BD1063" s="56" t="s">
        <v>8761</v>
      </c>
      <c r="BE1063" s="56" t="s">
        <v>1006</v>
      </c>
      <c r="BF1063" s="56" t="s">
        <v>1006</v>
      </c>
      <c r="BG1063" s="56" t="s">
        <v>8756</v>
      </c>
      <c r="BH1063" s="56" t="s">
        <v>8751</v>
      </c>
      <c r="BI1063" s="56" t="s">
        <v>8752</v>
      </c>
      <c r="BJ1063" s="67" t="s">
        <v>101</v>
      </c>
    </row>
    <row r="1064" spans="1:62" x14ac:dyDescent="0.35">
      <c r="D1064" s="82"/>
      <c r="E1064" s="59" t="e">
        <f>VLOOKUP(A1064,#REF!,2,FALSE)</f>
        <v>#REF!</v>
      </c>
      <c r="R1064" s="7"/>
      <c r="AZ1064" s="56" t="s">
        <v>1349</v>
      </c>
      <c r="BA1064" s="56" t="s">
        <v>8762</v>
      </c>
      <c r="BB1064" s="56" t="s">
        <v>1624</v>
      </c>
      <c r="BC1064" s="56" t="s">
        <v>19</v>
      </c>
      <c r="BD1064" s="56" t="s">
        <v>8763</v>
      </c>
      <c r="BE1064" s="56" t="s">
        <v>1006</v>
      </c>
      <c r="BF1064" s="56" t="s">
        <v>1006</v>
      </c>
      <c r="BG1064" s="56" t="s">
        <v>8756</v>
      </c>
      <c r="BH1064" s="56" t="s">
        <v>8751</v>
      </c>
      <c r="BI1064" s="56" t="s">
        <v>8752</v>
      </c>
      <c r="BJ1064" s="67" t="s">
        <v>101</v>
      </c>
    </row>
    <row r="1065" spans="1:62" x14ac:dyDescent="0.35">
      <c r="A1065" s="58" t="s">
        <v>8764</v>
      </c>
      <c r="B1065" s="16" t="s">
        <v>8144</v>
      </c>
      <c r="C1065" s="2" t="s">
        <v>8765</v>
      </c>
      <c r="D1065" s="82" t="s">
        <v>11732</v>
      </c>
      <c r="E1065" s="59" t="e">
        <f>VLOOKUP(A1065,#REF!,2,FALSE)</f>
        <v>#REF!</v>
      </c>
      <c r="F1065" s="4" t="s">
        <v>1006</v>
      </c>
      <c r="G1065" s="4" t="s">
        <v>1006</v>
      </c>
      <c r="H1065" s="4" t="s">
        <v>1006</v>
      </c>
      <c r="I1065" s="4" t="s">
        <v>1006</v>
      </c>
      <c r="J1065" s="4" t="s">
        <v>1006</v>
      </c>
      <c r="K1065" s="4" t="s">
        <v>1006</v>
      </c>
      <c r="L1065" s="4" t="s">
        <v>1006</v>
      </c>
      <c r="M1065" s="6" t="s">
        <v>22</v>
      </c>
      <c r="N1065" s="6" t="s">
        <v>1351</v>
      </c>
      <c r="P1065" s="4" t="s">
        <v>8766</v>
      </c>
      <c r="Q1065" s="4">
        <v>42</v>
      </c>
      <c r="R1065" s="7">
        <v>924</v>
      </c>
      <c r="S1065" s="14" t="s">
        <v>1006</v>
      </c>
      <c r="T1065" s="14" t="s">
        <v>1005</v>
      </c>
      <c r="U1065" s="4" t="s">
        <v>1341</v>
      </c>
      <c r="V1065" s="14" t="s">
        <v>1005</v>
      </c>
      <c r="W1065" s="4" t="s">
        <v>8767</v>
      </c>
      <c r="X1065" s="14" t="s">
        <v>1006</v>
      </c>
      <c r="Y1065" s="8" t="s">
        <v>8768</v>
      </c>
      <c r="Z1065" s="9" t="s">
        <v>8769</v>
      </c>
      <c r="AA1065" s="10" t="s">
        <v>44</v>
      </c>
      <c r="AB1065" s="10" t="s">
        <v>1356</v>
      </c>
      <c r="AC1065" s="10" t="s">
        <v>8770</v>
      </c>
      <c r="AD1065" s="13" t="s">
        <v>228</v>
      </c>
      <c r="AE1065" s="10" t="s">
        <v>229</v>
      </c>
      <c r="AF1065" s="10" t="s">
        <v>101</v>
      </c>
      <c r="AG1065" s="10" t="s">
        <v>14</v>
      </c>
      <c r="AH1065" s="10" t="s">
        <v>8771</v>
      </c>
      <c r="AI1065" s="10" t="s">
        <v>1006</v>
      </c>
      <c r="AJ1065" s="10" t="s">
        <v>1005</v>
      </c>
      <c r="AK1065" s="12" t="s">
        <v>1006</v>
      </c>
      <c r="AL1065" s="53" t="s">
        <v>1005</v>
      </c>
      <c r="AM1065" s="52">
        <v>0</v>
      </c>
      <c r="AN1065" s="51" t="s">
        <v>1348</v>
      </c>
      <c r="AO1065" s="51" t="s">
        <v>66</v>
      </c>
      <c r="AP1065" s="51" t="s">
        <v>120</v>
      </c>
      <c r="AY1065" s="54" t="s">
        <v>8772</v>
      </c>
      <c r="BA1065" s="56" t="s">
        <v>1356</v>
      </c>
      <c r="BB1065" s="56" t="s">
        <v>1356</v>
      </c>
      <c r="BC1065" s="56" t="s">
        <v>1356</v>
      </c>
      <c r="BD1065" s="56" t="s">
        <v>1356</v>
      </c>
      <c r="BG1065" s="56" t="s">
        <v>1356</v>
      </c>
      <c r="BH1065" s="56" t="s">
        <v>1356</v>
      </c>
      <c r="BI1065" s="56" t="s">
        <v>1356</v>
      </c>
      <c r="BJ1065" s="67" t="s">
        <v>1356</v>
      </c>
    </row>
    <row r="1066" spans="1:62" x14ac:dyDescent="0.35">
      <c r="A1066" s="58" t="s">
        <v>8773</v>
      </c>
      <c r="B1066" s="16" t="s">
        <v>8144</v>
      </c>
      <c r="C1066" s="2" t="s">
        <v>8774</v>
      </c>
      <c r="D1066" s="82" t="s">
        <v>11731</v>
      </c>
      <c r="E1066" s="59" t="e">
        <f>VLOOKUP(A1066,#REF!,2,FALSE)</f>
        <v>#REF!</v>
      </c>
      <c r="F1066" s="4" t="s">
        <v>1005</v>
      </c>
      <c r="G1066" s="4" t="s">
        <v>1005</v>
      </c>
      <c r="H1066" s="4" t="s">
        <v>1005</v>
      </c>
      <c r="I1066" s="4" t="s">
        <v>1006</v>
      </c>
      <c r="J1066" s="4" t="s">
        <v>1005</v>
      </c>
      <c r="K1066" s="4" t="s">
        <v>1005</v>
      </c>
      <c r="L1066" s="4" t="s">
        <v>1005</v>
      </c>
      <c r="M1066" s="6" t="s">
        <v>24</v>
      </c>
      <c r="P1066" s="4" t="s">
        <v>8775</v>
      </c>
      <c r="Q1066" s="4">
        <v>1</v>
      </c>
      <c r="R1066" s="7">
        <v>25</v>
      </c>
      <c r="S1066" s="14" t="s">
        <v>1006</v>
      </c>
      <c r="T1066" s="14" t="s">
        <v>1005</v>
      </c>
      <c r="U1066" s="4" t="s">
        <v>1341</v>
      </c>
      <c r="V1066" s="14" t="s">
        <v>1005</v>
      </c>
      <c r="W1066" s="4" t="s">
        <v>156</v>
      </c>
      <c r="X1066" s="14" t="s">
        <v>1006</v>
      </c>
      <c r="Y1066" s="8" t="s">
        <v>8776</v>
      </c>
      <c r="Z1066" s="9" t="s">
        <v>8777</v>
      </c>
      <c r="AA1066" s="10" t="s">
        <v>24</v>
      </c>
      <c r="AB1066" s="10" t="s">
        <v>1356</v>
      </c>
      <c r="AC1066" s="10" t="s">
        <v>8778</v>
      </c>
      <c r="AD1066" s="13" t="s">
        <v>518</v>
      </c>
      <c r="AE1066" s="10" t="s">
        <v>519</v>
      </c>
      <c r="AF1066" s="10" t="s">
        <v>101</v>
      </c>
      <c r="AG1066" s="10" t="s">
        <v>21</v>
      </c>
      <c r="AH1066" s="10" t="s">
        <v>8779</v>
      </c>
      <c r="AI1066" s="10" t="s">
        <v>1006</v>
      </c>
      <c r="AJ1066" s="10" t="s">
        <v>1005</v>
      </c>
      <c r="AK1066" s="12" t="s">
        <v>1005</v>
      </c>
      <c r="AL1066" s="53" t="s">
        <v>1006</v>
      </c>
      <c r="AM1066" s="52">
        <v>3</v>
      </c>
      <c r="AN1066" s="51" t="s">
        <v>59</v>
      </c>
      <c r="AO1066" s="51" t="s">
        <v>68</v>
      </c>
      <c r="AP1066" s="51" t="s">
        <v>139</v>
      </c>
      <c r="AQ1066" s="51" t="s">
        <v>104</v>
      </c>
      <c r="BA1066" s="56" t="s">
        <v>1356</v>
      </c>
      <c r="BB1066" s="56" t="s">
        <v>1356</v>
      </c>
      <c r="BC1066" s="56" t="s">
        <v>1356</v>
      </c>
      <c r="BD1066" s="56" t="s">
        <v>1356</v>
      </c>
      <c r="BG1066" s="56" t="s">
        <v>1356</v>
      </c>
      <c r="BH1066" s="56" t="s">
        <v>1356</v>
      </c>
      <c r="BI1066" s="56" t="s">
        <v>1356</v>
      </c>
      <c r="BJ1066" s="67" t="s">
        <v>1356</v>
      </c>
    </row>
    <row r="1067" spans="1:62" x14ac:dyDescent="0.35">
      <c r="A1067" s="58" t="s">
        <v>8780</v>
      </c>
      <c r="B1067" s="16" t="s">
        <v>8144</v>
      </c>
      <c r="C1067" s="2" t="s">
        <v>8781</v>
      </c>
      <c r="D1067" s="82" t="s">
        <v>11729</v>
      </c>
      <c r="E1067" s="59" t="e">
        <f>VLOOKUP(A1067,#REF!,2,FALSE)</f>
        <v>#REF!</v>
      </c>
      <c r="F1067" s="4" t="s">
        <v>1006</v>
      </c>
      <c r="G1067" s="4" t="s">
        <v>1006</v>
      </c>
      <c r="H1067" s="4" t="s">
        <v>1006</v>
      </c>
      <c r="I1067" s="4" t="s">
        <v>1006</v>
      </c>
      <c r="J1067" s="4" t="s">
        <v>1006</v>
      </c>
      <c r="K1067" s="4" t="s">
        <v>1005</v>
      </c>
      <c r="L1067" s="4" t="s">
        <v>1005</v>
      </c>
      <c r="M1067" s="6" t="s">
        <v>20</v>
      </c>
      <c r="N1067" s="6" t="s">
        <v>22</v>
      </c>
      <c r="P1067" s="4" t="s">
        <v>8782</v>
      </c>
      <c r="Q1067" s="4">
        <v>26</v>
      </c>
      <c r="R1067" s="7">
        <v>650</v>
      </c>
      <c r="S1067" s="14" t="s">
        <v>1006</v>
      </c>
      <c r="T1067" s="14" t="s">
        <v>1006</v>
      </c>
      <c r="U1067" s="4" t="s">
        <v>1824</v>
      </c>
      <c r="V1067" s="14" t="s">
        <v>1005</v>
      </c>
      <c r="W1067" s="4" t="s">
        <v>8783</v>
      </c>
      <c r="X1067" s="14" t="s">
        <v>1005</v>
      </c>
      <c r="Z1067" s="9" t="s">
        <v>8784</v>
      </c>
      <c r="AA1067" s="10" t="s">
        <v>44</v>
      </c>
      <c r="AB1067" s="10" t="s">
        <v>1356</v>
      </c>
      <c r="AC1067" s="10" t="s">
        <v>8785</v>
      </c>
      <c r="AD1067" s="13" t="s">
        <v>8786</v>
      </c>
      <c r="AE1067" s="10" t="s">
        <v>8787</v>
      </c>
      <c r="AF1067" s="10" t="s">
        <v>101</v>
      </c>
      <c r="AG1067" s="10" t="s">
        <v>7</v>
      </c>
      <c r="AH1067" s="10" t="s">
        <v>8788</v>
      </c>
      <c r="AI1067" s="10" t="s">
        <v>1005</v>
      </c>
      <c r="AJ1067" s="10" t="s">
        <v>1005</v>
      </c>
      <c r="AK1067" s="12" t="s">
        <v>1006</v>
      </c>
      <c r="AL1067" s="53" t="s">
        <v>1005</v>
      </c>
      <c r="AM1067" s="52">
        <v>0</v>
      </c>
      <c r="AN1067" s="51" t="s">
        <v>1348</v>
      </c>
      <c r="AO1067" s="51" t="s">
        <v>69</v>
      </c>
      <c r="AP1067" s="51" t="s">
        <v>172</v>
      </c>
      <c r="AQ1067" s="51" t="s">
        <v>104</v>
      </c>
      <c r="BA1067" s="56" t="s">
        <v>1356</v>
      </c>
      <c r="BB1067" s="56" t="s">
        <v>1356</v>
      </c>
      <c r="BC1067" s="56" t="s">
        <v>1356</v>
      </c>
      <c r="BD1067" s="56" t="s">
        <v>1356</v>
      </c>
      <c r="BG1067" s="56" t="s">
        <v>1356</v>
      </c>
      <c r="BH1067" s="56" t="s">
        <v>1356</v>
      </c>
      <c r="BI1067" s="56" t="s">
        <v>1356</v>
      </c>
      <c r="BJ1067" s="67" t="s">
        <v>1356</v>
      </c>
    </row>
    <row r="1068" spans="1:62" x14ac:dyDescent="0.35">
      <c r="A1068" s="58" t="s">
        <v>8789</v>
      </c>
      <c r="B1068" s="16" t="s">
        <v>8144</v>
      </c>
      <c r="C1068" s="2" t="s">
        <v>8790</v>
      </c>
      <c r="D1068" s="82" t="s">
        <v>11730</v>
      </c>
      <c r="E1068" s="59" t="e">
        <f>VLOOKUP(A1068,#REF!,2,FALSE)</f>
        <v>#REF!</v>
      </c>
      <c r="F1068" s="4" t="s">
        <v>1006</v>
      </c>
      <c r="G1068" s="4" t="s">
        <v>1006</v>
      </c>
      <c r="H1068" s="4" t="s">
        <v>1006</v>
      </c>
      <c r="I1068" s="4" t="s">
        <v>1006</v>
      </c>
      <c r="J1068" s="4" t="s">
        <v>1006</v>
      </c>
      <c r="K1068" s="4" t="s">
        <v>1005</v>
      </c>
      <c r="L1068" s="4" t="s">
        <v>1005</v>
      </c>
      <c r="M1068" s="6" t="s">
        <v>31</v>
      </c>
      <c r="P1068" s="4" t="s">
        <v>8791</v>
      </c>
      <c r="Q1068" s="4">
        <v>3</v>
      </c>
      <c r="R1068" s="7">
        <v>60</v>
      </c>
      <c r="S1068" s="14" t="s">
        <v>1006</v>
      </c>
      <c r="T1068" s="14" t="s">
        <v>1006</v>
      </c>
      <c r="U1068" s="4" t="s">
        <v>1341</v>
      </c>
      <c r="V1068" s="14" t="s">
        <v>1005</v>
      </c>
      <c r="W1068" s="4" t="s">
        <v>8792</v>
      </c>
      <c r="X1068" s="14" t="s">
        <v>1005</v>
      </c>
      <c r="Z1068" s="9" t="s">
        <v>8793</v>
      </c>
      <c r="AA1068" s="10" t="s">
        <v>31</v>
      </c>
      <c r="AB1068" s="10" t="s">
        <v>8794</v>
      </c>
      <c r="AC1068" s="10" t="s">
        <v>8795</v>
      </c>
      <c r="AD1068" s="13" t="s">
        <v>8796</v>
      </c>
      <c r="AE1068" s="10" t="s">
        <v>8797</v>
      </c>
      <c r="AF1068" s="10" t="s">
        <v>101</v>
      </c>
      <c r="AG1068" s="10" t="s">
        <v>7</v>
      </c>
      <c r="AH1068" s="10" t="s">
        <v>8798</v>
      </c>
      <c r="AI1068" s="10" t="s">
        <v>1006</v>
      </c>
      <c r="AJ1068" s="10" t="s">
        <v>1006</v>
      </c>
      <c r="AK1068" s="12" t="s">
        <v>1006</v>
      </c>
      <c r="AL1068" s="53" t="s">
        <v>1005</v>
      </c>
      <c r="AM1068" s="52">
        <v>0</v>
      </c>
      <c r="AN1068" s="51" t="s">
        <v>1348</v>
      </c>
      <c r="AO1068" s="51" t="s">
        <v>68</v>
      </c>
      <c r="BA1068" s="56" t="s">
        <v>1356</v>
      </c>
      <c r="BB1068" s="56" t="s">
        <v>1356</v>
      </c>
      <c r="BC1068" s="56" t="s">
        <v>1356</v>
      </c>
      <c r="BD1068" s="56" t="s">
        <v>1356</v>
      </c>
      <c r="BG1068" s="56" t="s">
        <v>1356</v>
      </c>
      <c r="BH1068" s="56" t="s">
        <v>1356</v>
      </c>
      <c r="BI1068" s="56" t="s">
        <v>1356</v>
      </c>
      <c r="BJ1068" s="67" t="s">
        <v>1356</v>
      </c>
    </row>
    <row r="1069" spans="1:62" x14ac:dyDescent="0.35">
      <c r="A1069" s="58" t="s">
        <v>8799</v>
      </c>
      <c r="B1069" s="16" t="s">
        <v>8144</v>
      </c>
      <c r="C1069" s="2" t="s">
        <v>8800</v>
      </c>
      <c r="D1069" s="82" t="s">
        <v>11712</v>
      </c>
      <c r="E1069" s="59" t="e">
        <f>VLOOKUP(A1069,#REF!,2,FALSE)</f>
        <v>#REF!</v>
      </c>
      <c r="F1069" s="4" t="s">
        <v>1006</v>
      </c>
      <c r="G1069" s="4" t="s">
        <v>1006</v>
      </c>
      <c r="H1069" s="4" t="s">
        <v>1006</v>
      </c>
      <c r="I1069" s="4" t="s">
        <v>1006</v>
      </c>
      <c r="J1069" s="4" t="s">
        <v>1006</v>
      </c>
      <c r="K1069" s="4" t="s">
        <v>1005</v>
      </c>
      <c r="L1069" s="4" t="s">
        <v>1005</v>
      </c>
      <c r="M1069" s="6" t="s">
        <v>22</v>
      </c>
      <c r="N1069" s="6" t="s">
        <v>1351</v>
      </c>
      <c r="P1069" s="4" t="s">
        <v>8801</v>
      </c>
      <c r="Q1069" s="4">
        <v>25</v>
      </c>
      <c r="R1069" s="7">
        <v>570</v>
      </c>
      <c r="S1069" s="14" t="s">
        <v>1006</v>
      </c>
      <c r="T1069" s="14" t="s">
        <v>1006</v>
      </c>
      <c r="U1069" s="4" t="s">
        <v>1341</v>
      </c>
      <c r="V1069" s="14" t="s">
        <v>1005</v>
      </c>
      <c r="W1069" s="4" t="s">
        <v>8802</v>
      </c>
      <c r="X1069" s="14" t="s">
        <v>1006</v>
      </c>
      <c r="Y1069" s="8" t="s">
        <v>8803</v>
      </c>
      <c r="Z1069" s="9" t="s">
        <v>8804</v>
      </c>
      <c r="AA1069" s="10" t="s">
        <v>44</v>
      </c>
      <c r="AB1069" s="10" t="s">
        <v>1356</v>
      </c>
      <c r="AC1069" s="10" t="s">
        <v>8805</v>
      </c>
      <c r="AD1069" s="13" t="s">
        <v>8806</v>
      </c>
      <c r="AE1069" s="10" t="s">
        <v>8807</v>
      </c>
      <c r="AF1069" s="10" t="s">
        <v>101</v>
      </c>
      <c r="AG1069" s="10" t="s">
        <v>34</v>
      </c>
      <c r="AH1069" s="10" t="s">
        <v>8808</v>
      </c>
      <c r="AI1069" s="10" t="s">
        <v>1006</v>
      </c>
      <c r="AJ1069" s="10" t="s">
        <v>1005</v>
      </c>
      <c r="AK1069" s="12" t="s">
        <v>1006</v>
      </c>
      <c r="AL1069" s="53" t="s">
        <v>1006</v>
      </c>
      <c r="AM1069" s="52">
        <v>14</v>
      </c>
      <c r="AN1069" s="51" t="s">
        <v>1348</v>
      </c>
      <c r="AO1069" s="51" t="s">
        <v>68</v>
      </c>
      <c r="AP1069" s="51" t="s">
        <v>104</v>
      </c>
      <c r="AQ1069" s="51" t="s">
        <v>120</v>
      </c>
      <c r="AY1069" s="54" t="s">
        <v>8809</v>
      </c>
      <c r="BA1069" s="56" t="s">
        <v>1356</v>
      </c>
      <c r="BB1069" s="56" t="s">
        <v>1356</v>
      </c>
      <c r="BC1069" s="56" t="s">
        <v>1356</v>
      </c>
      <c r="BD1069" s="56" t="s">
        <v>1356</v>
      </c>
      <c r="BG1069" s="56" t="s">
        <v>1356</v>
      </c>
      <c r="BH1069" s="56" t="s">
        <v>1356</v>
      </c>
      <c r="BI1069" s="56" t="s">
        <v>1356</v>
      </c>
      <c r="BJ1069" s="67" t="s">
        <v>1356</v>
      </c>
    </row>
    <row r="1070" spans="1:62" x14ac:dyDescent="0.35">
      <c r="A1070" s="58" t="s">
        <v>8810</v>
      </c>
      <c r="B1070" s="16" t="s">
        <v>8144</v>
      </c>
      <c r="C1070" s="2" t="s">
        <v>8811</v>
      </c>
      <c r="D1070" s="82" t="s">
        <v>11710</v>
      </c>
      <c r="E1070" s="59" t="e">
        <f>VLOOKUP(A1070,#REF!,2,FALSE)</f>
        <v>#REF!</v>
      </c>
      <c r="F1070" s="4" t="s">
        <v>1006</v>
      </c>
      <c r="G1070" s="4" t="s">
        <v>1006</v>
      </c>
      <c r="H1070" s="4" t="s">
        <v>1006</v>
      </c>
      <c r="I1070" s="4" t="s">
        <v>1005</v>
      </c>
      <c r="J1070" s="4" t="s">
        <v>1006</v>
      </c>
      <c r="K1070" s="4" t="s">
        <v>1005</v>
      </c>
      <c r="L1070" s="4" t="s">
        <v>1005</v>
      </c>
      <c r="M1070" s="6" t="s">
        <v>24</v>
      </c>
      <c r="N1070" s="6" t="s">
        <v>22</v>
      </c>
      <c r="O1070" s="6" t="s">
        <v>1351</v>
      </c>
      <c r="P1070" s="4" t="s">
        <v>8812</v>
      </c>
      <c r="Q1070" s="4">
        <v>15</v>
      </c>
      <c r="R1070" s="7">
        <v>375</v>
      </c>
      <c r="S1070" s="14" t="s">
        <v>1005</v>
      </c>
      <c r="T1070" s="14" t="s">
        <v>1006</v>
      </c>
      <c r="U1070" s="4" t="s">
        <v>1341</v>
      </c>
      <c r="V1070" s="14" t="s">
        <v>1005</v>
      </c>
      <c r="W1070" s="4" t="s">
        <v>108</v>
      </c>
      <c r="X1070" s="14" t="s">
        <v>1006</v>
      </c>
      <c r="Y1070" s="8" t="s">
        <v>8813</v>
      </c>
      <c r="Z1070" s="9" t="s">
        <v>8814</v>
      </c>
      <c r="AA1070" s="10" t="s">
        <v>24</v>
      </c>
      <c r="AB1070" s="10" t="s">
        <v>1356</v>
      </c>
      <c r="AC1070" s="10" t="s">
        <v>8815</v>
      </c>
      <c r="AD1070" s="13" t="s">
        <v>8816</v>
      </c>
      <c r="AE1070" s="10" t="s">
        <v>8817</v>
      </c>
      <c r="AF1070" s="10" t="s">
        <v>101</v>
      </c>
      <c r="AG1070" s="10" t="s">
        <v>10</v>
      </c>
      <c r="AH1070" s="10" t="s">
        <v>8818</v>
      </c>
      <c r="AI1070" s="10" t="s">
        <v>1006</v>
      </c>
      <c r="AJ1070" s="10" t="s">
        <v>1005</v>
      </c>
      <c r="AK1070" s="12" t="s">
        <v>1006</v>
      </c>
      <c r="AL1070" s="53" t="s">
        <v>1006</v>
      </c>
      <c r="AM1070" s="52">
        <v>4</v>
      </c>
      <c r="AN1070" s="51" t="s">
        <v>59</v>
      </c>
      <c r="AO1070" s="51" t="s">
        <v>68</v>
      </c>
      <c r="AP1070" s="51" t="s">
        <v>139</v>
      </c>
      <c r="AQ1070" s="51" t="s">
        <v>119</v>
      </c>
      <c r="AR1070" s="51" t="s">
        <v>128</v>
      </c>
      <c r="AS1070" s="51" t="s">
        <v>104</v>
      </c>
      <c r="AT1070" s="51" t="s">
        <v>184</v>
      </c>
      <c r="AZ1070" s="56" t="s">
        <v>1349</v>
      </c>
      <c r="BA1070" s="56" t="s">
        <v>8819</v>
      </c>
      <c r="BB1070" s="56" t="s">
        <v>22</v>
      </c>
      <c r="BC1070" s="56" t="s">
        <v>25</v>
      </c>
      <c r="BD1070" s="56" t="s">
        <v>8820</v>
      </c>
      <c r="BE1070" s="56" t="s">
        <v>1006</v>
      </c>
      <c r="BF1070" s="56" t="s">
        <v>1005</v>
      </c>
      <c r="BG1070" s="56" t="s">
        <v>8821</v>
      </c>
      <c r="BH1070" s="56" t="s">
        <v>8816</v>
      </c>
      <c r="BI1070" s="56" t="s">
        <v>8817</v>
      </c>
      <c r="BJ1070" s="67" t="s">
        <v>101</v>
      </c>
    </row>
    <row r="1071" spans="1:62" x14ac:dyDescent="0.35">
      <c r="D1071" s="82"/>
      <c r="E1071" s="59" t="e">
        <f>VLOOKUP(A1071,#REF!,2,FALSE)</f>
        <v>#REF!</v>
      </c>
      <c r="R1071" s="7"/>
      <c r="AZ1071" s="56" t="s">
        <v>1349</v>
      </c>
      <c r="BA1071" s="56" t="s">
        <v>8822</v>
      </c>
      <c r="BB1071" s="56" t="s">
        <v>22</v>
      </c>
      <c r="BC1071" s="56" t="s">
        <v>25</v>
      </c>
      <c r="BD1071" s="56" t="s">
        <v>8823</v>
      </c>
      <c r="BE1071" s="56" t="s">
        <v>1006</v>
      </c>
      <c r="BF1071" s="56" t="s">
        <v>1005</v>
      </c>
      <c r="BG1071" s="56" t="s">
        <v>8824</v>
      </c>
      <c r="BH1071" s="56" t="s">
        <v>8816</v>
      </c>
      <c r="BI1071" s="56" t="s">
        <v>8817</v>
      </c>
      <c r="BJ1071" s="67" t="s">
        <v>101</v>
      </c>
    </row>
    <row r="1072" spans="1:62" x14ac:dyDescent="0.35">
      <c r="D1072" s="82"/>
      <c r="E1072" s="59" t="e">
        <f>VLOOKUP(A1072,#REF!,2,FALSE)</f>
        <v>#REF!</v>
      </c>
      <c r="R1072" s="7"/>
      <c r="AZ1072" s="56" t="s">
        <v>1349</v>
      </c>
      <c r="BA1072" s="56" t="s">
        <v>8825</v>
      </c>
      <c r="BB1072" s="56" t="s">
        <v>22</v>
      </c>
      <c r="BC1072" s="56" t="s">
        <v>25</v>
      </c>
      <c r="BD1072" s="56" t="s">
        <v>8826</v>
      </c>
      <c r="BE1072" s="56" t="s">
        <v>1006</v>
      </c>
      <c r="BF1072" s="56" t="s">
        <v>1005</v>
      </c>
      <c r="BG1072" s="56" t="s">
        <v>8827</v>
      </c>
      <c r="BH1072" s="56" t="s">
        <v>8816</v>
      </c>
      <c r="BI1072" s="56" t="s">
        <v>8817</v>
      </c>
      <c r="BJ1072" s="67" t="s">
        <v>101</v>
      </c>
    </row>
    <row r="1073" spans="1:62" x14ac:dyDescent="0.35">
      <c r="D1073" s="82"/>
      <c r="E1073" s="59" t="e">
        <f>VLOOKUP(A1073,#REF!,2,FALSE)</f>
        <v>#REF!</v>
      </c>
      <c r="R1073" s="7"/>
      <c r="AZ1073" s="56" t="s">
        <v>1349</v>
      </c>
      <c r="BA1073" s="56" t="s">
        <v>8828</v>
      </c>
      <c r="BB1073" s="56" t="s">
        <v>1351</v>
      </c>
      <c r="BC1073" s="56" t="s">
        <v>10</v>
      </c>
      <c r="BD1073" s="56" t="s">
        <v>8829</v>
      </c>
      <c r="BE1073" s="56" t="s">
        <v>1005</v>
      </c>
      <c r="BF1073" s="56" t="s">
        <v>1005</v>
      </c>
      <c r="BG1073" s="56" t="s">
        <v>8830</v>
      </c>
      <c r="BH1073" s="56" t="s">
        <v>8816</v>
      </c>
      <c r="BI1073" s="56" t="s">
        <v>8817</v>
      </c>
      <c r="BJ1073" s="67" t="s">
        <v>101</v>
      </c>
    </row>
    <row r="1074" spans="1:62" x14ac:dyDescent="0.35">
      <c r="A1074" s="58" t="s">
        <v>8831</v>
      </c>
      <c r="B1074" s="16" t="s">
        <v>8144</v>
      </c>
      <c r="C1074" s="2" t="s">
        <v>8832</v>
      </c>
      <c r="D1074" s="82" t="s">
        <v>11713</v>
      </c>
      <c r="E1074" s="59" t="e">
        <f>VLOOKUP(A1074,#REF!,2,FALSE)</f>
        <v>#REF!</v>
      </c>
      <c r="F1074" s="4" t="s">
        <v>1006</v>
      </c>
      <c r="G1074" s="4" t="s">
        <v>1006</v>
      </c>
      <c r="H1074" s="4" t="s">
        <v>1006</v>
      </c>
      <c r="I1074" s="4" t="s">
        <v>1006</v>
      </c>
      <c r="J1074" s="4" t="s">
        <v>1006</v>
      </c>
      <c r="K1074" s="4" t="s">
        <v>1005</v>
      </c>
      <c r="L1074" s="4" t="s">
        <v>1005</v>
      </c>
      <c r="M1074" s="6" t="s">
        <v>24</v>
      </c>
      <c r="N1074" s="6" t="s">
        <v>26</v>
      </c>
      <c r="P1074" s="4" t="s">
        <v>8833</v>
      </c>
      <c r="Q1074" s="4">
        <v>55</v>
      </c>
      <c r="R1074" s="7">
        <v>1500</v>
      </c>
      <c r="S1074" s="14" t="s">
        <v>1006</v>
      </c>
      <c r="T1074" s="14" t="s">
        <v>1006</v>
      </c>
      <c r="U1074" s="4" t="s">
        <v>1341</v>
      </c>
      <c r="V1074" s="14" t="s">
        <v>1006</v>
      </c>
      <c r="W1074" s="4" t="s">
        <v>8834</v>
      </c>
      <c r="X1074" s="14" t="s">
        <v>1006</v>
      </c>
      <c r="Y1074" s="8" t="s">
        <v>4113</v>
      </c>
      <c r="Z1074" s="9" t="s">
        <v>8835</v>
      </c>
      <c r="AA1074" s="10" t="s">
        <v>44</v>
      </c>
      <c r="AB1074" s="10" t="s">
        <v>1356</v>
      </c>
      <c r="AC1074" s="10" t="s">
        <v>8836</v>
      </c>
      <c r="AD1074" s="13" t="s">
        <v>8837</v>
      </c>
      <c r="AE1074" s="10" t="s">
        <v>8838</v>
      </c>
      <c r="AF1074" s="10" t="s">
        <v>101</v>
      </c>
      <c r="AG1074" s="10" t="s">
        <v>9</v>
      </c>
      <c r="AH1074" s="10" t="s">
        <v>8839</v>
      </c>
      <c r="AI1074" s="10" t="s">
        <v>1005</v>
      </c>
      <c r="AJ1074" s="10" t="s">
        <v>1005</v>
      </c>
      <c r="AK1074" s="12" t="s">
        <v>1006</v>
      </c>
      <c r="AL1074" s="53" t="s">
        <v>1006</v>
      </c>
      <c r="AM1074" s="52">
        <v>30</v>
      </c>
      <c r="AN1074" s="51" t="s">
        <v>59</v>
      </c>
      <c r="AO1074" s="51" t="s">
        <v>69</v>
      </c>
      <c r="AP1074" s="51" t="s">
        <v>131</v>
      </c>
      <c r="AQ1074" s="51" t="s">
        <v>184</v>
      </c>
      <c r="BA1074" s="56" t="s">
        <v>1356</v>
      </c>
      <c r="BB1074" s="56" t="s">
        <v>1356</v>
      </c>
      <c r="BC1074" s="56" t="s">
        <v>1356</v>
      </c>
      <c r="BD1074" s="56" t="s">
        <v>1356</v>
      </c>
      <c r="BG1074" s="56" t="s">
        <v>1356</v>
      </c>
      <c r="BH1074" s="56" t="s">
        <v>1356</v>
      </c>
      <c r="BI1074" s="56" t="s">
        <v>1356</v>
      </c>
      <c r="BJ1074" s="67" t="s">
        <v>1356</v>
      </c>
    </row>
    <row r="1075" spans="1:62" x14ac:dyDescent="0.35">
      <c r="A1075" s="58" t="s">
        <v>8840</v>
      </c>
      <c r="B1075" s="16" t="s">
        <v>8144</v>
      </c>
      <c r="C1075" s="2" t="s">
        <v>8841</v>
      </c>
      <c r="D1075" s="82" t="s">
        <v>11711</v>
      </c>
      <c r="E1075" s="59" t="e">
        <f>VLOOKUP(A1075,#REF!,2,FALSE)</f>
        <v>#REF!</v>
      </c>
      <c r="F1075" s="4" t="s">
        <v>1006</v>
      </c>
      <c r="G1075" s="4" t="s">
        <v>1006</v>
      </c>
      <c r="H1075" s="4" t="s">
        <v>1005</v>
      </c>
      <c r="I1075" s="4" t="s">
        <v>1006</v>
      </c>
      <c r="J1075" s="4" t="s">
        <v>1006</v>
      </c>
      <c r="K1075" s="4" t="s">
        <v>1005</v>
      </c>
      <c r="L1075" s="4" t="s">
        <v>1005</v>
      </c>
      <c r="M1075" s="6" t="s">
        <v>20</v>
      </c>
      <c r="N1075" s="6" t="s">
        <v>22</v>
      </c>
      <c r="P1075" s="4" t="s">
        <v>8842</v>
      </c>
      <c r="Q1075" s="4">
        <v>39</v>
      </c>
      <c r="R1075" s="7">
        <v>980</v>
      </c>
      <c r="S1075" s="14" t="s">
        <v>1006</v>
      </c>
      <c r="T1075" s="14" t="s">
        <v>1005</v>
      </c>
      <c r="U1075" s="4" t="s">
        <v>1341</v>
      </c>
      <c r="V1075" s="14" t="s">
        <v>1005</v>
      </c>
      <c r="W1075" s="4" t="s">
        <v>8843</v>
      </c>
      <c r="X1075" s="14" t="s">
        <v>1005</v>
      </c>
      <c r="Z1075" s="9" t="s">
        <v>8844</v>
      </c>
      <c r="AA1075" s="10" t="s">
        <v>44</v>
      </c>
      <c r="AB1075" s="10" t="s">
        <v>1356</v>
      </c>
      <c r="AC1075" s="10" t="s">
        <v>8845</v>
      </c>
      <c r="AD1075" s="13" t="s">
        <v>8846</v>
      </c>
      <c r="AE1075" s="10" t="s">
        <v>8847</v>
      </c>
      <c r="AF1075" s="10" t="s">
        <v>101</v>
      </c>
      <c r="AG1075" s="10" t="s">
        <v>36</v>
      </c>
      <c r="AH1075" s="10" t="s">
        <v>8848</v>
      </c>
      <c r="AI1075" s="10" t="s">
        <v>1005</v>
      </c>
      <c r="AJ1075" s="10" t="s">
        <v>1005</v>
      </c>
      <c r="AK1075" s="12" t="s">
        <v>1006</v>
      </c>
      <c r="AL1075" s="53" t="s">
        <v>1006</v>
      </c>
      <c r="AM1075" s="52">
        <v>1</v>
      </c>
      <c r="AN1075" s="51" t="s">
        <v>1348</v>
      </c>
      <c r="AO1075" s="51" t="s">
        <v>68</v>
      </c>
      <c r="AP1075" s="51" t="s">
        <v>189</v>
      </c>
      <c r="AQ1075" s="51" t="s">
        <v>128</v>
      </c>
      <c r="AR1075" s="51" t="s">
        <v>120</v>
      </c>
      <c r="AY1075" s="54" t="s">
        <v>8849</v>
      </c>
      <c r="AZ1075" s="56" t="s">
        <v>1349</v>
      </c>
      <c r="BA1075" s="56" t="s">
        <v>8850</v>
      </c>
      <c r="BB1075" s="56" t="s">
        <v>24</v>
      </c>
      <c r="BC1075" s="56" t="s">
        <v>36</v>
      </c>
      <c r="BD1075" s="56" t="s">
        <v>8851</v>
      </c>
      <c r="BE1075" s="56" t="s">
        <v>1006</v>
      </c>
      <c r="BF1075" s="56" t="s">
        <v>1005</v>
      </c>
      <c r="BG1075" s="56" t="s">
        <v>8852</v>
      </c>
      <c r="BH1075" s="56" t="s">
        <v>8846</v>
      </c>
      <c r="BI1075" s="56" t="s">
        <v>8847</v>
      </c>
      <c r="BJ1075" s="67" t="s">
        <v>101</v>
      </c>
    </row>
    <row r="1076" spans="1:62" x14ac:dyDescent="0.35">
      <c r="D1076" s="82"/>
      <c r="E1076" s="59" t="e">
        <f>VLOOKUP(A1076,#REF!,2,FALSE)</f>
        <v>#REF!</v>
      </c>
      <c r="R1076" s="7"/>
      <c r="AZ1076" s="56" t="s">
        <v>1349</v>
      </c>
      <c r="BA1076" s="56" t="s">
        <v>8850</v>
      </c>
      <c r="BB1076" s="56" t="s">
        <v>24</v>
      </c>
      <c r="BC1076" s="56" t="s">
        <v>36</v>
      </c>
      <c r="BD1076" s="56" t="s">
        <v>8851</v>
      </c>
      <c r="BE1076" s="56" t="s">
        <v>1006</v>
      </c>
      <c r="BF1076" s="56" t="s">
        <v>1005</v>
      </c>
      <c r="BG1076" s="56" t="s">
        <v>8852</v>
      </c>
      <c r="BH1076" s="56" t="s">
        <v>8846</v>
      </c>
      <c r="BI1076" s="56" t="s">
        <v>8847</v>
      </c>
      <c r="BJ1076" s="67" t="s">
        <v>101</v>
      </c>
    </row>
    <row r="1077" spans="1:62" x14ac:dyDescent="0.35">
      <c r="A1077" s="58" t="s">
        <v>8853</v>
      </c>
      <c r="B1077" s="16" t="s">
        <v>8144</v>
      </c>
      <c r="C1077" s="2" t="s">
        <v>4838</v>
      </c>
      <c r="D1077" s="82" t="s">
        <v>11708</v>
      </c>
      <c r="E1077" s="59" t="e">
        <f>VLOOKUP(A1077,#REF!,2,FALSE)</f>
        <v>#REF!</v>
      </c>
      <c r="F1077" s="4" t="s">
        <v>1006</v>
      </c>
      <c r="G1077" s="4" t="s">
        <v>1006</v>
      </c>
      <c r="H1077" s="4" t="s">
        <v>1005</v>
      </c>
      <c r="I1077" s="4" t="s">
        <v>1006</v>
      </c>
      <c r="J1077" s="4" t="s">
        <v>1006</v>
      </c>
      <c r="K1077" s="4" t="s">
        <v>1005</v>
      </c>
      <c r="L1077" s="4" t="s">
        <v>1005</v>
      </c>
      <c r="M1077" s="6" t="s">
        <v>22</v>
      </c>
      <c r="N1077" s="6" t="s">
        <v>20</v>
      </c>
      <c r="P1077" s="4" t="s">
        <v>8854</v>
      </c>
      <c r="Q1077" s="4">
        <v>8</v>
      </c>
      <c r="R1077" s="7">
        <v>192</v>
      </c>
      <c r="S1077" s="14" t="s">
        <v>1006</v>
      </c>
      <c r="T1077" s="14" t="s">
        <v>1005</v>
      </c>
      <c r="U1077" s="4" t="s">
        <v>1341</v>
      </c>
      <c r="V1077" s="14" t="s">
        <v>1005</v>
      </c>
      <c r="W1077" s="4" t="s">
        <v>148</v>
      </c>
      <c r="X1077" s="14" t="s">
        <v>1005</v>
      </c>
      <c r="Z1077" s="9" t="s">
        <v>8855</v>
      </c>
      <c r="AA1077" s="10" t="s">
        <v>22</v>
      </c>
      <c r="AB1077" s="10" t="s">
        <v>1356</v>
      </c>
      <c r="AC1077" s="10" t="s">
        <v>8856</v>
      </c>
      <c r="AD1077" s="13" t="s">
        <v>8857</v>
      </c>
      <c r="AE1077" s="10" t="s">
        <v>8858</v>
      </c>
      <c r="AF1077" s="10" t="s">
        <v>101</v>
      </c>
      <c r="AG1077" s="10" t="s">
        <v>23</v>
      </c>
      <c r="AH1077" s="10" t="s">
        <v>8859</v>
      </c>
      <c r="AI1077" s="10" t="s">
        <v>1006</v>
      </c>
      <c r="AJ1077" s="10" t="s">
        <v>1005</v>
      </c>
      <c r="AK1077" s="12" t="s">
        <v>1006</v>
      </c>
      <c r="AL1077" s="53" t="s">
        <v>1005</v>
      </c>
      <c r="AM1077" s="52">
        <v>0</v>
      </c>
      <c r="AN1077" s="51" t="s">
        <v>57</v>
      </c>
      <c r="AO1077" s="51" t="s">
        <v>223</v>
      </c>
      <c r="BA1077" s="56" t="s">
        <v>1356</v>
      </c>
      <c r="BB1077" s="56" t="s">
        <v>1356</v>
      </c>
      <c r="BC1077" s="56" t="s">
        <v>1356</v>
      </c>
      <c r="BD1077" s="56" t="s">
        <v>1356</v>
      </c>
      <c r="BG1077" s="56" t="s">
        <v>1356</v>
      </c>
      <c r="BH1077" s="56" t="s">
        <v>1356</v>
      </c>
      <c r="BI1077" s="56" t="s">
        <v>1356</v>
      </c>
      <c r="BJ1077" s="67" t="s">
        <v>1356</v>
      </c>
    </row>
    <row r="1078" spans="1:62" x14ac:dyDescent="0.35">
      <c r="A1078" s="58" t="s">
        <v>8860</v>
      </c>
      <c r="B1078" s="16" t="s">
        <v>8144</v>
      </c>
      <c r="C1078" s="2" t="s">
        <v>8861</v>
      </c>
      <c r="D1078" s="82" t="s">
        <v>11707</v>
      </c>
      <c r="E1078" s="59" t="e">
        <f>VLOOKUP(A1078,#REF!,2,FALSE)</f>
        <v>#REF!</v>
      </c>
      <c r="F1078" s="4" t="s">
        <v>1005</v>
      </c>
      <c r="G1078" s="4" t="s">
        <v>1006</v>
      </c>
      <c r="H1078" s="4" t="s">
        <v>1005</v>
      </c>
      <c r="I1078" s="4" t="s">
        <v>1005</v>
      </c>
      <c r="J1078" s="4" t="s">
        <v>1005</v>
      </c>
      <c r="K1078" s="4" t="s">
        <v>1005</v>
      </c>
      <c r="L1078" s="4" t="s">
        <v>1005</v>
      </c>
      <c r="M1078" s="6" t="s">
        <v>24</v>
      </c>
      <c r="P1078" s="4" t="s">
        <v>8862</v>
      </c>
      <c r="Q1078" s="4">
        <v>6</v>
      </c>
      <c r="R1078" s="7">
        <v>100</v>
      </c>
      <c r="S1078" s="14" t="s">
        <v>1006</v>
      </c>
      <c r="T1078" s="14" t="s">
        <v>1006</v>
      </c>
      <c r="U1078" s="4" t="s">
        <v>1411</v>
      </c>
      <c r="V1078" s="14" t="s">
        <v>1005</v>
      </c>
      <c r="W1078" s="4" t="s">
        <v>1490</v>
      </c>
      <c r="X1078" s="14" t="s">
        <v>1005</v>
      </c>
      <c r="Z1078" s="9" t="s">
        <v>8863</v>
      </c>
      <c r="AA1078" s="10" t="s">
        <v>31</v>
      </c>
      <c r="AB1078" s="10" t="s">
        <v>69</v>
      </c>
      <c r="AC1078" s="10" t="s">
        <v>8864</v>
      </c>
      <c r="AD1078" s="13" t="s">
        <v>7831</v>
      </c>
      <c r="AE1078" s="10" t="s">
        <v>7832</v>
      </c>
      <c r="AF1078" s="10" t="s">
        <v>101</v>
      </c>
      <c r="AG1078" s="10" t="s">
        <v>15</v>
      </c>
      <c r="AH1078" s="10" t="s">
        <v>8865</v>
      </c>
      <c r="AI1078" s="10" t="s">
        <v>1005</v>
      </c>
      <c r="AJ1078" s="10" t="s">
        <v>1005</v>
      </c>
      <c r="AK1078" s="12" t="s">
        <v>1006</v>
      </c>
      <c r="AL1078" s="53" t="s">
        <v>1005</v>
      </c>
      <c r="AM1078" s="52">
        <v>0</v>
      </c>
      <c r="AN1078" s="51" t="s">
        <v>1348</v>
      </c>
      <c r="AO1078" s="51" t="s">
        <v>69</v>
      </c>
      <c r="BA1078" s="56" t="s">
        <v>1356</v>
      </c>
      <c r="BB1078" s="56" t="s">
        <v>1356</v>
      </c>
      <c r="BC1078" s="56" t="s">
        <v>1356</v>
      </c>
      <c r="BD1078" s="56" t="s">
        <v>1356</v>
      </c>
      <c r="BG1078" s="56" t="s">
        <v>1356</v>
      </c>
      <c r="BH1078" s="56" t="s">
        <v>1356</v>
      </c>
      <c r="BI1078" s="56" t="s">
        <v>1356</v>
      </c>
      <c r="BJ1078" s="67" t="s">
        <v>1356</v>
      </c>
    </row>
    <row r="1079" spans="1:62" x14ac:dyDescent="0.35">
      <c r="A1079" s="58" t="s">
        <v>8866</v>
      </c>
      <c r="B1079" s="16" t="s">
        <v>8144</v>
      </c>
      <c r="C1079" s="2" t="s">
        <v>8867</v>
      </c>
      <c r="D1079" s="82" t="s">
        <v>11704</v>
      </c>
      <c r="E1079" s="59" t="e">
        <f>VLOOKUP(A1079,#REF!,2,FALSE)</f>
        <v>#REF!</v>
      </c>
      <c r="F1079" s="4" t="s">
        <v>1006</v>
      </c>
      <c r="G1079" s="4" t="s">
        <v>1005</v>
      </c>
      <c r="H1079" s="4" t="s">
        <v>1005</v>
      </c>
      <c r="I1079" s="4" t="s">
        <v>1005</v>
      </c>
      <c r="J1079" s="4" t="s">
        <v>1006</v>
      </c>
      <c r="K1079" s="4" t="s">
        <v>1005</v>
      </c>
      <c r="L1079" s="4" t="s">
        <v>1005</v>
      </c>
      <c r="M1079" s="6" t="s">
        <v>28</v>
      </c>
      <c r="P1079" s="4" t="s">
        <v>8868</v>
      </c>
      <c r="Q1079" s="4">
        <v>1</v>
      </c>
      <c r="R1079" s="7">
        <v>32</v>
      </c>
      <c r="S1079" s="14" t="s">
        <v>1006</v>
      </c>
      <c r="T1079" s="14" t="s">
        <v>1005</v>
      </c>
      <c r="U1079" s="4" t="s">
        <v>1411</v>
      </c>
      <c r="V1079" s="14" t="s">
        <v>1005</v>
      </c>
      <c r="W1079" s="4" t="s">
        <v>108</v>
      </c>
      <c r="X1079" s="14" t="s">
        <v>1005</v>
      </c>
      <c r="Z1079" s="9" t="s">
        <v>8869</v>
      </c>
      <c r="AA1079" s="10" t="s">
        <v>50</v>
      </c>
      <c r="AB1079" s="10" t="s">
        <v>1356</v>
      </c>
      <c r="AC1079" s="10" t="s">
        <v>8870</v>
      </c>
      <c r="AD1079" s="13" t="s">
        <v>7677</v>
      </c>
      <c r="AE1079" s="10" t="s">
        <v>27</v>
      </c>
      <c r="AF1079" s="10" t="s">
        <v>101</v>
      </c>
      <c r="AG1079" s="10" t="s">
        <v>27</v>
      </c>
      <c r="AH1079" s="10" t="s">
        <v>8871</v>
      </c>
      <c r="AI1079" s="10" t="s">
        <v>1005</v>
      </c>
      <c r="AJ1079" s="10" t="s">
        <v>1005</v>
      </c>
      <c r="AK1079" s="12" t="s">
        <v>1005</v>
      </c>
      <c r="AL1079" s="53" t="s">
        <v>1006</v>
      </c>
      <c r="AM1079" s="52">
        <v>2</v>
      </c>
      <c r="AN1079" s="51" t="s">
        <v>1348</v>
      </c>
      <c r="AO1079" s="51" t="s">
        <v>67</v>
      </c>
      <c r="AZ1079" s="56" t="s">
        <v>1349</v>
      </c>
      <c r="BA1079" s="56" t="s">
        <v>8869</v>
      </c>
      <c r="BB1079" s="56" t="s">
        <v>50</v>
      </c>
      <c r="BC1079" s="56" t="s">
        <v>27</v>
      </c>
      <c r="BD1079" s="56" t="s">
        <v>8872</v>
      </c>
      <c r="BE1079" s="56" t="s">
        <v>1005</v>
      </c>
      <c r="BF1079" s="56" t="s">
        <v>1005</v>
      </c>
      <c r="BG1079" s="56" t="s">
        <v>8870</v>
      </c>
      <c r="BH1079" s="56" t="s">
        <v>7677</v>
      </c>
      <c r="BI1079" s="56" t="s">
        <v>27</v>
      </c>
      <c r="BJ1079" s="67" t="s">
        <v>101</v>
      </c>
    </row>
    <row r="1080" spans="1:62" x14ac:dyDescent="0.35">
      <c r="A1080" s="58" t="s">
        <v>8873</v>
      </c>
      <c r="B1080" s="16" t="s">
        <v>8144</v>
      </c>
      <c r="C1080" s="2" t="s">
        <v>190</v>
      </c>
      <c r="D1080" s="82" t="s">
        <v>11703</v>
      </c>
      <c r="E1080" s="59" t="e">
        <f>VLOOKUP(A1080,#REF!,2,FALSE)</f>
        <v>#REF!</v>
      </c>
      <c r="F1080" s="4" t="s">
        <v>1006</v>
      </c>
      <c r="G1080" s="4" t="s">
        <v>1006</v>
      </c>
      <c r="H1080" s="4" t="s">
        <v>1006</v>
      </c>
      <c r="I1080" s="4" t="s">
        <v>1006</v>
      </c>
      <c r="J1080" s="4" t="s">
        <v>1006</v>
      </c>
      <c r="K1080" s="4" t="s">
        <v>1005</v>
      </c>
      <c r="L1080" s="4" t="s">
        <v>1005</v>
      </c>
      <c r="M1080" s="6" t="s">
        <v>22</v>
      </c>
      <c r="N1080" s="6" t="s">
        <v>24</v>
      </c>
      <c r="O1080" s="6" t="s">
        <v>28</v>
      </c>
      <c r="P1080" s="4" t="s">
        <v>8874</v>
      </c>
      <c r="Q1080" s="4">
        <v>7</v>
      </c>
      <c r="R1080" s="7">
        <v>175</v>
      </c>
      <c r="S1080" s="14" t="s">
        <v>1006</v>
      </c>
      <c r="T1080" s="14" t="s">
        <v>1005</v>
      </c>
      <c r="U1080" s="4" t="s">
        <v>1341</v>
      </c>
      <c r="V1080" s="14" t="s">
        <v>1005</v>
      </c>
      <c r="W1080" s="4" t="s">
        <v>8875</v>
      </c>
      <c r="X1080" s="14" t="s">
        <v>1006</v>
      </c>
      <c r="Y1080" s="8" t="s">
        <v>8876</v>
      </c>
      <c r="Z1080" s="9" t="s">
        <v>8877</v>
      </c>
      <c r="AA1080" s="10" t="s">
        <v>31</v>
      </c>
      <c r="AB1080" s="10" t="s">
        <v>8878</v>
      </c>
      <c r="AC1080" s="10" t="s">
        <v>8879</v>
      </c>
      <c r="AD1080" s="13" t="s">
        <v>544</v>
      </c>
      <c r="AE1080" s="10" t="s">
        <v>21</v>
      </c>
      <c r="AF1080" s="10" t="s">
        <v>101</v>
      </c>
      <c r="AG1080" s="10" t="s">
        <v>21</v>
      </c>
      <c r="AH1080" s="10" t="s">
        <v>8880</v>
      </c>
      <c r="AI1080" s="10" t="s">
        <v>1005</v>
      </c>
      <c r="AJ1080" s="10" t="s">
        <v>1005</v>
      </c>
      <c r="AK1080" s="12" t="s">
        <v>1006</v>
      </c>
      <c r="AL1080" s="53" t="s">
        <v>1005</v>
      </c>
      <c r="AM1080" s="52">
        <v>0</v>
      </c>
      <c r="AN1080" s="51" t="s">
        <v>2145</v>
      </c>
      <c r="AO1080" s="51" t="s">
        <v>68</v>
      </c>
      <c r="AP1080" s="51" t="s">
        <v>189</v>
      </c>
      <c r="AQ1080" s="51" t="s">
        <v>139</v>
      </c>
      <c r="AR1080" s="51" t="s">
        <v>128</v>
      </c>
      <c r="AS1080" s="51" t="s">
        <v>104</v>
      </c>
      <c r="AT1080" s="51" t="s">
        <v>120</v>
      </c>
      <c r="AY1080" s="54" t="s">
        <v>8881</v>
      </c>
      <c r="BA1080" s="56" t="s">
        <v>1356</v>
      </c>
      <c r="BB1080" s="56" t="s">
        <v>1356</v>
      </c>
      <c r="BC1080" s="56" t="s">
        <v>1356</v>
      </c>
      <c r="BD1080" s="56" t="s">
        <v>1356</v>
      </c>
      <c r="BG1080" s="56" t="s">
        <v>1356</v>
      </c>
      <c r="BH1080" s="56" t="s">
        <v>1356</v>
      </c>
      <c r="BI1080" s="56" t="s">
        <v>1356</v>
      </c>
      <c r="BJ1080" s="67" t="s">
        <v>1356</v>
      </c>
    </row>
    <row r="1081" spans="1:62" x14ac:dyDescent="0.35">
      <c r="A1081" s="58" t="s">
        <v>8882</v>
      </c>
      <c r="B1081" s="16" t="s">
        <v>8144</v>
      </c>
      <c r="C1081" s="2" t="s">
        <v>8883</v>
      </c>
      <c r="D1081" s="82" t="s">
        <v>11709</v>
      </c>
      <c r="E1081" s="59" t="e">
        <f>VLOOKUP(A1081,#REF!,2,FALSE)</f>
        <v>#REF!</v>
      </c>
      <c r="F1081" s="4" t="s">
        <v>1006</v>
      </c>
      <c r="G1081" s="4" t="s">
        <v>1006</v>
      </c>
      <c r="H1081" s="4" t="s">
        <v>1006</v>
      </c>
      <c r="I1081" s="4" t="s">
        <v>1006</v>
      </c>
      <c r="J1081" s="4" t="s">
        <v>1006</v>
      </c>
      <c r="K1081" s="4" t="s">
        <v>1005</v>
      </c>
      <c r="L1081" s="4" t="s">
        <v>1005</v>
      </c>
      <c r="M1081" s="6" t="s">
        <v>22</v>
      </c>
      <c r="P1081" s="4" t="s">
        <v>297</v>
      </c>
      <c r="Q1081" s="4">
        <v>6</v>
      </c>
      <c r="R1081" s="7">
        <v>125</v>
      </c>
      <c r="S1081" s="14" t="s">
        <v>1006</v>
      </c>
      <c r="T1081" s="14" t="s">
        <v>1005</v>
      </c>
      <c r="U1081" s="4" t="s">
        <v>1341</v>
      </c>
      <c r="V1081" s="14" t="s">
        <v>1005</v>
      </c>
      <c r="W1081" s="4" t="s">
        <v>8884</v>
      </c>
      <c r="X1081" s="14" t="s">
        <v>1005</v>
      </c>
      <c r="Z1081" s="9" t="s">
        <v>6978</v>
      </c>
      <c r="AA1081" s="10" t="s">
        <v>22</v>
      </c>
      <c r="AB1081" s="10" t="s">
        <v>1356</v>
      </c>
      <c r="AC1081" s="10" t="s">
        <v>6980</v>
      </c>
      <c r="AD1081" s="13" t="s">
        <v>6981</v>
      </c>
      <c r="AE1081" s="10" t="s">
        <v>6982</v>
      </c>
      <c r="AF1081" s="10" t="s">
        <v>101</v>
      </c>
      <c r="AG1081" s="10" t="s">
        <v>11</v>
      </c>
      <c r="AH1081" s="10" t="s">
        <v>6979</v>
      </c>
      <c r="AI1081" s="10" t="s">
        <v>1006</v>
      </c>
      <c r="AJ1081" s="10" t="s">
        <v>1005</v>
      </c>
      <c r="AK1081" s="12" t="s">
        <v>1006</v>
      </c>
      <c r="AL1081" s="53" t="s">
        <v>1006</v>
      </c>
      <c r="AM1081" s="52">
        <v>1</v>
      </c>
      <c r="AN1081" s="51" t="s">
        <v>57</v>
      </c>
      <c r="AO1081" s="51" t="s">
        <v>69</v>
      </c>
      <c r="AP1081" s="51" t="s">
        <v>104</v>
      </c>
      <c r="AZ1081" s="56" t="s">
        <v>1349</v>
      </c>
      <c r="BA1081" s="56" t="s">
        <v>8885</v>
      </c>
      <c r="BB1081" s="56" t="s">
        <v>22</v>
      </c>
      <c r="BC1081" s="56" t="s">
        <v>11</v>
      </c>
      <c r="BD1081" s="56" t="s">
        <v>8886</v>
      </c>
      <c r="BE1081" s="56" t="s">
        <v>1006</v>
      </c>
      <c r="BF1081" s="56" t="s">
        <v>1005</v>
      </c>
      <c r="BG1081" s="56" t="s">
        <v>8887</v>
      </c>
      <c r="BH1081" s="56" t="s">
        <v>6981</v>
      </c>
      <c r="BI1081" s="56" t="s">
        <v>6982</v>
      </c>
      <c r="BJ1081" s="67" t="s">
        <v>101</v>
      </c>
    </row>
    <row r="1082" spans="1:62" x14ac:dyDescent="0.35">
      <c r="D1082" s="82"/>
      <c r="E1082" s="59" t="e">
        <f>VLOOKUP(A1082,#REF!,2,FALSE)</f>
        <v>#REF!</v>
      </c>
      <c r="R1082" s="7"/>
      <c r="AZ1082" s="56" t="s">
        <v>1349</v>
      </c>
      <c r="BA1082" s="56" t="s">
        <v>8885</v>
      </c>
      <c r="BB1082" s="56" t="s">
        <v>22</v>
      </c>
      <c r="BC1082" s="56" t="s">
        <v>11</v>
      </c>
      <c r="BD1082" s="56" t="s">
        <v>8886</v>
      </c>
      <c r="BE1082" s="56" t="s">
        <v>1006</v>
      </c>
      <c r="BF1082" s="56" t="s">
        <v>1005</v>
      </c>
      <c r="BG1082" s="56" t="s">
        <v>8887</v>
      </c>
      <c r="BH1082" s="56" t="s">
        <v>6981</v>
      </c>
      <c r="BI1082" s="56" t="s">
        <v>6982</v>
      </c>
      <c r="BJ1082" s="67" t="s">
        <v>101</v>
      </c>
    </row>
    <row r="1083" spans="1:62" x14ac:dyDescent="0.35">
      <c r="A1083" s="58" t="s">
        <v>8888</v>
      </c>
      <c r="B1083" s="16" t="s">
        <v>8144</v>
      </c>
      <c r="C1083" s="2" t="s">
        <v>8889</v>
      </c>
      <c r="D1083" s="82" t="s">
        <v>11706</v>
      </c>
      <c r="E1083" s="59" t="e">
        <f>VLOOKUP(A1083,#REF!,2,FALSE)</f>
        <v>#REF!</v>
      </c>
      <c r="F1083" s="4" t="s">
        <v>1006</v>
      </c>
      <c r="G1083" s="4" t="s">
        <v>1006</v>
      </c>
      <c r="H1083" s="4" t="s">
        <v>1006</v>
      </c>
      <c r="I1083" s="4" t="s">
        <v>1006</v>
      </c>
      <c r="J1083" s="4" t="s">
        <v>1006</v>
      </c>
      <c r="K1083" s="4" t="s">
        <v>1005</v>
      </c>
      <c r="L1083" s="4" t="s">
        <v>1006</v>
      </c>
      <c r="M1083" s="6" t="s">
        <v>22</v>
      </c>
      <c r="P1083" s="4" t="s">
        <v>8890</v>
      </c>
      <c r="Q1083" s="4">
        <v>18</v>
      </c>
      <c r="R1083" s="7">
        <v>316</v>
      </c>
      <c r="S1083" s="14" t="s">
        <v>1006</v>
      </c>
      <c r="T1083" s="14" t="s">
        <v>1006</v>
      </c>
      <c r="U1083" s="4" t="s">
        <v>1341</v>
      </c>
      <c r="V1083" s="14" t="s">
        <v>1005</v>
      </c>
      <c r="W1083" s="4" t="s">
        <v>8891</v>
      </c>
      <c r="X1083" s="14" t="s">
        <v>1006</v>
      </c>
      <c r="Y1083" s="8" t="s">
        <v>8892</v>
      </c>
      <c r="Z1083" s="9" t="s">
        <v>8893</v>
      </c>
      <c r="AA1083" s="10" t="s">
        <v>22</v>
      </c>
      <c r="AB1083" s="10" t="s">
        <v>1356</v>
      </c>
      <c r="AC1083" s="10" t="s">
        <v>8894</v>
      </c>
      <c r="AD1083" s="13" t="s">
        <v>8895</v>
      </c>
      <c r="AE1083" s="10" t="s">
        <v>8896</v>
      </c>
      <c r="AF1083" s="10" t="s">
        <v>101</v>
      </c>
      <c r="AG1083" s="10" t="s">
        <v>25</v>
      </c>
      <c r="AH1083" s="10" t="s">
        <v>8897</v>
      </c>
      <c r="AI1083" s="10" t="s">
        <v>1005</v>
      </c>
      <c r="AJ1083" s="10" t="s">
        <v>1005</v>
      </c>
      <c r="AK1083" s="12" t="s">
        <v>1006</v>
      </c>
      <c r="AL1083" s="53" t="s">
        <v>1006</v>
      </c>
      <c r="AM1083" s="52">
        <v>3</v>
      </c>
      <c r="AN1083" s="51" t="s">
        <v>57</v>
      </c>
      <c r="AO1083" s="51" t="s">
        <v>223</v>
      </c>
      <c r="BA1083" s="56" t="s">
        <v>1356</v>
      </c>
      <c r="BB1083" s="56" t="s">
        <v>1356</v>
      </c>
      <c r="BC1083" s="56" t="s">
        <v>1356</v>
      </c>
      <c r="BD1083" s="56" t="s">
        <v>1356</v>
      </c>
      <c r="BG1083" s="56" t="s">
        <v>1356</v>
      </c>
      <c r="BH1083" s="56" t="s">
        <v>1356</v>
      </c>
      <c r="BI1083" s="56" t="s">
        <v>1356</v>
      </c>
      <c r="BJ1083" s="67" t="s">
        <v>1356</v>
      </c>
    </row>
    <row r="1084" spans="1:62" x14ac:dyDescent="0.35">
      <c r="A1084" s="58" t="s">
        <v>8898</v>
      </c>
      <c r="B1084" s="16" t="s">
        <v>8144</v>
      </c>
      <c r="C1084" s="2" t="s">
        <v>8899</v>
      </c>
      <c r="D1084" s="82" t="s">
        <v>11705</v>
      </c>
      <c r="E1084" s="59" t="e">
        <f>VLOOKUP(A1084,#REF!,2,FALSE)</f>
        <v>#REF!</v>
      </c>
      <c r="F1084" s="4" t="s">
        <v>1006</v>
      </c>
      <c r="G1084" s="4" t="s">
        <v>1006</v>
      </c>
      <c r="H1084" s="4" t="s">
        <v>1005</v>
      </c>
      <c r="I1084" s="4" t="s">
        <v>1006</v>
      </c>
      <c r="J1084" s="4" t="s">
        <v>1006</v>
      </c>
      <c r="K1084" s="4" t="s">
        <v>1005</v>
      </c>
      <c r="L1084" s="4" t="s">
        <v>1005</v>
      </c>
      <c r="M1084" s="6" t="s">
        <v>22</v>
      </c>
      <c r="P1084" s="4" t="s">
        <v>8900</v>
      </c>
      <c r="Q1084" s="4">
        <v>4</v>
      </c>
      <c r="R1084" s="7">
        <v>105</v>
      </c>
      <c r="S1084" s="14" t="s">
        <v>1005</v>
      </c>
      <c r="T1084" s="14" t="s">
        <v>1005</v>
      </c>
      <c r="U1084" s="4" t="s">
        <v>1341</v>
      </c>
      <c r="V1084" s="14" t="s">
        <v>1005</v>
      </c>
      <c r="W1084" s="4" t="s">
        <v>8901</v>
      </c>
      <c r="X1084" s="14" t="s">
        <v>1006</v>
      </c>
      <c r="Z1084" s="9" t="s">
        <v>8902</v>
      </c>
      <c r="AA1084" s="10" t="s">
        <v>44</v>
      </c>
      <c r="AB1084" s="10" t="s">
        <v>1356</v>
      </c>
      <c r="AC1084" s="10" t="s">
        <v>8903</v>
      </c>
      <c r="AD1084" s="13" t="s">
        <v>8904</v>
      </c>
      <c r="AE1084" s="10" t="s">
        <v>8905</v>
      </c>
      <c r="AF1084" s="10" t="s">
        <v>101</v>
      </c>
      <c r="AG1084" s="10" t="s">
        <v>18</v>
      </c>
      <c r="AH1084" s="10" t="s">
        <v>8906</v>
      </c>
      <c r="AI1084" s="10" t="s">
        <v>1005</v>
      </c>
      <c r="AJ1084" s="10" t="s">
        <v>1005</v>
      </c>
      <c r="AK1084" s="12" t="s">
        <v>1005</v>
      </c>
      <c r="AL1084" s="53" t="s">
        <v>1006</v>
      </c>
      <c r="AM1084" s="52">
        <v>1</v>
      </c>
      <c r="AN1084" s="51" t="s">
        <v>1348</v>
      </c>
      <c r="AO1084" s="51" t="s">
        <v>69</v>
      </c>
      <c r="AP1084" s="51" t="s">
        <v>139</v>
      </c>
      <c r="AQ1084" s="51" t="s">
        <v>172</v>
      </c>
      <c r="AR1084" s="51" t="s">
        <v>128</v>
      </c>
      <c r="AS1084" s="51" t="s">
        <v>104</v>
      </c>
      <c r="AT1084" s="51" t="s">
        <v>184</v>
      </c>
      <c r="AU1084" s="51" t="s">
        <v>120</v>
      </c>
      <c r="AY1084" s="54" t="s">
        <v>8907</v>
      </c>
      <c r="AZ1084" s="56" t="s">
        <v>1349</v>
      </c>
      <c r="BA1084" s="56" t="s">
        <v>8908</v>
      </c>
      <c r="BB1084" s="56" t="s">
        <v>22</v>
      </c>
      <c r="BC1084" s="56" t="s">
        <v>18</v>
      </c>
      <c r="BD1084" s="56" t="s">
        <v>8909</v>
      </c>
      <c r="BE1084" s="56" t="s">
        <v>1005</v>
      </c>
      <c r="BF1084" s="56" t="s">
        <v>1005</v>
      </c>
      <c r="BG1084" s="56" t="s">
        <v>8910</v>
      </c>
      <c r="BH1084" s="56" t="s">
        <v>8904</v>
      </c>
      <c r="BI1084" s="56" t="s">
        <v>8905</v>
      </c>
      <c r="BJ1084" s="67" t="s">
        <v>101</v>
      </c>
    </row>
    <row r="1085" spans="1:62" x14ac:dyDescent="0.35">
      <c r="A1085" s="58" t="s">
        <v>8911</v>
      </c>
      <c r="B1085" s="16" t="s">
        <v>8144</v>
      </c>
      <c r="C1085" s="2" t="s">
        <v>8912</v>
      </c>
      <c r="D1085" s="82" t="s">
        <v>11701</v>
      </c>
      <c r="E1085" s="59" t="e">
        <f>VLOOKUP(A1085,#REF!,2,FALSE)</f>
        <v>#REF!</v>
      </c>
      <c r="F1085" s="4" t="s">
        <v>1006</v>
      </c>
      <c r="G1085" s="4" t="s">
        <v>1006</v>
      </c>
      <c r="H1085" s="4" t="s">
        <v>1006</v>
      </c>
      <c r="I1085" s="4" t="s">
        <v>1006</v>
      </c>
      <c r="J1085" s="4" t="s">
        <v>1006</v>
      </c>
      <c r="K1085" s="4" t="s">
        <v>1005</v>
      </c>
      <c r="L1085" s="4" t="s">
        <v>1006</v>
      </c>
      <c r="M1085" s="6" t="s">
        <v>22</v>
      </c>
      <c r="N1085" s="6" t="s">
        <v>24</v>
      </c>
      <c r="O1085" s="6" t="s">
        <v>31</v>
      </c>
      <c r="P1085" s="4" t="s">
        <v>8913</v>
      </c>
      <c r="Q1085" s="4">
        <v>26</v>
      </c>
      <c r="R1085" s="7">
        <v>750</v>
      </c>
      <c r="S1085" s="14" t="s">
        <v>1006</v>
      </c>
      <c r="T1085" s="14" t="s">
        <v>1006</v>
      </c>
      <c r="U1085" s="4" t="s">
        <v>1341</v>
      </c>
      <c r="V1085" s="14" t="s">
        <v>1005</v>
      </c>
      <c r="W1085" s="4" t="s">
        <v>8914</v>
      </c>
      <c r="X1085" s="14" t="s">
        <v>1006</v>
      </c>
      <c r="Y1085" s="8" t="s">
        <v>8915</v>
      </c>
      <c r="Z1085" s="9" t="s">
        <v>8916</v>
      </c>
      <c r="AA1085" s="10" t="s">
        <v>44</v>
      </c>
      <c r="AB1085" s="10" t="s">
        <v>1356</v>
      </c>
      <c r="AC1085" s="10" t="s">
        <v>8917</v>
      </c>
      <c r="AD1085" s="13" t="s">
        <v>8918</v>
      </c>
      <c r="AE1085" s="10" t="s">
        <v>8919</v>
      </c>
      <c r="AF1085" s="10" t="s">
        <v>101</v>
      </c>
      <c r="AG1085" s="10" t="s">
        <v>5</v>
      </c>
      <c r="AH1085" s="10" t="s">
        <v>8920</v>
      </c>
      <c r="AI1085" s="10" t="s">
        <v>1005</v>
      </c>
      <c r="AJ1085" s="10" t="s">
        <v>1005</v>
      </c>
      <c r="AK1085" s="12" t="s">
        <v>1006</v>
      </c>
      <c r="AL1085" s="53" t="s">
        <v>1006</v>
      </c>
      <c r="AM1085" s="52">
        <v>4</v>
      </c>
      <c r="AN1085" s="51" t="s">
        <v>1348</v>
      </c>
      <c r="AO1085" s="51" t="s">
        <v>69</v>
      </c>
      <c r="AP1085" s="51" t="s">
        <v>139</v>
      </c>
      <c r="AQ1085" s="51" t="s">
        <v>104</v>
      </c>
      <c r="AZ1085" s="56" t="s">
        <v>1349</v>
      </c>
      <c r="BA1085" s="56" t="s">
        <v>1311</v>
      </c>
      <c r="BB1085" s="56" t="s">
        <v>24</v>
      </c>
      <c r="BC1085" s="56" t="s">
        <v>5</v>
      </c>
      <c r="BD1085" s="56" t="s">
        <v>8921</v>
      </c>
      <c r="BE1085" s="56" t="s">
        <v>1006</v>
      </c>
      <c r="BF1085" s="56" t="s">
        <v>1005</v>
      </c>
      <c r="BG1085" s="56" t="s">
        <v>8922</v>
      </c>
      <c r="BH1085" s="56" t="s">
        <v>8918</v>
      </c>
      <c r="BI1085" s="56" t="s">
        <v>8919</v>
      </c>
      <c r="BJ1085" s="67" t="s">
        <v>101</v>
      </c>
    </row>
    <row r="1086" spans="1:62" x14ac:dyDescent="0.35">
      <c r="D1086" s="82"/>
      <c r="E1086" s="59" t="e">
        <f>VLOOKUP(A1086,#REF!,2,FALSE)</f>
        <v>#REF!</v>
      </c>
      <c r="R1086" s="7"/>
      <c r="AZ1086" s="56" t="s">
        <v>1349</v>
      </c>
      <c r="BA1086" s="56" t="s">
        <v>8923</v>
      </c>
      <c r="BB1086" s="56" t="s">
        <v>22</v>
      </c>
      <c r="BC1086" s="56" t="s">
        <v>5</v>
      </c>
      <c r="BD1086" s="56" t="s">
        <v>8924</v>
      </c>
      <c r="BE1086" s="56" t="s">
        <v>1005</v>
      </c>
      <c r="BF1086" s="56" t="s">
        <v>1005</v>
      </c>
      <c r="BG1086" s="56" t="s">
        <v>8925</v>
      </c>
      <c r="BH1086" s="56" t="s">
        <v>8918</v>
      </c>
      <c r="BI1086" s="56" t="s">
        <v>8919</v>
      </c>
      <c r="BJ1086" s="67" t="s">
        <v>101</v>
      </c>
    </row>
    <row r="1087" spans="1:62" x14ac:dyDescent="0.35">
      <c r="D1087" s="82"/>
      <c r="E1087" s="59" t="e">
        <f>VLOOKUP(A1087,#REF!,2,FALSE)</f>
        <v>#REF!</v>
      </c>
      <c r="R1087" s="7"/>
      <c r="AZ1087" s="56" t="s">
        <v>1349</v>
      </c>
      <c r="BA1087" s="56" t="s">
        <v>8926</v>
      </c>
      <c r="BB1087" s="56" t="s">
        <v>22</v>
      </c>
      <c r="BC1087" s="56" t="s">
        <v>5</v>
      </c>
      <c r="BD1087" s="56" t="s">
        <v>8927</v>
      </c>
      <c r="BE1087" s="56" t="s">
        <v>1005</v>
      </c>
      <c r="BF1087" s="56" t="s">
        <v>1005</v>
      </c>
      <c r="BG1087" s="56" t="s">
        <v>8928</v>
      </c>
      <c r="BH1087" s="56" t="s">
        <v>8918</v>
      </c>
      <c r="BI1087" s="56" t="s">
        <v>8919</v>
      </c>
      <c r="BJ1087" s="67" t="s">
        <v>101</v>
      </c>
    </row>
    <row r="1088" spans="1:62" x14ac:dyDescent="0.35">
      <c r="D1088" s="82"/>
      <c r="E1088" s="59" t="e">
        <f>VLOOKUP(A1088,#REF!,2,FALSE)</f>
        <v>#REF!</v>
      </c>
      <c r="R1088" s="7"/>
      <c r="AZ1088" s="56" t="s">
        <v>1349</v>
      </c>
      <c r="BA1088" s="56" t="s">
        <v>1311</v>
      </c>
      <c r="BB1088" s="56" t="s">
        <v>24</v>
      </c>
      <c r="BC1088" s="56" t="s">
        <v>5</v>
      </c>
      <c r="BD1088" s="56" t="s">
        <v>8921</v>
      </c>
      <c r="BE1088" s="56" t="s">
        <v>1006</v>
      </c>
      <c r="BF1088" s="56" t="s">
        <v>1005</v>
      </c>
      <c r="BG1088" s="56" t="s">
        <v>8922</v>
      </c>
      <c r="BH1088" s="56" t="s">
        <v>8918</v>
      </c>
      <c r="BI1088" s="56" t="s">
        <v>8919</v>
      </c>
      <c r="BJ1088" s="67" t="s">
        <v>101</v>
      </c>
    </row>
    <row r="1089" spans="1:62" x14ac:dyDescent="0.35">
      <c r="A1089" s="58" t="s">
        <v>8929</v>
      </c>
      <c r="B1089" s="16" t="s">
        <v>8144</v>
      </c>
      <c r="C1089" s="2" t="s">
        <v>8930</v>
      </c>
      <c r="D1089" s="82" t="s">
        <v>11702</v>
      </c>
      <c r="E1089" s="59" t="e">
        <f>VLOOKUP(A1089,#REF!,2,FALSE)</f>
        <v>#REF!</v>
      </c>
      <c r="F1089" s="4" t="s">
        <v>1006</v>
      </c>
      <c r="G1089" s="4" t="s">
        <v>1006</v>
      </c>
      <c r="H1089" s="4" t="s">
        <v>1006</v>
      </c>
      <c r="I1089" s="4" t="s">
        <v>1006</v>
      </c>
      <c r="J1089" s="4" t="s">
        <v>1006</v>
      </c>
      <c r="K1089" s="4" t="s">
        <v>1005</v>
      </c>
      <c r="L1089" s="4" t="s">
        <v>1005</v>
      </c>
      <c r="M1089" s="6" t="s">
        <v>24</v>
      </c>
      <c r="P1089" s="4" t="s">
        <v>8931</v>
      </c>
      <c r="Q1089" s="4">
        <v>22</v>
      </c>
      <c r="R1089" s="7">
        <v>550</v>
      </c>
      <c r="S1089" s="14" t="s">
        <v>1006</v>
      </c>
      <c r="T1089" s="14" t="s">
        <v>1005</v>
      </c>
      <c r="U1089" s="4" t="s">
        <v>1364</v>
      </c>
      <c r="V1089" s="14" t="s">
        <v>1006</v>
      </c>
      <c r="W1089" s="4" t="s">
        <v>8932</v>
      </c>
      <c r="X1089" s="14" t="s">
        <v>1005</v>
      </c>
      <c r="Z1089" s="9" t="s">
        <v>8933</v>
      </c>
      <c r="AA1089" s="10" t="s">
        <v>24</v>
      </c>
      <c r="AB1089" s="10" t="s">
        <v>1356</v>
      </c>
      <c r="AC1089" s="10" t="s">
        <v>8934</v>
      </c>
      <c r="AD1089" s="13" t="s">
        <v>8935</v>
      </c>
      <c r="AE1089" s="10" t="s">
        <v>8936</v>
      </c>
      <c r="AF1089" s="10" t="s">
        <v>101</v>
      </c>
      <c r="AG1089" s="10" t="s">
        <v>32</v>
      </c>
      <c r="AH1089" s="10" t="s">
        <v>8937</v>
      </c>
      <c r="AI1089" s="10" t="s">
        <v>1005</v>
      </c>
      <c r="AJ1089" s="10" t="s">
        <v>1005</v>
      </c>
      <c r="AK1089" s="12" t="s">
        <v>1006</v>
      </c>
      <c r="AL1089" s="53" t="s">
        <v>1005</v>
      </c>
      <c r="AM1089" s="52">
        <v>0</v>
      </c>
      <c r="AN1089" s="51" t="s">
        <v>59</v>
      </c>
      <c r="AO1089" s="51" t="s">
        <v>68</v>
      </c>
      <c r="AP1089" s="51" t="s">
        <v>120</v>
      </c>
      <c r="AY1089" s="54" t="s">
        <v>8938</v>
      </c>
      <c r="BA1089" s="56" t="s">
        <v>1356</v>
      </c>
      <c r="BB1089" s="56" t="s">
        <v>1356</v>
      </c>
      <c r="BC1089" s="56" t="s">
        <v>1356</v>
      </c>
      <c r="BD1089" s="56" t="s">
        <v>1356</v>
      </c>
      <c r="BG1089" s="56" t="s">
        <v>1356</v>
      </c>
      <c r="BH1089" s="56" t="s">
        <v>1356</v>
      </c>
      <c r="BI1089" s="56" t="s">
        <v>1356</v>
      </c>
      <c r="BJ1089" s="67" t="s">
        <v>1356</v>
      </c>
    </row>
    <row r="1090" spans="1:62" x14ac:dyDescent="0.35">
      <c r="A1090" s="58" t="s">
        <v>8939</v>
      </c>
      <c r="B1090" s="16" t="s">
        <v>8144</v>
      </c>
      <c r="C1090" s="2" t="s">
        <v>8940</v>
      </c>
      <c r="D1090" s="82" t="s">
        <v>8941</v>
      </c>
      <c r="E1090" s="59" t="e">
        <f>VLOOKUP(A1090,#REF!,2,FALSE)</f>
        <v>#REF!</v>
      </c>
      <c r="F1090" s="4" t="s">
        <v>1005</v>
      </c>
      <c r="G1090" s="4" t="s">
        <v>1005</v>
      </c>
      <c r="H1090" s="4" t="s">
        <v>1005</v>
      </c>
      <c r="I1090" s="4" t="s">
        <v>1006</v>
      </c>
      <c r="J1090" s="4" t="s">
        <v>1005</v>
      </c>
      <c r="K1090" s="4" t="s">
        <v>1005</v>
      </c>
      <c r="L1090" s="4" t="s">
        <v>1005</v>
      </c>
      <c r="M1090" s="6" t="s">
        <v>26</v>
      </c>
      <c r="P1090" s="4" t="s">
        <v>8942</v>
      </c>
      <c r="Q1090" s="4">
        <v>6</v>
      </c>
      <c r="R1090" s="7">
        <v>148</v>
      </c>
      <c r="S1090" s="14" t="s">
        <v>1006</v>
      </c>
      <c r="T1090" s="14" t="s">
        <v>1006</v>
      </c>
      <c r="U1090" s="4" t="s">
        <v>1341</v>
      </c>
      <c r="V1090" s="14" t="s">
        <v>1005</v>
      </c>
      <c r="W1090" s="4" t="s">
        <v>8943</v>
      </c>
      <c r="X1090" s="14" t="s">
        <v>1005</v>
      </c>
      <c r="Z1090" s="9" t="s">
        <v>8944</v>
      </c>
      <c r="AA1090" s="10" t="s">
        <v>26</v>
      </c>
      <c r="AB1090" s="10" t="s">
        <v>1356</v>
      </c>
      <c r="AC1090" s="10" t="s">
        <v>8945</v>
      </c>
      <c r="AD1090" s="13" t="s">
        <v>8946</v>
      </c>
      <c r="AE1090" s="10" t="s">
        <v>8947</v>
      </c>
      <c r="AF1090" s="10" t="s">
        <v>101</v>
      </c>
      <c r="AG1090" s="10" t="s">
        <v>9</v>
      </c>
      <c r="AH1090" s="10" t="s">
        <v>8948</v>
      </c>
      <c r="AI1090" s="10" t="s">
        <v>1005</v>
      </c>
      <c r="AJ1090" s="10" t="s">
        <v>1005</v>
      </c>
      <c r="AK1090" s="12" t="s">
        <v>1006</v>
      </c>
      <c r="AL1090" s="53" t="s">
        <v>1006</v>
      </c>
      <c r="AM1090" s="52">
        <v>1</v>
      </c>
      <c r="AN1090" s="51" t="s">
        <v>59</v>
      </c>
      <c r="AO1090" s="51" t="s">
        <v>69</v>
      </c>
      <c r="AP1090" s="51" t="s">
        <v>128</v>
      </c>
      <c r="AZ1090" s="56" t="s">
        <v>1349</v>
      </c>
      <c r="BA1090" s="56" t="s">
        <v>257</v>
      </c>
      <c r="BB1090" s="56" t="s">
        <v>26</v>
      </c>
      <c r="BC1090" s="56" t="s">
        <v>25</v>
      </c>
      <c r="BD1090" s="56" t="s">
        <v>259</v>
      </c>
      <c r="BE1090" s="56" t="s">
        <v>1006</v>
      </c>
      <c r="BF1090" s="56" t="s">
        <v>1005</v>
      </c>
      <c r="BG1090" s="56" t="s">
        <v>258</v>
      </c>
      <c r="BH1090" s="56" t="s">
        <v>129</v>
      </c>
      <c r="BI1090" s="56" t="s">
        <v>130</v>
      </c>
      <c r="BJ1090" s="67" t="s">
        <v>101</v>
      </c>
    </row>
    <row r="1091" spans="1:62" x14ac:dyDescent="0.35">
      <c r="D1091" s="82"/>
      <c r="E1091" s="59" t="e">
        <f>VLOOKUP(A1091,#REF!,2,FALSE)</f>
        <v>#REF!</v>
      </c>
      <c r="R1091" s="7"/>
      <c r="AZ1091" s="56" t="s">
        <v>1349</v>
      </c>
      <c r="BA1091" s="56" t="s">
        <v>257</v>
      </c>
      <c r="BB1091" s="56" t="s">
        <v>26</v>
      </c>
      <c r="BC1091" s="56" t="s">
        <v>25</v>
      </c>
      <c r="BD1091" s="56" t="s">
        <v>259</v>
      </c>
      <c r="BE1091" s="56" t="s">
        <v>1006</v>
      </c>
      <c r="BF1091" s="56" t="s">
        <v>1005</v>
      </c>
      <c r="BG1091" s="56" t="s">
        <v>258</v>
      </c>
      <c r="BH1091" s="56" t="s">
        <v>129</v>
      </c>
      <c r="BI1091" s="56" t="s">
        <v>130</v>
      </c>
      <c r="BJ1091" s="67" t="s">
        <v>101</v>
      </c>
    </row>
    <row r="1092" spans="1:62" x14ac:dyDescent="0.35">
      <c r="D1092" s="82"/>
      <c r="E1092" s="59" t="e">
        <f>VLOOKUP(A1092,#REF!,2,FALSE)</f>
        <v>#REF!</v>
      </c>
      <c r="R1092" s="7"/>
      <c r="AZ1092" s="56" t="s">
        <v>1349</v>
      </c>
      <c r="BA1092" s="56" t="s">
        <v>257</v>
      </c>
      <c r="BB1092" s="56" t="s">
        <v>26</v>
      </c>
      <c r="BC1092" s="56" t="s">
        <v>25</v>
      </c>
      <c r="BD1092" s="56" t="s">
        <v>259</v>
      </c>
      <c r="BE1092" s="56" t="s">
        <v>1006</v>
      </c>
      <c r="BF1092" s="56" t="s">
        <v>1005</v>
      </c>
      <c r="BG1092" s="56" t="s">
        <v>258</v>
      </c>
      <c r="BH1092" s="56" t="s">
        <v>129</v>
      </c>
      <c r="BI1092" s="56" t="s">
        <v>130</v>
      </c>
      <c r="BJ1092" s="67" t="s">
        <v>101</v>
      </c>
    </row>
    <row r="1093" spans="1:62" x14ac:dyDescent="0.35">
      <c r="A1093" s="58" t="s">
        <v>8949</v>
      </c>
      <c r="B1093" s="16" t="s">
        <v>8144</v>
      </c>
      <c r="C1093" s="2" t="s">
        <v>4189</v>
      </c>
      <c r="D1093" s="82" t="s">
        <v>11725</v>
      </c>
      <c r="E1093" s="59" t="e">
        <f>VLOOKUP(A1093,#REF!,2,FALSE)</f>
        <v>#REF!</v>
      </c>
      <c r="F1093" s="4" t="s">
        <v>1006</v>
      </c>
      <c r="G1093" s="4" t="s">
        <v>1006</v>
      </c>
      <c r="H1093" s="4" t="s">
        <v>1006</v>
      </c>
      <c r="I1093" s="4" t="s">
        <v>1006</v>
      </c>
      <c r="J1093" s="4" t="s">
        <v>1006</v>
      </c>
      <c r="K1093" s="4" t="s">
        <v>1006</v>
      </c>
      <c r="L1093" s="4" t="s">
        <v>1006</v>
      </c>
      <c r="M1093" s="6" t="s">
        <v>22</v>
      </c>
      <c r="N1093" s="6" t="s">
        <v>24</v>
      </c>
      <c r="O1093" s="6" t="s">
        <v>26</v>
      </c>
      <c r="P1093" s="4" t="s">
        <v>8950</v>
      </c>
      <c r="Q1093" s="4">
        <v>35</v>
      </c>
      <c r="R1093" s="7">
        <v>1000</v>
      </c>
      <c r="S1093" s="14" t="s">
        <v>1005</v>
      </c>
      <c r="T1093" s="14" t="s">
        <v>1006</v>
      </c>
      <c r="U1093" s="4" t="s">
        <v>1364</v>
      </c>
      <c r="V1093" s="14" t="s">
        <v>1005</v>
      </c>
      <c r="W1093" s="4" t="s">
        <v>1490</v>
      </c>
      <c r="X1093" s="14" t="s">
        <v>1005</v>
      </c>
      <c r="Z1093" s="9" t="s">
        <v>8951</v>
      </c>
      <c r="AA1093" s="10" t="s">
        <v>1624</v>
      </c>
      <c r="AB1093" s="10" t="s">
        <v>1356</v>
      </c>
      <c r="AC1093" s="10" t="s">
        <v>8952</v>
      </c>
      <c r="AD1093" s="13" t="s">
        <v>8953</v>
      </c>
      <c r="AE1093" s="10" t="s">
        <v>8954</v>
      </c>
      <c r="AF1093" s="10" t="s">
        <v>101</v>
      </c>
      <c r="AG1093" s="10" t="s">
        <v>25</v>
      </c>
      <c r="AH1093" s="10" t="s">
        <v>8955</v>
      </c>
      <c r="AI1093" s="10" t="s">
        <v>1005</v>
      </c>
      <c r="AJ1093" s="10" t="s">
        <v>1005</v>
      </c>
      <c r="AK1093" s="12" t="s">
        <v>1006</v>
      </c>
      <c r="AL1093" s="53" t="s">
        <v>1005</v>
      </c>
      <c r="AM1093" s="52">
        <v>0</v>
      </c>
      <c r="AN1093" s="51" t="s">
        <v>1348</v>
      </c>
      <c r="AO1093" s="51" t="s">
        <v>64</v>
      </c>
      <c r="AP1093" s="51" t="s">
        <v>128</v>
      </c>
      <c r="BA1093" s="56" t="s">
        <v>1356</v>
      </c>
      <c r="BB1093" s="56" t="s">
        <v>1356</v>
      </c>
      <c r="BC1093" s="56" t="s">
        <v>1356</v>
      </c>
      <c r="BD1093" s="56" t="s">
        <v>1356</v>
      </c>
      <c r="BG1093" s="56" t="s">
        <v>1356</v>
      </c>
      <c r="BH1093" s="56" t="s">
        <v>1356</v>
      </c>
      <c r="BI1093" s="56" t="s">
        <v>1356</v>
      </c>
      <c r="BJ1093" s="67" t="s">
        <v>1356</v>
      </c>
    </row>
    <row r="1094" spans="1:62" x14ac:dyDescent="0.35">
      <c r="A1094" s="58" t="s">
        <v>8956</v>
      </c>
      <c r="B1094" s="16" t="s">
        <v>8144</v>
      </c>
      <c r="C1094" s="2" t="s">
        <v>7776</v>
      </c>
      <c r="D1094" s="82" t="s">
        <v>11724</v>
      </c>
      <c r="E1094" s="59" t="e">
        <f>VLOOKUP(A1094,#REF!,2,FALSE)</f>
        <v>#REF!</v>
      </c>
      <c r="F1094" s="4" t="s">
        <v>1006</v>
      </c>
      <c r="G1094" s="4" t="s">
        <v>1006</v>
      </c>
      <c r="H1094" s="4" t="s">
        <v>1005</v>
      </c>
      <c r="I1094" s="4" t="s">
        <v>1006</v>
      </c>
      <c r="J1094" s="4" t="s">
        <v>1006</v>
      </c>
      <c r="K1094" s="4" t="s">
        <v>1005</v>
      </c>
      <c r="L1094" s="4" t="s">
        <v>1005</v>
      </c>
      <c r="M1094" s="6" t="s">
        <v>22</v>
      </c>
      <c r="P1094" s="4" t="s">
        <v>8957</v>
      </c>
      <c r="Q1094" s="4">
        <v>18</v>
      </c>
      <c r="R1094" s="7">
        <v>430</v>
      </c>
      <c r="S1094" s="14" t="s">
        <v>1006</v>
      </c>
      <c r="T1094" s="14" t="s">
        <v>1006</v>
      </c>
      <c r="U1094" s="4" t="s">
        <v>1364</v>
      </c>
      <c r="V1094" s="14" t="s">
        <v>1005</v>
      </c>
      <c r="W1094" s="4" t="s">
        <v>7777</v>
      </c>
      <c r="X1094" s="14" t="s">
        <v>1005</v>
      </c>
      <c r="Z1094" s="9" t="s">
        <v>8958</v>
      </c>
      <c r="AA1094" s="10" t="s">
        <v>44</v>
      </c>
      <c r="AB1094" s="10" t="s">
        <v>1356</v>
      </c>
      <c r="AC1094" s="10" t="s">
        <v>7779</v>
      </c>
      <c r="AD1094" s="13" t="s">
        <v>7780</v>
      </c>
      <c r="AE1094" s="10" t="s">
        <v>7781</v>
      </c>
      <c r="AF1094" s="10" t="s">
        <v>101</v>
      </c>
      <c r="AG1094" s="10" t="s">
        <v>9</v>
      </c>
      <c r="AH1094" s="10" t="s">
        <v>8959</v>
      </c>
      <c r="AI1094" s="10" t="s">
        <v>1005</v>
      </c>
      <c r="AJ1094" s="10" t="s">
        <v>1006</v>
      </c>
      <c r="AK1094" s="12" t="s">
        <v>1005</v>
      </c>
      <c r="AL1094" s="53" t="s">
        <v>1005</v>
      </c>
      <c r="AM1094" s="52">
        <v>0</v>
      </c>
      <c r="AN1094" s="51" t="s">
        <v>1348</v>
      </c>
      <c r="AO1094" s="51" t="s">
        <v>64</v>
      </c>
      <c r="AP1094" s="51" t="s">
        <v>139</v>
      </c>
      <c r="AQ1094" s="51" t="s">
        <v>104</v>
      </c>
      <c r="BA1094" s="56" t="s">
        <v>1356</v>
      </c>
      <c r="BB1094" s="56" t="s">
        <v>1356</v>
      </c>
      <c r="BC1094" s="56" t="s">
        <v>1356</v>
      </c>
      <c r="BD1094" s="56" t="s">
        <v>1356</v>
      </c>
      <c r="BG1094" s="56" t="s">
        <v>1356</v>
      </c>
      <c r="BH1094" s="56" t="s">
        <v>1356</v>
      </c>
      <c r="BI1094" s="56" t="s">
        <v>1356</v>
      </c>
      <c r="BJ1094" s="67" t="s">
        <v>1356</v>
      </c>
    </row>
    <row r="1095" spans="1:62" x14ac:dyDescent="0.35">
      <c r="A1095" s="58" t="s">
        <v>8960</v>
      </c>
      <c r="B1095" s="16" t="s">
        <v>8144</v>
      </c>
      <c r="C1095" s="2" t="s">
        <v>8961</v>
      </c>
      <c r="D1095" s="82" t="s">
        <v>11726</v>
      </c>
      <c r="E1095" s="59" t="e">
        <f>VLOOKUP(A1095,#REF!,2,FALSE)</f>
        <v>#REF!</v>
      </c>
      <c r="F1095" s="4" t="s">
        <v>1006</v>
      </c>
      <c r="G1095" s="4" t="s">
        <v>1006</v>
      </c>
      <c r="H1095" s="4" t="s">
        <v>1005</v>
      </c>
      <c r="I1095" s="4" t="s">
        <v>1006</v>
      </c>
      <c r="J1095" s="4" t="s">
        <v>1006</v>
      </c>
      <c r="K1095" s="4" t="s">
        <v>1005</v>
      </c>
      <c r="L1095" s="4" t="s">
        <v>1005</v>
      </c>
      <c r="M1095" s="6" t="s">
        <v>22</v>
      </c>
      <c r="N1095" s="6" t="s">
        <v>20</v>
      </c>
      <c r="P1095" s="4" t="s">
        <v>8962</v>
      </c>
      <c r="Q1095" s="4">
        <v>6</v>
      </c>
      <c r="R1095" s="7">
        <v>155</v>
      </c>
      <c r="S1095" s="14" t="s">
        <v>1006</v>
      </c>
      <c r="T1095" s="14" t="s">
        <v>1006</v>
      </c>
      <c r="U1095" s="4" t="s">
        <v>1364</v>
      </c>
      <c r="V1095" s="14" t="s">
        <v>1005</v>
      </c>
      <c r="W1095" s="4" t="s">
        <v>3414</v>
      </c>
      <c r="X1095" s="14" t="s">
        <v>1006</v>
      </c>
      <c r="Z1095" s="9" t="s">
        <v>8963</v>
      </c>
      <c r="AA1095" s="10" t="s">
        <v>22</v>
      </c>
      <c r="AB1095" s="10" t="s">
        <v>1356</v>
      </c>
      <c r="AC1095" s="10" t="s">
        <v>8964</v>
      </c>
      <c r="AD1095" s="13" t="s">
        <v>8965</v>
      </c>
      <c r="AE1095" s="10" t="s">
        <v>8966</v>
      </c>
      <c r="AF1095" s="10" t="s">
        <v>101</v>
      </c>
      <c r="AG1095" s="10" t="s">
        <v>10</v>
      </c>
      <c r="AH1095" s="10" t="s">
        <v>8967</v>
      </c>
      <c r="AI1095" s="10" t="s">
        <v>1005</v>
      </c>
      <c r="AJ1095" s="10" t="s">
        <v>1005</v>
      </c>
      <c r="AK1095" s="12" t="s">
        <v>1005</v>
      </c>
      <c r="AL1095" s="53" t="s">
        <v>1005</v>
      </c>
      <c r="AM1095" s="52">
        <v>0</v>
      </c>
      <c r="AN1095" s="51" t="s">
        <v>1348</v>
      </c>
      <c r="AO1095" s="51" t="s">
        <v>1361</v>
      </c>
      <c r="BA1095" s="56" t="s">
        <v>1356</v>
      </c>
      <c r="BB1095" s="56" t="s">
        <v>1356</v>
      </c>
      <c r="BC1095" s="56" t="s">
        <v>1356</v>
      </c>
      <c r="BD1095" s="56" t="s">
        <v>1356</v>
      </c>
      <c r="BG1095" s="56" t="s">
        <v>1356</v>
      </c>
      <c r="BH1095" s="56" t="s">
        <v>1356</v>
      </c>
      <c r="BI1095" s="56" t="s">
        <v>1356</v>
      </c>
      <c r="BJ1095" s="67" t="s">
        <v>1356</v>
      </c>
    </row>
    <row r="1096" spans="1:62" x14ac:dyDescent="0.35">
      <c r="A1096" s="58" t="s">
        <v>8968</v>
      </c>
      <c r="B1096" s="16" t="s">
        <v>8144</v>
      </c>
      <c r="C1096" s="2" t="s">
        <v>293</v>
      </c>
      <c r="D1096" s="82" t="s">
        <v>11723</v>
      </c>
      <c r="E1096" s="59" t="e">
        <f>VLOOKUP(A1096,#REF!,2,FALSE)</f>
        <v>#REF!</v>
      </c>
      <c r="F1096" s="4" t="s">
        <v>1006</v>
      </c>
      <c r="G1096" s="4" t="s">
        <v>1005</v>
      </c>
      <c r="H1096" s="4" t="s">
        <v>1005</v>
      </c>
      <c r="I1096" s="4" t="s">
        <v>1005</v>
      </c>
      <c r="J1096" s="4" t="s">
        <v>1005</v>
      </c>
      <c r="K1096" s="4" t="s">
        <v>1005</v>
      </c>
      <c r="L1096" s="4" t="s">
        <v>1005</v>
      </c>
      <c r="M1096" s="6" t="s">
        <v>24</v>
      </c>
      <c r="P1096" s="4" t="s">
        <v>1125</v>
      </c>
      <c r="Q1096" s="4">
        <v>3</v>
      </c>
      <c r="R1096" s="7">
        <v>60</v>
      </c>
      <c r="S1096" s="14" t="s">
        <v>1006</v>
      </c>
      <c r="T1096" s="14" t="s">
        <v>1005</v>
      </c>
      <c r="U1096" s="4" t="s">
        <v>1341</v>
      </c>
      <c r="V1096" s="14" t="s">
        <v>1005</v>
      </c>
      <c r="W1096" s="4" t="s">
        <v>8969</v>
      </c>
      <c r="X1096" s="14" t="s">
        <v>1006</v>
      </c>
      <c r="Y1096" s="8" t="s">
        <v>8970</v>
      </c>
      <c r="Z1096" s="9" t="s">
        <v>7088</v>
      </c>
      <c r="AA1096" s="10" t="s">
        <v>24</v>
      </c>
      <c r="AB1096" s="10" t="s">
        <v>1356</v>
      </c>
      <c r="AC1096" s="10" t="s">
        <v>8971</v>
      </c>
      <c r="AD1096" s="13" t="s">
        <v>273</v>
      </c>
      <c r="AE1096" s="10" t="s">
        <v>7707</v>
      </c>
      <c r="AF1096" s="10" t="s">
        <v>101</v>
      </c>
      <c r="AG1096" s="10" t="s">
        <v>7</v>
      </c>
      <c r="AH1096" s="10" t="s">
        <v>8972</v>
      </c>
      <c r="AI1096" s="10" t="s">
        <v>1006</v>
      </c>
      <c r="AJ1096" s="10" t="s">
        <v>1006</v>
      </c>
      <c r="AK1096" s="12" t="s">
        <v>1005</v>
      </c>
      <c r="AL1096" s="53" t="s">
        <v>1005</v>
      </c>
      <c r="AM1096" s="52">
        <v>0</v>
      </c>
      <c r="AN1096" s="51" t="s">
        <v>59</v>
      </c>
      <c r="AO1096" s="51" t="s">
        <v>67</v>
      </c>
      <c r="AP1096" s="51" t="s">
        <v>119</v>
      </c>
      <c r="AQ1096" s="51" t="s">
        <v>128</v>
      </c>
      <c r="BA1096" s="56" t="s">
        <v>1356</v>
      </c>
      <c r="BB1096" s="56" t="s">
        <v>1356</v>
      </c>
      <c r="BC1096" s="56" t="s">
        <v>1356</v>
      </c>
      <c r="BD1096" s="56" t="s">
        <v>1356</v>
      </c>
      <c r="BG1096" s="56" t="s">
        <v>1356</v>
      </c>
      <c r="BH1096" s="56" t="s">
        <v>1356</v>
      </c>
      <c r="BI1096" s="56" t="s">
        <v>1356</v>
      </c>
      <c r="BJ1096" s="67" t="s">
        <v>1356</v>
      </c>
    </row>
    <row r="1097" spans="1:62" x14ac:dyDescent="0.35">
      <c r="A1097" s="58" t="s">
        <v>8973</v>
      </c>
      <c r="B1097" s="16" t="s">
        <v>8144</v>
      </c>
      <c r="C1097" s="2" t="s">
        <v>8974</v>
      </c>
      <c r="D1097" s="82" t="s">
        <v>8975</v>
      </c>
      <c r="E1097" s="59" t="e">
        <f>VLOOKUP(A1097,#REF!,2,FALSE)</f>
        <v>#REF!</v>
      </c>
      <c r="F1097" s="4" t="s">
        <v>1006</v>
      </c>
      <c r="G1097" s="4" t="s">
        <v>1006</v>
      </c>
      <c r="H1097" s="4" t="s">
        <v>1006</v>
      </c>
      <c r="I1097" s="4" t="s">
        <v>1006</v>
      </c>
      <c r="J1097" s="4" t="s">
        <v>1006</v>
      </c>
      <c r="K1097" s="4" t="s">
        <v>1005</v>
      </c>
      <c r="L1097" s="4" t="s">
        <v>1005</v>
      </c>
      <c r="M1097" s="6" t="s">
        <v>22</v>
      </c>
      <c r="N1097" s="6" t="s">
        <v>20</v>
      </c>
      <c r="O1097" s="6" t="s">
        <v>24</v>
      </c>
      <c r="P1097" s="4" t="s">
        <v>8976</v>
      </c>
      <c r="Q1097" s="4">
        <v>10</v>
      </c>
      <c r="R1097" s="7">
        <v>300</v>
      </c>
      <c r="S1097" s="14" t="s">
        <v>1005</v>
      </c>
      <c r="T1097" s="14" t="s">
        <v>1006</v>
      </c>
      <c r="U1097" s="4" t="s">
        <v>1341</v>
      </c>
      <c r="V1097" s="14" t="s">
        <v>1006</v>
      </c>
      <c r="W1097" s="4" t="s">
        <v>108</v>
      </c>
      <c r="X1097" s="14" t="s">
        <v>1005</v>
      </c>
      <c r="Z1097" s="9" t="s">
        <v>8977</v>
      </c>
      <c r="AA1097" s="10" t="s">
        <v>44</v>
      </c>
      <c r="AB1097" s="10" t="s">
        <v>1356</v>
      </c>
      <c r="AC1097" s="10" t="s">
        <v>3946</v>
      </c>
      <c r="AD1097" s="13" t="s">
        <v>4116</v>
      </c>
      <c r="AE1097" s="10" t="s">
        <v>8978</v>
      </c>
      <c r="AF1097" s="10" t="s">
        <v>101</v>
      </c>
      <c r="AG1097" s="10" t="s">
        <v>9</v>
      </c>
      <c r="AH1097" s="10" t="s">
        <v>8979</v>
      </c>
      <c r="AI1097" s="10" t="s">
        <v>1005</v>
      </c>
      <c r="AJ1097" s="10" t="s">
        <v>1005</v>
      </c>
      <c r="AK1097" s="12" t="s">
        <v>1005</v>
      </c>
      <c r="AL1097" s="53" t="s">
        <v>1006</v>
      </c>
      <c r="AM1097" s="52">
        <v>10</v>
      </c>
      <c r="AN1097" s="51" t="s">
        <v>1348</v>
      </c>
      <c r="AO1097" s="51" t="s">
        <v>67</v>
      </c>
      <c r="AP1097" s="51" t="s">
        <v>104</v>
      </c>
      <c r="AQ1097" s="51" t="s">
        <v>120</v>
      </c>
      <c r="AY1097" s="54" t="s">
        <v>8980</v>
      </c>
      <c r="BA1097" s="56" t="s">
        <v>1356</v>
      </c>
      <c r="BB1097" s="56" t="s">
        <v>1356</v>
      </c>
      <c r="BC1097" s="56" t="s">
        <v>1356</v>
      </c>
      <c r="BD1097" s="56" t="s">
        <v>1356</v>
      </c>
      <c r="BG1097" s="56" t="s">
        <v>1356</v>
      </c>
      <c r="BH1097" s="56" t="s">
        <v>1356</v>
      </c>
      <c r="BI1097" s="56" t="s">
        <v>1356</v>
      </c>
      <c r="BJ1097" s="67" t="s">
        <v>1356</v>
      </c>
    </row>
    <row r="1098" spans="1:62" x14ac:dyDescent="0.35">
      <c r="A1098" s="58" t="s">
        <v>8981</v>
      </c>
      <c r="B1098" s="16" t="s">
        <v>8144</v>
      </c>
      <c r="C1098" s="2" t="s">
        <v>8982</v>
      </c>
      <c r="D1098" s="82" t="s">
        <v>11722</v>
      </c>
      <c r="E1098" s="59" t="e">
        <f>VLOOKUP(A1098,#REF!,2,FALSE)</f>
        <v>#REF!</v>
      </c>
      <c r="F1098" s="4" t="s">
        <v>1006</v>
      </c>
      <c r="G1098" s="4" t="s">
        <v>1006</v>
      </c>
      <c r="H1098" s="4" t="s">
        <v>1005</v>
      </c>
      <c r="I1098" s="4" t="s">
        <v>1006</v>
      </c>
      <c r="J1098" s="4" t="s">
        <v>1006</v>
      </c>
      <c r="K1098" s="4" t="s">
        <v>1005</v>
      </c>
      <c r="L1098" s="4" t="s">
        <v>1005</v>
      </c>
      <c r="M1098" s="6" t="s">
        <v>22</v>
      </c>
      <c r="P1098" s="4" t="s">
        <v>319</v>
      </c>
      <c r="Q1098" s="4">
        <v>46</v>
      </c>
      <c r="R1098" s="7">
        <v>700</v>
      </c>
      <c r="S1098" s="14" t="s">
        <v>1006</v>
      </c>
      <c r="T1098" s="14" t="s">
        <v>1006</v>
      </c>
      <c r="U1098" s="4" t="s">
        <v>1364</v>
      </c>
      <c r="V1098" s="14" t="s">
        <v>1005</v>
      </c>
      <c r="W1098" s="4" t="s">
        <v>8983</v>
      </c>
      <c r="X1098" s="14" t="s">
        <v>1005</v>
      </c>
      <c r="Z1098" s="9" t="s">
        <v>8984</v>
      </c>
      <c r="AA1098" s="10" t="s">
        <v>1435</v>
      </c>
      <c r="AB1098" s="10" t="s">
        <v>1356</v>
      </c>
      <c r="AC1098" s="10" t="s">
        <v>8985</v>
      </c>
      <c r="AD1098" s="13" t="s">
        <v>982</v>
      </c>
      <c r="AE1098" s="10" t="s">
        <v>7</v>
      </c>
      <c r="AF1098" s="10" t="s">
        <v>101</v>
      </c>
      <c r="AG1098" s="10" t="s">
        <v>7</v>
      </c>
      <c r="AH1098" s="10" t="s">
        <v>8986</v>
      </c>
      <c r="AI1098" s="10" t="s">
        <v>1005</v>
      </c>
      <c r="AJ1098" s="10" t="s">
        <v>1005</v>
      </c>
      <c r="AK1098" s="12" t="s">
        <v>1006</v>
      </c>
      <c r="AL1098" s="53" t="s">
        <v>1006</v>
      </c>
      <c r="AM1098" s="52">
        <v>6</v>
      </c>
      <c r="AN1098" s="51" t="s">
        <v>57</v>
      </c>
      <c r="AO1098" s="51" t="s">
        <v>67</v>
      </c>
      <c r="AP1098" s="51" t="s">
        <v>119</v>
      </c>
      <c r="AQ1098" s="51" t="s">
        <v>104</v>
      </c>
      <c r="AZ1098" s="56" t="s">
        <v>1349</v>
      </c>
      <c r="BA1098" s="56" t="s">
        <v>8987</v>
      </c>
      <c r="BB1098" s="56" t="s">
        <v>1624</v>
      </c>
      <c r="BC1098" s="56" t="s">
        <v>7</v>
      </c>
      <c r="BD1098" s="56" t="s">
        <v>8988</v>
      </c>
      <c r="BE1098" s="56" t="s">
        <v>1005</v>
      </c>
      <c r="BF1098" s="56" t="s">
        <v>1005</v>
      </c>
      <c r="BG1098" s="56" t="s">
        <v>1859</v>
      </c>
      <c r="BH1098" s="56" t="s">
        <v>1860</v>
      </c>
      <c r="BI1098" s="56" t="s">
        <v>7</v>
      </c>
      <c r="BJ1098" s="67" t="s">
        <v>101</v>
      </c>
    </row>
    <row r="1099" spans="1:62" x14ac:dyDescent="0.35">
      <c r="A1099" s="58" t="s">
        <v>8989</v>
      </c>
      <c r="B1099" s="16" t="s">
        <v>8144</v>
      </c>
      <c r="C1099" s="2" t="s">
        <v>8990</v>
      </c>
      <c r="D1099" s="82" t="s">
        <v>11721</v>
      </c>
      <c r="E1099" s="59" t="e">
        <f>VLOOKUP(A1099,#REF!,2,FALSE)</f>
        <v>#REF!</v>
      </c>
      <c r="F1099" s="4" t="s">
        <v>1006</v>
      </c>
      <c r="G1099" s="4" t="s">
        <v>1006</v>
      </c>
      <c r="H1099" s="4" t="s">
        <v>1005</v>
      </c>
      <c r="I1099" s="4" t="s">
        <v>1006</v>
      </c>
      <c r="J1099" s="4" t="s">
        <v>1006</v>
      </c>
      <c r="K1099" s="4" t="s">
        <v>1005</v>
      </c>
      <c r="L1099" s="4" t="s">
        <v>1005</v>
      </c>
      <c r="M1099" s="6" t="s">
        <v>22</v>
      </c>
      <c r="P1099" s="4" t="s">
        <v>8991</v>
      </c>
      <c r="Q1099" s="4">
        <v>53</v>
      </c>
      <c r="R1099" s="7">
        <v>1349</v>
      </c>
      <c r="S1099" s="14" t="s">
        <v>1005</v>
      </c>
      <c r="T1099" s="14" t="s">
        <v>1005</v>
      </c>
      <c r="U1099" s="4" t="s">
        <v>1341</v>
      </c>
      <c r="V1099" s="14" t="s">
        <v>1006</v>
      </c>
      <c r="W1099" s="4" t="s">
        <v>8992</v>
      </c>
      <c r="X1099" s="14" t="s">
        <v>1006</v>
      </c>
      <c r="Y1099" s="8" t="s">
        <v>8993</v>
      </c>
      <c r="Z1099" s="9" t="s">
        <v>8994</v>
      </c>
      <c r="AA1099" s="10" t="s">
        <v>44</v>
      </c>
      <c r="AB1099" s="10" t="s">
        <v>1356</v>
      </c>
      <c r="AC1099" s="10" t="s">
        <v>8995</v>
      </c>
      <c r="AD1099" s="13" t="s">
        <v>8996</v>
      </c>
      <c r="AE1099" s="10" t="s">
        <v>8997</v>
      </c>
      <c r="AF1099" s="10" t="s">
        <v>101</v>
      </c>
      <c r="AG1099" s="10" t="s">
        <v>5</v>
      </c>
      <c r="AH1099" s="10" t="s">
        <v>8998</v>
      </c>
      <c r="AI1099" s="10" t="s">
        <v>1005</v>
      </c>
      <c r="AJ1099" s="10" t="s">
        <v>1006</v>
      </c>
      <c r="AK1099" s="12" t="s">
        <v>1005</v>
      </c>
      <c r="AL1099" s="53" t="s">
        <v>1006</v>
      </c>
      <c r="AM1099" s="52">
        <v>9</v>
      </c>
      <c r="AN1099" s="51" t="s">
        <v>1348</v>
      </c>
      <c r="AO1099" s="51" t="s">
        <v>68</v>
      </c>
      <c r="AP1099" s="51" t="s">
        <v>189</v>
      </c>
      <c r="AZ1099" s="56" t="s">
        <v>1349</v>
      </c>
      <c r="BA1099" s="56" t="s">
        <v>288</v>
      </c>
      <c r="BB1099" s="56" t="s">
        <v>22</v>
      </c>
      <c r="BC1099" s="56" t="s">
        <v>5</v>
      </c>
      <c r="BD1099" s="56" t="s">
        <v>8999</v>
      </c>
      <c r="BE1099" s="56" t="s">
        <v>1006</v>
      </c>
      <c r="BF1099" s="56" t="s">
        <v>1005</v>
      </c>
      <c r="BG1099" s="56" t="s">
        <v>9000</v>
      </c>
      <c r="BH1099" s="56" t="s">
        <v>8996</v>
      </c>
      <c r="BI1099" s="56" t="s">
        <v>8997</v>
      </c>
      <c r="BJ1099" s="67" t="s">
        <v>101</v>
      </c>
    </row>
    <row r="1100" spans="1:62" x14ac:dyDescent="0.35">
      <c r="D1100" s="82"/>
      <c r="E1100" s="59" t="e">
        <f>VLOOKUP(A1100,#REF!,2,FALSE)</f>
        <v>#REF!</v>
      </c>
      <c r="R1100" s="7"/>
      <c r="AZ1100" s="56" t="s">
        <v>1349</v>
      </c>
      <c r="BA1100" s="56" t="s">
        <v>9001</v>
      </c>
      <c r="BB1100" s="56" t="s">
        <v>22</v>
      </c>
      <c r="BC1100" s="56" t="s">
        <v>5</v>
      </c>
      <c r="BD1100" s="56" t="s">
        <v>9002</v>
      </c>
      <c r="BE1100" s="56" t="s">
        <v>1005</v>
      </c>
      <c r="BF1100" s="56" t="s">
        <v>1005</v>
      </c>
      <c r="BG1100" s="56" t="s">
        <v>9003</v>
      </c>
      <c r="BH1100" s="56" t="s">
        <v>8996</v>
      </c>
      <c r="BI1100" s="56" t="s">
        <v>8997</v>
      </c>
      <c r="BJ1100" s="67" t="s">
        <v>101</v>
      </c>
    </row>
    <row r="1101" spans="1:62" x14ac:dyDescent="0.35">
      <c r="D1101" s="82"/>
      <c r="E1101" s="59" t="e">
        <f>VLOOKUP(A1101,#REF!,2,FALSE)</f>
        <v>#REF!</v>
      </c>
      <c r="R1101" s="7"/>
      <c r="AZ1101" s="56" t="s">
        <v>1349</v>
      </c>
      <c r="BA1101" s="56" t="s">
        <v>9004</v>
      </c>
      <c r="BB1101" s="56" t="s">
        <v>22</v>
      </c>
      <c r="BC1101" s="56" t="s">
        <v>5</v>
      </c>
      <c r="BD1101" s="56" t="s">
        <v>9005</v>
      </c>
      <c r="BE1101" s="56" t="s">
        <v>1006</v>
      </c>
      <c r="BF1101" s="56" t="s">
        <v>1005</v>
      </c>
      <c r="BG1101" s="56" t="s">
        <v>9006</v>
      </c>
      <c r="BH1101" s="56" t="s">
        <v>8996</v>
      </c>
      <c r="BI1101" s="56" t="s">
        <v>8997</v>
      </c>
      <c r="BJ1101" s="67" t="s">
        <v>101</v>
      </c>
    </row>
    <row r="1102" spans="1:62" x14ac:dyDescent="0.35">
      <c r="D1102" s="82"/>
      <c r="E1102" s="59" t="e">
        <f>VLOOKUP(A1102,#REF!,2,FALSE)</f>
        <v>#REF!</v>
      </c>
      <c r="R1102" s="7"/>
      <c r="AZ1102" s="56" t="s">
        <v>1349</v>
      </c>
      <c r="BA1102" s="56" t="s">
        <v>631</v>
      </c>
      <c r="BB1102" s="56" t="s">
        <v>22</v>
      </c>
      <c r="BC1102" s="56" t="s">
        <v>5</v>
      </c>
      <c r="BD1102" s="56" t="s">
        <v>9007</v>
      </c>
      <c r="BE1102" s="56" t="s">
        <v>1005</v>
      </c>
      <c r="BF1102" s="56" t="s">
        <v>1005</v>
      </c>
      <c r="BG1102" s="56" t="s">
        <v>9008</v>
      </c>
      <c r="BH1102" s="56" t="s">
        <v>8996</v>
      </c>
      <c r="BI1102" s="56" t="s">
        <v>8997</v>
      </c>
      <c r="BJ1102" s="67" t="s">
        <v>101</v>
      </c>
    </row>
    <row r="1103" spans="1:62" x14ac:dyDescent="0.35">
      <c r="D1103" s="82"/>
      <c r="E1103" s="59" t="e">
        <f>VLOOKUP(A1103,#REF!,2,FALSE)</f>
        <v>#REF!</v>
      </c>
      <c r="R1103" s="7"/>
      <c r="AZ1103" s="56" t="s">
        <v>1349</v>
      </c>
      <c r="BA1103" s="56" t="s">
        <v>9009</v>
      </c>
      <c r="BB1103" s="56" t="s">
        <v>22</v>
      </c>
      <c r="BC1103" s="56" t="s">
        <v>5</v>
      </c>
      <c r="BD1103" s="56" t="s">
        <v>9010</v>
      </c>
      <c r="BE1103" s="56" t="s">
        <v>1006</v>
      </c>
      <c r="BF1103" s="56" t="s">
        <v>1005</v>
      </c>
      <c r="BG1103" s="56" t="s">
        <v>9011</v>
      </c>
      <c r="BH1103" s="56" t="s">
        <v>8996</v>
      </c>
      <c r="BI1103" s="56" t="s">
        <v>8997</v>
      </c>
      <c r="BJ1103" s="67" t="s">
        <v>101</v>
      </c>
    </row>
    <row r="1104" spans="1:62" x14ac:dyDescent="0.35">
      <c r="A1104" s="58" t="s">
        <v>9012</v>
      </c>
      <c r="B1104" s="16" t="s">
        <v>8144</v>
      </c>
      <c r="C1104" s="2" t="s">
        <v>9013</v>
      </c>
      <c r="D1104" s="82" t="s">
        <v>11719</v>
      </c>
      <c r="E1104" s="59" t="e">
        <f>VLOOKUP(A1104,#REF!,2,FALSE)</f>
        <v>#REF!</v>
      </c>
      <c r="F1104" s="4" t="s">
        <v>1006</v>
      </c>
      <c r="G1104" s="4" t="s">
        <v>1006</v>
      </c>
      <c r="H1104" s="4" t="s">
        <v>1006</v>
      </c>
      <c r="I1104" s="4" t="s">
        <v>1006</v>
      </c>
      <c r="J1104" s="4" t="s">
        <v>1006</v>
      </c>
      <c r="K1104" s="4" t="s">
        <v>1005</v>
      </c>
      <c r="L1104" s="4" t="s">
        <v>1005</v>
      </c>
      <c r="M1104" s="6" t="s">
        <v>22</v>
      </c>
      <c r="P1104" s="4" t="s">
        <v>319</v>
      </c>
      <c r="Q1104" s="4">
        <v>11</v>
      </c>
      <c r="R1104" s="7">
        <v>261</v>
      </c>
      <c r="S1104" s="14" t="s">
        <v>1006</v>
      </c>
      <c r="T1104" s="14" t="s">
        <v>1006</v>
      </c>
      <c r="U1104" s="4" t="s">
        <v>1364</v>
      </c>
      <c r="V1104" s="14" t="s">
        <v>1006</v>
      </c>
      <c r="W1104" s="4" t="s">
        <v>9014</v>
      </c>
      <c r="X1104" s="14" t="s">
        <v>1005</v>
      </c>
      <c r="Z1104" s="9" t="s">
        <v>9015</v>
      </c>
      <c r="AA1104" s="10" t="s">
        <v>22</v>
      </c>
      <c r="AB1104" s="10" t="s">
        <v>1356</v>
      </c>
      <c r="AC1104" s="10" t="s">
        <v>9016</v>
      </c>
      <c r="AD1104" s="13" t="s">
        <v>7432</v>
      </c>
      <c r="AE1104" s="10" t="s">
        <v>7433</v>
      </c>
      <c r="AF1104" s="10" t="s">
        <v>101</v>
      </c>
      <c r="AG1104" s="10" t="s">
        <v>36</v>
      </c>
      <c r="AH1104" s="10" t="s">
        <v>9017</v>
      </c>
      <c r="AI1104" s="10" t="s">
        <v>1006</v>
      </c>
      <c r="AJ1104" s="10" t="s">
        <v>1005</v>
      </c>
      <c r="AK1104" s="12" t="s">
        <v>1005</v>
      </c>
      <c r="AL1104" s="53" t="s">
        <v>1005</v>
      </c>
      <c r="AM1104" s="52">
        <v>0</v>
      </c>
      <c r="AN1104" s="51" t="s">
        <v>57</v>
      </c>
      <c r="AO1104" s="51" t="s">
        <v>68</v>
      </c>
      <c r="BA1104" s="56" t="s">
        <v>1356</v>
      </c>
      <c r="BB1104" s="56" t="s">
        <v>1356</v>
      </c>
      <c r="BC1104" s="56" t="s">
        <v>1356</v>
      </c>
      <c r="BD1104" s="56" t="s">
        <v>1356</v>
      </c>
      <c r="BG1104" s="56" t="s">
        <v>1356</v>
      </c>
      <c r="BH1104" s="56" t="s">
        <v>1356</v>
      </c>
      <c r="BI1104" s="56" t="s">
        <v>1356</v>
      </c>
      <c r="BJ1104" s="67" t="s">
        <v>1356</v>
      </c>
    </row>
    <row r="1105" spans="1:62" x14ac:dyDescent="0.35">
      <c r="A1105" s="58" t="s">
        <v>9018</v>
      </c>
      <c r="B1105" s="16" t="s">
        <v>8144</v>
      </c>
      <c r="C1105" s="2" t="s">
        <v>9019</v>
      </c>
      <c r="D1105" s="82" t="s">
        <v>11718</v>
      </c>
      <c r="E1105" s="59" t="e">
        <f>VLOOKUP(A1105,#REF!,2,FALSE)</f>
        <v>#REF!</v>
      </c>
      <c r="F1105" s="4" t="s">
        <v>1005</v>
      </c>
      <c r="G1105" s="4" t="s">
        <v>1005</v>
      </c>
      <c r="H1105" s="4" t="s">
        <v>1005</v>
      </c>
      <c r="I1105" s="4" t="s">
        <v>1006</v>
      </c>
      <c r="J1105" s="4" t="s">
        <v>1005</v>
      </c>
      <c r="K1105" s="4" t="s">
        <v>1005</v>
      </c>
      <c r="L1105" s="4" t="s">
        <v>1005</v>
      </c>
      <c r="M1105" s="6" t="s">
        <v>24</v>
      </c>
      <c r="P1105" s="4" t="s">
        <v>9020</v>
      </c>
      <c r="Q1105" s="4">
        <v>6</v>
      </c>
      <c r="R1105" s="7">
        <v>100</v>
      </c>
      <c r="S1105" s="14" t="s">
        <v>1006</v>
      </c>
      <c r="T1105" s="14" t="s">
        <v>1005</v>
      </c>
      <c r="U1105" s="4" t="s">
        <v>1411</v>
      </c>
      <c r="V1105" s="14" t="s">
        <v>1005</v>
      </c>
      <c r="W1105" s="4" t="s">
        <v>1490</v>
      </c>
      <c r="X1105" s="14" t="s">
        <v>1005</v>
      </c>
      <c r="Z1105" s="9" t="s">
        <v>7088</v>
      </c>
      <c r="AA1105" s="10" t="s">
        <v>24</v>
      </c>
      <c r="AB1105" s="10" t="s">
        <v>1356</v>
      </c>
      <c r="AC1105" s="10" t="s">
        <v>8971</v>
      </c>
      <c r="AD1105" s="13" t="s">
        <v>273</v>
      </c>
      <c r="AE1105" s="10" t="s">
        <v>7707</v>
      </c>
      <c r="AF1105" s="10" t="s">
        <v>101</v>
      </c>
      <c r="AG1105" s="10" t="s">
        <v>7</v>
      </c>
      <c r="AH1105" s="10" t="s">
        <v>8972</v>
      </c>
      <c r="AI1105" s="10" t="s">
        <v>1006</v>
      </c>
      <c r="AJ1105" s="10" t="s">
        <v>1006</v>
      </c>
      <c r="AK1105" s="12" t="s">
        <v>1005</v>
      </c>
      <c r="AL1105" s="53" t="s">
        <v>1005</v>
      </c>
      <c r="AM1105" s="52">
        <v>0</v>
      </c>
      <c r="AN1105" s="51" t="s">
        <v>1348</v>
      </c>
      <c r="AO1105" s="51" t="s">
        <v>67</v>
      </c>
      <c r="AP1105" s="51" t="s">
        <v>104</v>
      </c>
      <c r="AQ1105" s="51" t="s">
        <v>120</v>
      </c>
      <c r="AY1105" s="54" t="s">
        <v>9021</v>
      </c>
      <c r="BA1105" s="56" t="s">
        <v>1356</v>
      </c>
      <c r="BB1105" s="56" t="s">
        <v>1356</v>
      </c>
      <c r="BC1105" s="56" t="s">
        <v>1356</v>
      </c>
      <c r="BD1105" s="56" t="s">
        <v>1356</v>
      </c>
      <c r="BG1105" s="56" t="s">
        <v>1356</v>
      </c>
      <c r="BH1105" s="56" t="s">
        <v>1356</v>
      </c>
      <c r="BI1105" s="56" t="s">
        <v>1356</v>
      </c>
      <c r="BJ1105" s="67" t="s">
        <v>1356</v>
      </c>
    </row>
    <row r="1106" spans="1:62" x14ac:dyDescent="0.35">
      <c r="A1106" s="58" t="s">
        <v>9022</v>
      </c>
      <c r="B1106" s="16" t="s">
        <v>8144</v>
      </c>
      <c r="C1106" s="2" t="s">
        <v>9023</v>
      </c>
      <c r="D1106" s="82" t="s">
        <v>11716</v>
      </c>
      <c r="E1106" s="59" t="e">
        <f>VLOOKUP(A1106,#REF!,2,FALSE)</f>
        <v>#REF!</v>
      </c>
      <c r="F1106" s="4" t="s">
        <v>1006</v>
      </c>
      <c r="G1106" s="4" t="s">
        <v>1006</v>
      </c>
      <c r="H1106" s="4" t="s">
        <v>1006</v>
      </c>
      <c r="I1106" s="4" t="s">
        <v>1006</v>
      </c>
      <c r="J1106" s="4" t="s">
        <v>1006</v>
      </c>
      <c r="K1106" s="4" t="s">
        <v>1006</v>
      </c>
      <c r="L1106" s="4" t="s">
        <v>1006</v>
      </c>
      <c r="M1106" s="6" t="s">
        <v>24</v>
      </c>
      <c r="P1106" s="4" t="s">
        <v>9024</v>
      </c>
      <c r="Q1106" s="4">
        <v>1</v>
      </c>
      <c r="R1106" s="7">
        <v>16</v>
      </c>
      <c r="S1106" s="14" t="s">
        <v>1006</v>
      </c>
      <c r="T1106" s="14" t="s">
        <v>1006</v>
      </c>
      <c r="U1106" s="4" t="s">
        <v>1341</v>
      </c>
      <c r="V1106" s="14" t="s">
        <v>1006</v>
      </c>
      <c r="W1106" s="4" t="s">
        <v>9025</v>
      </c>
      <c r="X1106" s="14" t="s">
        <v>1006</v>
      </c>
      <c r="Y1106" s="8" t="s">
        <v>9026</v>
      </c>
      <c r="Z1106" s="9" t="s">
        <v>9027</v>
      </c>
      <c r="AA1106" s="10" t="s">
        <v>31</v>
      </c>
      <c r="AB1106" s="10" t="s">
        <v>9028</v>
      </c>
      <c r="AC1106" s="10" t="s">
        <v>9029</v>
      </c>
      <c r="AD1106" s="13" t="s">
        <v>9030</v>
      </c>
      <c r="AE1106" s="10" t="s">
        <v>9031</v>
      </c>
      <c r="AF1106" s="10" t="s">
        <v>101</v>
      </c>
      <c r="AG1106" s="10" t="s">
        <v>13</v>
      </c>
      <c r="AH1106" s="10" t="s">
        <v>9032</v>
      </c>
      <c r="AI1106" s="10" t="s">
        <v>1005</v>
      </c>
      <c r="AJ1106" s="10" t="s">
        <v>1005</v>
      </c>
      <c r="AK1106" s="12" t="s">
        <v>1005</v>
      </c>
      <c r="AL1106" s="53" t="s">
        <v>1005</v>
      </c>
      <c r="AM1106" s="52">
        <v>0</v>
      </c>
      <c r="AN1106" s="51" t="s">
        <v>1348</v>
      </c>
      <c r="AO1106" s="51" t="s">
        <v>69</v>
      </c>
      <c r="AP1106" s="51" t="s">
        <v>119</v>
      </c>
      <c r="AQ1106" s="51" t="s">
        <v>128</v>
      </c>
      <c r="AR1106" s="51" t="s">
        <v>104</v>
      </c>
      <c r="AS1106" s="51" t="s">
        <v>184</v>
      </c>
      <c r="BA1106" s="56" t="s">
        <v>1356</v>
      </c>
      <c r="BB1106" s="56" t="s">
        <v>1356</v>
      </c>
      <c r="BC1106" s="56" t="s">
        <v>1356</v>
      </c>
      <c r="BD1106" s="56" t="s">
        <v>1356</v>
      </c>
      <c r="BG1106" s="56" t="s">
        <v>1356</v>
      </c>
      <c r="BH1106" s="56" t="s">
        <v>1356</v>
      </c>
      <c r="BI1106" s="56" t="s">
        <v>1356</v>
      </c>
      <c r="BJ1106" s="67" t="s">
        <v>1356</v>
      </c>
    </row>
    <row r="1107" spans="1:62" x14ac:dyDescent="0.35">
      <c r="A1107" s="58" t="s">
        <v>9033</v>
      </c>
      <c r="B1107" s="16" t="s">
        <v>8144</v>
      </c>
      <c r="C1107" s="2" t="s">
        <v>9034</v>
      </c>
      <c r="D1107" s="82" t="s">
        <v>11720</v>
      </c>
      <c r="E1107" s="59" t="e">
        <f>VLOOKUP(A1107,#REF!,2,FALSE)</f>
        <v>#REF!</v>
      </c>
      <c r="F1107" s="4" t="s">
        <v>1005</v>
      </c>
      <c r="G1107" s="4" t="s">
        <v>1005</v>
      </c>
      <c r="H1107" s="4" t="s">
        <v>1006</v>
      </c>
      <c r="I1107" s="4" t="s">
        <v>1005</v>
      </c>
      <c r="J1107" s="4" t="s">
        <v>1005</v>
      </c>
      <c r="K1107" s="4" t="s">
        <v>1005</v>
      </c>
      <c r="L1107" s="4" t="s">
        <v>1005</v>
      </c>
      <c r="M1107" s="6" t="s">
        <v>22</v>
      </c>
      <c r="P1107" s="4" t="s">
        <v>9035</v>
      </c>
      <c r="Q1107" s="4">
        <v>2</v>
      </c>
      <c r="R1107" s="7">
        <v>30</v>
      </c>
      <c r="S1107" s="14" t="s">
        <v>1005</v>
      </c>
      <c r="T1107" s="14" t="s">
        <v>1005</v>
      </c>
      <c r="U1107" s="4" t="s">
        <v>1341</v>
      </c>
      <c r="V1107" s="14" t="s">
        <v>1006</v>
      </c>
      <c r="W1107" s="4" t="s">
        <v>9036</v>
      </c>
      <c r="X1107" s="14" t="s">
        <v>1005</v>
      </c>
      <c r="Z1107" s="9" t="s">
        <v>9037</v>
      </c>
      <c r="AA1107" s="10" t="s">
        <v>22</v>
      </c>
      <c r="AB1107" s="10" t="s">
        <v>1356</v>
      </c>
      <c r="AC1107" s="10" t="s">
        <v>9038</v>
      </c>
      <c r="AD1107" s="13" t="s">
        <v>9039</v>
      </c>
      <c r="AE1107" s="10" t="s">
        <v>9040</v>
      </c>
      <c r="AF1107" s="10" t="s">
        <v>101</v>
      </c>
      <c r="AG1107" s="10" t="s">
        <v>10</v>
      </c>
      <c r="AH1107" s="10" t="s">
        <v>9041</v>
      </c>
      <c r="AI1107" s="10" t="s">
        <v>1005</v>
      </c>
      <c r="AJ1107" s="10" t="s">
        <v>1005</v>
      </c>
      <c r="AK1107" s="12" t="s">
        <v>1006</v>
      </c>
      <c r="AL1107" s="53" t="s">
        <v>1005</v>
      </c>
      <c r="AM1107" s="52">
        <v>0</v>
      </c>
      <c r="AN1107" s="51" t="s">
        <v>1348</v>
      </c>
      <c r="AO1107" s="51" t="s">
        <v>67</v>
      </c>
      <c r="AP1107" s="51" t="s">
        <v>104</v>
      </c>
      <c r="BA1107" s="56" t="s">
        <v>1356</v>
      </c>
      <c r="BB1107" s="56" t="s">
        <v>1356</v>
      </c>
      <c r="BC1107" s="56" t="s">
        <v>1356</v>
      </c>
      <c r="BD1107" s="56" t="s">
        <v>1356</v>
      </c>
      <c r="BG1107" s="56" t="s">
        <v>1356</v>
      </c>
      <c r="BH1107" s="56" t="s">
        <v>1356</v>
      </c>
      <c r="BI1107" s="56" t="s">
        <v>1356</v>
      </c>
      <c r="BJ1107" s="67" t="s">
        <v>1356</v>
      </c>
    </row>
    <row r="1108" spans="1:62" x14ac:dyDescent="0.35">
      <c r="A1108" s="58" t="s">
        <v>9042</v>
      </c>
      <c r="B1108" s="16" t="s">
        <v>8144</v>
      </c>
      <c r="C1108" s="2" t="s">
        <v>9043</v>
      </c>
      <c r="D1108" s="82" t="s">
        <v>11717</v>
      </c>
      <c r="E1108" s="59" t="e">
        <f>VLOOKUP(A1108,#REF!,2,FALSE)</f>
        <v>#REF!</v>
      </c>
      <c r="F1108" s="4" t="s">
        <v>1006</v>
      </c>
      <c r="G1108" s="4" t="s">
        <v>1006</v>
      </c>
      <c r="H1108" s="4" t="s">
        <v>1006</v>
      </c>
      <c r="I1108" s="4" t="s">
        <v>1005</v>
      </c>
      <c r="J1108" s="4" t="s">
        <v>1006</v>
      </c>
      <c r="K1108" s="4" t="s">
        <v>1005</v>
      </c>
      <c r="L1108" s="4" t="s">
        <v>1005</v>
      </c>
      <c r="M1108" s="6" t="s">
        <v>24</v>
      </c>
      <c r="N1108" s="6" t="s">
        <v>26</v>
      </c>
      <c r="O1108" s="6" t="s">
        <v>22</v>
      </c>
      <c r="P1108" s="4" t="s">
        <v>9044</v>
      </c>
      <c r="Q1108" s="4">
        <v>9</v>
      </c>
      <c r="R1108" s="7">
        <v>100</v>
      </c>
      <c r="S1108" s="14" t="s">
        <v>1006</v>
      </c>
      <c r="T1108" s="14" t="s">
        <v>1006</v>
      </c>
      <c r="U1108" s="4" t="s">
        <v>1364</v>
      </c>
      <c r="V1108" s="14" t="s">
        <v>1005</v>
      </c>
      <c r="W1108" s="4" t="s">
        <v>9045</v>
      </c>
      <c r="X1108" s="14" t="s">
        <v>1006</v>
      </c>
      <c r="Y1108" s="8" t="s">
        <v>9046</v>
      </c>
      <c r="Z1108" s="9" t="s">
        <v>9047</v>
      </c>
      <c r="AA1108" s="10" t="s">
        <v>1435</v>
      </c>
      <c r="AB1108" s="10" t="s">
        <v>1356</v>
      </c>
      <c r="AC1108" s="10" t="s">
        <v>9048</v>
      </c>
      <c r="AD1108" s="13" t="s">
        <v>9049</v>
      </c>
      <c r="AE1108" s="10" t="s">
        <v>9050</v>
      </c>
      <c r="AF1108" s="10" t="s">
        <v>9051</v>
      </c>
      <c r="AG1108" s="10" t="s">
        <v>41</v>
      </c>
      <c r="AH1108" s="10" t="s">
        <v>9052</v>
      </c>
      <c r="AI1108" s="10" t="s">
        <v>1005</v>
      </c>
      <c r="AJ1108" s="10" t="s">
        <v>1005</v>
      </c>
      <c r="AK1108" s="12" t="s">
        <v>1006</v>
      </c>
      <c r="AL1108" s="53" t="s">
        <v>1005</v>
      </c>
      <c r="AM1108" s="52">
        <v>0</v>
      </c>
      <c r="AN1108" s="51" t="s">
        <v>59</v>
      </c>
      <c r="AO1108" s="51" t="s">
        <v>1361</v>
      </c>
      <c r="BA1108" s="56" t="s">
        <v>1356</v>
      </c>
      <c r="BB1108" s="56" t="s">
        <v>1356</v>
      </c>
      <c r="BC1108" s="56" t="s">
        <v>1356</v>
      </c>
      <c r="BD1108" s="56" t="s">
        <v>1356</v>
      </c>
      <c r="BG1108" s="56" t="s">
        <v>1356</v>
      </c>
      <c r="BH1108" s="56" t="s">
        <v>1356</v>
      </c>
      <c r="BI1108" s="56" t="s">
        <v>1356</v>
      </c>
      <c r="BJ1108" s="67" t="s">
        <v>1356</v>
      </c>
    </row>
    <row r="1109" spans="1:62" x14ac:dyDescent="0.35">
      <c r="A1109" s="58" t="s">
        <v>9053</v>
      </c>
      <c r="B1109" s="16" t="s">
        <v>8144</v>
      </c>
      <c r="C1109" s="2" t="s">
        <v>9054</v>
      </c>
      <c r="D1109" s="82" t="s">
        <v>9055</v>
      </c>
      <c r="E1109" s="59" t="e">
        <f>VLOOKUP(A1109,#REF!,2,FALSE)</f>
        <v>#REF!</v>
      </c>
      <c r="F1109" s="4" t="s">
        <v>1006</v>
      </c>
      <c r="G1109" s="4" t="s">
        <v>1006</v>
      </c>
      <c r="H1109" s="4" t="s">
        <v>1005</v>
      </c>
      <c r="I1109" s="4" t="s">
        <v>1006</v>
      </c>
      <c r="J1109" s="4" t="s">
        <v>1006</v>
      </c>
      <c r="K1109" s="4" t="s">
        <v>1005</v>
      </c>
      <c r="L1109" s="4" t="s">
        <v>1005</v>
      </c>
      <c r="M1109" s="6" t="s">
        <v>20</v>
      </c>
      <c r="P1109" s="4" t="s">
        <v>9056</v>
      </c>
      <c r="Q1109" s="4">
        <v>4</v>
      </c>
      <c r="R1109" s="7">
        <v>97</v>
      </c>
      <c r="S1109" s="14" t="s">
        <v>1006</v>
      </c>
      <c r="T1109" s="14" t="s">
        <v>1005</v>
      </c>
      <c r="U1109" s="4" t="s">
        <v>1364</v>
      </c>
      <c r="V1109" s="14" t="s">
        <v>1006</v>
      </c>
      <c r="W1109" s="4" t="s">
        <v>108</v>
      </c>
      <c r="X1109" s="14" t="s">
        <v>1005</v>
      </c>
      <c r="Z1109" s="9" t="s">
        <v>9057</v>
      </c>
      <c r="AA1109" s="10" t="s">
        <v>20</v>
      </c>
      <c r="AB1109" s="10" t="s">
        <v>1356</v>
      </c>
      <c r="AC1109" s="10" t="s">
        <v>9058</v>
      </c>
      <c r="AD1109" s="13" t="s">
        <v>2661</v>
      </c>
      <c r="AE1109" s="10" t="s">
        <v>2662</v>
      </c>
      <c r="AF1109" s="10" t="s">
        <v>101</v>
      </c>
      <c r="AG1109" s="10" t="s">
        <v>23</v>
      </c>
      <c r="AH1109" s="10" t="s">
        <v>9059</v>
      </c>
      <c r="AI1109" s="10" t="s">
        <v>1005</v>
      </c>
      <c r="AJ1109" s="10" t="s">
        <v>1005</v>
      </c>
      <c r="AK1109" s="12" t="s">
        <v>1005</v>
      </c>
      <c r="AL1109" s="53" t="s">
        <v>1005</v>
      </c>
      <c r="AM1109" s="52">
        <v>0</v>
      </c>
      <c r="AN1109" s="51" t="s">
        <v>57</v>
      </c>
      <c r="AO1109" s="51" t="s">
        <v>68</v>
      </c>
      <c r="BA1109" s="56" t="s">
        <v>1356</v>
      </c>
      <c r="BB1109" s="56" t="s">
        <v>1356</v>
      </c>
      <c r="BC1109" s="56" t="s">
        <v>1356</v>
      </c>
      <c r="BD1109" s="56" t="s">
        <v>1356</v>
      </c>
      <c r="BG1109" s="56" t="s">
        <v>1356</v>
      </c>
      <c r="BH1109" s="56" t="s">
        <v>1356</v>
      </c>
      <c r="BI1109" s="56" t="s">
        <v>1356</v>
      </c>
      <c r="BJ1109" s="67" t="s">
        <v>1356</v>
      </c>
    </row>
    <row r="1110" spans="1:62" x14ac:dyDescent="0.35">
      <c r="A1110" s="58" t="s">
        <v>9060</v>
      </c>
      <c r="B1110" s="16" t="s">
        <v>8144</v>
      </c>
      <c r="C1110" s="2" t="s">
        <v>9061</v>
      </c>
      <c r="D1110" s="82" t="s">
        <v>11715</v>
      </c>
      <c r="E1110" s="59" t="e">
        <f>VLOOKUP(A1110,#REF!,2,FALSE)</f>
        <v>#REF!</v>
      </c>
      <c r="F1110" s="4" t="s">
        <v>1006</v>
      </c>
      <c r="G1110" s="4" t="s">
        <v>1006</v>
      </c>
      <c r="H1110" s="4" t="s">
        <v>1005</v>
      </c>
      <c r="I1110" s="4" t="s">
        <v>1006</v>
      </c>
      <c r="J1110" s="4" t="s">
        <v>1006</v>
      </c>
      <c r="K1110" s="4" t="s">
        <v>1005</v>
      </c>
      <c r="L1110" s="4" t="s">
        <v>1006</v>
      </c>
      <c r="M1110" s="6" t="s">
        <v>20</v>
      </c>
      <c r="N1110" s="6" t="s">
        <v>22</v>
      </c>
      <c r="P1110" s="4" t="s">
        <v>9062</v>
      </c>
      <c r="Q1110" s="4">
        <v>4</v>
      </c>
      <c r="R1110" s="7">
        <v>100</v>
      </c>
      <c r="S1110" s="14" t="s">
        <v>1006</v>
      </c>
      <c r="T1110" s="14" t="s">
        <v>1006</v>
      </c>
      <c r="U1110" s="4" t="s">
        <v>1364</v>
      </c>
      <c r="V1110" s="14" t="s">
        <v>1005</v>
      </c>
      <c r="W1110" s="4" t="s">
        <v>31</v>
      </c>
      <c r="X1110" s="14" t="s">
        <v>1005</v>
      </c>
      <c r="Z1110" s="9" t="s">
        <v>9063</v>
      </c>
      <c r="AA1110" s="10" t="s">
        <v>22</v>
      </c>
      <c r="AB1110" s="10" t="s">
        <v>1356</v>
      </c>
      <c r="AC1110" s="10" t="s">
        <v>9064</v>
      </c>
      <c r="AD1110" s="13" t="s">
        <v>704</v>
      </c>
      <c r="AE1110" s="10" t="s">
        <v>9065</v>
      </c>
      <c r="AF1110" s="10" t="s">
        <v>101</v>
      </c>
      <c r="AG1110" s="10" t="s">
        <v>19</v>
      </c>
      <c r="AH1110" s="10" t="s">
        <v>9066</v>
      </c>
      <c r="AI1110" s="10" t="s">
        <v>1005</v>
      </c>
      <c r="AJ1110" s="10" t="s">
        <v>1005</v>
      </c>
      <c r="AK1110" s="12" t="s">
        <v>1005</v>
      </c>
      <c r="AL1110" s="53" t="s">
        <v>1005</v>
      </c>
      <c r="AM1110" s="52">
        <v>0</v>
      </c>
      <c r="AN1110" s="51" t="s">
        <v>58</v>
      </c>
      <c r="AO1110" s="51" t="s">
        <v>66</v>
      </c>
      <c r="BA1110" s="56" t="s">
        <v>1356</v>
      </c>
      <c r="BB1110" s="56" t="s">
        <v>1356</v>
      </c>
      <c r="BC1110" s="56" t="s">
        <v>1356</v>
      </c>
      <c r="BD1110" s="56" t="s">
        <v>1356</v>
      </c>
      <c r="BG1110" s="56" t="s">
        <v>1356</v>
      </c>
      <c r="BH1110" s="56" t="s">
        <v>1356</v>
      </c>
      <c r="BI1110" s="56" t="s">
        <v>1356</v>
      </c>
      <c r="BJ1110" s="67" t="s">
        <v>1356</v>
      </c>
    </row>
    <row r="1111" spans="1:62" x14ac:dyDescent="0.35">
      <c r="A1111" s="58" t="s">
        <v>9067</v>
      </c>
      <c r="B1111" s="16" t="s">
        <v>8144</v>
      </c>
      <c r="C1111" s="2" t="s">
        <v>9068</v>
      </c>
      <c r="D1111" s="82" t="s">
        <v>11714</v>
      </c>
      <c r="E1111" s="59" t="e">
        <f>VLOOKUP(A1111,#REF!,2,FALSE)</f>
        <v>#REF!</v>
      </c>
      <c r="F1111" s="4" t="s">
        <v>1006</v>
      </c>
      <c r="G1111" s="4" t="s">
        <v>1006</v>
      </c>
      <c r="H1111" s="4" t="s">
        <v>1005</v>
      </c>
      <c r="I1111" s="4" t="s">
        <v>1006</v>
      </c>
      <c r="J1111" s="4" t="s">
        <v>1006</v>
      </c>
      <c r="K1111" s="4" t="s">
        <v>1005</v>
      </c>
      <c r="L1111" s="4" t="s">
        <v>1005</v>
      </c>
      <c r="M1111" s="6" t="s">
        <v>20</v>
      </c>
      <c r="N1111" s="6" t="s">
        <v>22</v>
      </c>
      <c r="P1111" s="4" t="s">
        <v>9069</v>
      </c>
      <c r="Q1111" s="4">
        <v>10</v>
      </c>
      <c r="R1111" s="7">
        <v>245</v>
      </c>
      <c r="S1111" s="14" t="s">
        <v>1006</v>
      </c>
      <c r="T1111" s="14" t="s">
        <v>1005</v>
      </c>
      <c r="U1111" s="4" t="s">
        <v>1341</v>
      </c>
      <c r="V1111" s="14" t="s">
        <v>1005</v>
      </c>
      <c r="W1111" s="4" t="s">
        <v>9070</v>
      </c>
      <c r="X1111" s="14" t="s">
        <v>1006</v>
      </c>
      <c r="Y1111" s="8" t="s">
        <v>9071</v>
      </c>
      <c r="Z1111" s="9" t="s">
        <v>9072</v>
      </c>
      <c r="AA1111" s="10" t="s">
        <v>22</v>
      </c>
      <c r="AB1111" s="10" t="s">
        <v>1356</v>
      </c>
      <c r="AC1111" s="10" t="s">
        <v>9073</v>
      </c>
      <c r="AD1111" s="13" t="s">
        <v>425</v>
      </c>
      <c r="AE1111" s="10" t="s">
        <v>1982</v>
      </c>
      <c r="AF1111" s="10" t="s">
        <v>101</v>
      </c>
      <c r="AG1111" s="10" t="s">
        <v>5</v>
      </c>
      <c r="AH1111" s="10" t="s">
        <v>9074</v>
      </c>
      <c r="AI1111" s="10" t="s">
        <v>1006</v>
      </c>
      <c r="AJ1111" s="10" t="s">
        <v>1005</v>
      </c>
      <c r="AK1111" s="12" t="s">
        <v>1005</v>
      </c>
      <c r="AL1111" s="53" t="s">
        <v>1005</v>
      </c>
      <c r="AM1111" s="52">
        <v>0</v>
      </c>
      <c r="AN1111" s="51" t="s">
        <v>1348</v>
      </c>
      <c r="AO1111" s="51" t="s">
        <v>66</v>
      </c>
      <c r="BA1111" s="56" t="s">
        <v>1356</v>
      </c>
      <c r="BB1111" s="56" t="s">
        <v>1356</v>
      </c>
      <c r="BC1111" s="56" t="s">
        <v>1356</v>
      </c>
      <c r="BD1111" s="56" t="s">
        <v>1356</v>
      </c>
      <c r="BG1111" s="56" t="s">
        <v>1356</v>
      </c>
      <c r="BH1111" s="56" t="s">
        <v>1356</v>
      </c>
      <c r="BI1111" s="56" t="s">
        <v>1356</v>
      </c>
      <c r="BJ1111" s="67" t="s">
        <v>1356</v>
      </c>
    </row>
    <row r="1112" spans="1:62" x14ac:dyDescent="0.35">
      <c r="A1112" s="58" t="s">
        <v>9075</v>
      </c>
      <c r="B1112" s="16" t="s">
        <v>8144</v>
      </c>
      <c r="C1112" s="2" t="s">
        <v>9076</v>
      </c>
      <c r="D1112" s="82" t="s">
        <v>9077</v>
      </c>
      <c r="E1112" s="59" t="e">
        <f>VLOOKUP(A1112,#REF!,2,FALSE)</f>
        <v>#REF!</v>
      </c>
      <c r="F1112" s="4" t="s">
        <v>1006</v>
      </c>
      <c r="G1112" s="4" t="s">
        <v>1006</v>
      </c>
      <c r="H1112" s="4" t="s">
        <v>1005</v>
      </c>
      <c r="I1112" s="4" t="s">
        <v>1006</v>
      </c>
      <c r="J1112" s="4" t="s">
        <v>1006</v>
      </c>
      <c r="K1112" s="4" t="s">
        <v>1005</v>
      </c>
      <c r="L1112" s="4" t="s">
        <v>1005</v>
      </c>
      <c r="M1112" s="6" t="s">
        <v>22</v>
      </c>
      <c r="P1112" s="4" t="s">
        <v>9078</v>
      </c>
      <c r="Q1112" s="4">
        <v>3</v>
      </c>
      <c r="R1112" s="7">
        <v>75</v>
      </c>
      <c r="S1112" s="14" t="s">
        <v>1005</v>
      </c>
      <c r="T1112" s="14" t="s">
        <v>1006</v>
      </c>
      <c r="U1112" s="4" t="s">
        <v>1341</v>
      </c>
      <c r="V1112" s="14" t="s">
        <v>1005</v>
      </c>
      <c r="W1112" s="4" t="s">
        <v>9079</v>
      </c>
      <c r="X1112" s="14" t="s">
        <v>1006</v>
      </c>
      <c r="Y1112" s="8" t="s">
        <v>9080</v>
      </c>
      <c r="Z1112" s="9" t="s">
        <v>138</v>
      </c>
      <c r="AA1112" s="10" t="s">
        <v>22</v>
      </c>
      <c r="AB1112" s="10" t="s">
        <v>1356</v>
      </c>
      <c r="AC1112" s="10" t="s">
        <v>9081</v>
      </c>
      <c r="AD1112" s="13" t="s">
        <v>9082</v>
      </c>
      <c r="AE1112" s="10" t="s">
        <v>9083</v>
      </c>
      <c r="AF1112" s="10" t="s">
        <v>101</v>
      </c>
      <c r="AG1112" s="10" t="s">
        <v>13</v>
      </c>
      <c r="AH1112" s="10" t="s">
        <v>9084</v>
      </c>
      <c r="AI1112" s="10" t="s">
        <v>1006</v>
      </c>
      <c r="AJ1112" s="10" t="s">
        <v>1005</v>
      </c>
      <c r="AK1112" s="12" t="s">
        <v>1006</v>
      </c>
      <c r="AL1112" s="53" t="s">
        <v>1005</v>
      </c>
      <c r="AM1112" s="52">
        <v>0</v>
      </c>
      <c r="AN1112" s="51" t="s">
        <v>57</v>
      </c>
      <c r="AO1112" s="51" t="s">
        <v>68</v>
      </c>
      <c r="AP1112" s="51" t="s">
        <v>189</v>
      </c>
      <c r="AQ1112" s="51" t="s">
        <v>128</v>
      </c>
      <c r="AR1112" s="51" t="s">
        <v>104</v>
      </c>
      <c r="AS1112" s="51" t="s">
        <v>187</v>
      </c>
      <c r="BA1112" s="56" t="s">
        <v>1356</v>
      </c>
      <c r="BB1112" s="56" t="s">
        <v>1356</v>
      </c>
      <c r="BC1112" s="56" t="s">
        <v>1356</v>
      </c>
      <c r="BD1112" s="56" t="s">
        <v>1356</v>
      </c>
      <c r="BG1112" s="56" t="s">
        <v>1356</v>
      </c>
      <c r="BH1112" s="56" t="s">
        <v>1356</v>
      </c>
      <c r="BI1112" s="56" t="s">
        <v>1356</v>
      </c>
      <c r="BJ1112" s="67" t="s">
        <v>1356</v>
      </c>
    </row>
    <row r="1113" spans="1:62" x14ac:dyDescent="0.35">
      <c r="A1113" s="58" t="s">
        <v>9085</v>
      </c>
      <c r="B1113" s="16" t="s">
        <v>9086</v>
      </c>
      <c r="C1113" s="2" t="s">
        <v>9087</v>
      </c>
      <c r="D1113" s="82" t="s">
        <v>11750</v>
      </c>
      <c r="E1113" s="59" t="e">
        <f>VLOOKUP(A1113,#REF!,2,FALSE)</f>
        <v>#REF!</v>
      </c>
      <c r="F1113" s="4" t="s">
        <v>1005</v>
      </c>
      <c r="G1113" s="4" t="s">
        <v>1005</v>
      </c>
      <c r="H1113" s="4" t="s">
        <v>1006</v>
      </c>
      <c r="I1113" s="4" t="s">
        <v>1005</v>
      </c>
      <c r="J1113" s="4" t="s">
        <v>1005</v>
      </c>
      <c r="K1113" s="4" t="s">
        <v>1005</v>
      </c>
      <c r="L1113" s="4" t="s">
        <v>1005</v>
      </c>
      <c r="M1113" s="6" t="s">
        <v>26</v>
      </c>
      <c r="P1113" s="4" t="s">
        <v>9088</v>
      </c>
      <c r="Q1113" s="4">
        <v>20</v>
      </c>
      <c r="R1113" s="7">
        <v>200</v>
      </c>
      <c r="S1113" s="14" t="s">
        <v>1006</v>
      </c>
      <c r="T1113" s="14" t="s">
        <v>1006</v>
      </c>
      <c r="U1113" s="4" t="s">
        <v>1824</v>
      </c>
      <c r="V1113" s="14" t="s">
        <v>1005</v>
      </c>
      <c r="W1113" s="4" t="s">
        <v>9089</v>
      </c>
      <c r="X1113" s="14" t="s">
        <v>1006</v>
      </c>
      <c r="Y1113" s="8" t="s">
        <v>9090</v>
      </c>
      <c r="Z1113" s="9" t="s">
        <v>9091</v>
      </c>
      <c r="AA1113" s="10" t="s">
        <v>1435</v>
      </c>
      <c r="AB1113" s="10" t="s">
        <v>1356</v>
      </c>
      <c r="AC1113" s="10" t="s">
        <v>9092</v>
      </c>
      <c r="AD1113" s="13" t="s">
        <v>982</v>
      </c>
      <c r="AE1113" s="10" t="s">
        <v>7</v>
      </c>
      <c r="AF1113" s="10" t="s">
        <v>101</v>
      </c>
      <c r="AG1113" s="10" t="s">
        <v>7</v>
      </c>
      <c r="AH1113" s="10" t="s">
        <v>9093</v>
      </c>
      <c r="AI1113" s="10" t="s">
        <v>1005</v>
      </c>
      <c r="AJ1113" s="10" t="s">
        <v>1005</v>
      </c>
      <c r="AK1113" s="12" t="s">
        <v>1006</v>
      </c>
      <c r="AL1113" s="53" t="s">
        <v>1005</v>
      </c>
      <c r="AM1113" s="52">
        <v>0</v>
      </c>
      <c r="AN1113" s="51" t="s">
        <v>59</v>
      </c>
      <c r="AO1113" s="51" t="s">
        <v>68</v>
      </c>
      <c r="AP1113" s="51" t="s">
        <v>429</v>
      </c>
      <c r="AQ1113" s="51" t="s">
        <v>189</v>
      </c>
      <c r="AR1113" s="51" t="s">
        <v>131</v>
      </c>
      <c r="AS1113" s="51" t="s">
        <v>119</v>
      </c>
      <c r="AT1113" s="51" t="s">
        <v>104</v>
      </c>
      <c r="AU1113" s="51" t="s">
        <v>185</v>
      </c>
      <c r="BA1113" s="56" t="s">
        <v>1356</v>
      </c>
      <c r="BB1113" s="56" t="s">
        <v>1356</v>
      </c>
      <c r="BC1113" s="56" t="s">
        <v>1356</v>
      </c>
      <c r="BD1113" s="56" t="s">
        <v>1356</v>
      </c>
      <c r="BG1113" s="56" t="s">
        <v>1356</v>
      </c>
      <c r="BH1113" s="56" t="s">
        <v>1356</v>
      </c>
      <c r="BI1113" s="56" t="s">
        <v>1356</v>
      </c>
      <c r="BJ1113" s="67" t="s">
        <v>1356</v>
      </c>
    </row>
    <row r="1114" spans="1:62" x14ac:dyDescent="0.35">
      <c r="A1114" s="58" t="s">
        <v>9094</v>
      </c>
      <c r="B1114" s="16" t="s">
        <v>9086</v>
      </c>
      <c r="C1114" s="2" t="s">
        <v>9095</v>
      </c>
      <c r="D1114" s="82" t="s">
        <v>9077</v>
      </c>
      <c r="E1114" s="59" t="e">
        <f>VLOOKUP(A1114,#REF!,2,FALSE)</f>
        <v>#REF!</v>
      </c>
      <c r="F1114" s="4" t="s">
        <v>1005</v>
      </c>
      <c r="G1114" s="4" t="s">
        <v>1005</v>
      </c>
      <c r="H1114" s="4" t="s">
        <v>1005</v>
      </c>
      <c r="I1114" s="4" t="s">
        <v>1006</v>
      </c>
      <c r="J1114" s="4" t="s">
        <v>1005</v>
      </c>
      <c r="K1114" s="4" t="s">
        <v>1005</v>
      </c>
      <c r="L1114" s="4" t="s">
        <v>1005</v>
      </c>
      <c r="M1114" s="6" t="s">
        <v>26</v>
      </c>
      <c r="N1114" s="6" t="s">
        <v>24</v>
      </c>
      <c r="P1114" s="4" t="s">
        <v>9096</v>
      </c>
      <c r="Q1114" s="4">
        <v>30</v>
      </c>
      <c r="R1114" s="7">
        <v>900</v>
      </c>
      <c r="S1114" s="14" t="s">
        <v>1006</v>
      </c>
      <c r="T1114" s="14" t="s">
        <v>1006</v>
      </c>
      <c r="U1114" s="4" t="s">
        <v>1364</v>
      </c>
      <c r="V1114" s="14" t="s">
        <v>1005</v>
      </c>
      <c r="W1114" s="4" t="s">
        <v>9097</v>
      </c>
      <c r="X1114" s="14" t="s">
        <v>1006</v>
      </c>
      <c r="Z1114" s="9" t="s">
        <v>9098</v>
      </c>
      <c r="AA1114" s="10" t="s">
        <v>26</v>
      </c>
      <c r="AB1114" s="10" t="s">
        <v>1356</v>
      </c>
      <c r="AC1114" s="10" t="s">
        <v>9099</v>
      </c>
      <c r="AD1114" s="13" t="s">
        <v>9100</v>
      </c>
      <c r="AE1114" s="10" t="s">
        <v>9101</v>
      </c>
      <c r="AF1114" s="10" t="s">
        <v>101</v>
      </c>
      <c r="AG1114" s="10" t="s">
        <v>5</v>
      </c>
      <c r="AH1114" s="10" t="s">
        <v>9102</v>
      </c>
      <c r="AI1114" s="10" t="s">
        <v>1006</v>
      </c>
      <c r="AJ1114" s="10" t="s">
        <v>1005</v>
      </c>
      <c r="AK1114" s="12" t="s">
        <v>1005</v>
      </c>
      <c r="AL1114" s="53" t="s">
        <v>1006</v>
      </c>
      <c r="AM1114" s="52">
        <v>1</v>
      </c>
      <c r="AN1114" s="51" t="s">
        <v>1348</v>
      </c>
      <c r="AO1114" s="51" t="s">
        <v>1361</v>
      </c>
      <c r="AZ1114" s="56" t="s">
        <v>1349</v>
      </c>
      <c r="BA1114" s="56" t="s">
        <v>9103</v>
      </c>
      <c r="BB1114" s="56" t="s">
        <v>24</v>
      </c>
      <c r="BC1114" s="56" t="s">
        <v>5</v>
      </c>
      <c r="BD1114" s="56" t="s">
        <v>9104</v>
      </c>
      <c r="BE1114" s="56" t="s">
        <v>1006</v>
      </c>
      <c r="BF1114" s="56" t="s">
        <v>1005</v>
      </c>
      <c r="BG1114" s="56" t="s">
        <v>9105</v>
      </c>
      <c r="BH1114" s="56" t="s">
        <v>9100</v>
      </c>
      <c r="BI1114" s="56" t="s">
        <v>9101</v>
      </c>
      <c r="BJ1114" s="67" t="s">
        <v>101</v>
      </c>
    </row>
    <row r="1115" spans="1:62" x14ac:dyDescent="0.35">
      <c r="D1115" s="82"/>
      <c r="E1115" s="59" t="e">
        <f>VLOOKUP(A1115,#REF!,2,FALSE)</f>
        <v>#REF!</v>
      </c>
      <c r="R1115" s="7"/>
      <c r="AZ1115" s="56" t="s">
        <v>1349</v>
      </c>
      <c r="BA1115" s="56" t="s">
        <v>9103</v>
      </c>
      <c r="BB1115" s="56" t="s">
        <v>24</v>
      </c>
      <c r="BC1115" s="56" t="s">
        <v>5</v>
      </c>
      <c r="BD1115" s="56" t="s">
        <v>9104</v>
      </c>
      <c r="BE1115" s="56" t="s">
        <v>1006</v>
      </c>
      <c r="BF1115" s="56" t="s">
        <v>1005</v>
      </c>
      <c r="BG1115" s="56" t="s">
        <v>9105</v>
      </c>
      <c r="BH1115" s="56" t="s">
        <v>9100</v>
      </c>
      <c r="BI1115" s="56" t="s">
        <v>9101</v>
      </c>
      <c r="BJ1115" s="67" t="s">
        <v>101</v>
      </c>
    </row>
    <row r="1116" spans="1:62" x14ac:dyDescent="0.35">
      <c r="A1116" s="58" t="s">
        <v>9106</v>
      </c>
      <c r="B1116" s="16" t="s">
        <v>9086</v>
      </c>
      <c r="C1116" s="2" t="s">
        <v>9107</v>
      </c>
      <c r="D1116" s="82" t="s">
        <v>11744</v>
      </c>
      <c r="E1116" s="59" t="e">
        <f>VLOOKUP(A1116,#REF!,2,FALSE)</f>
        <v>#REF!</v>
      </c>
      <c r="F1116" s="4" t="s">
        <v>1006</v>
      </c>
      <c r="G1116" s="4" t="s">
        <v>1006</v>
      </c>
      <c r="H1116" s="4" t="s">
        <v>1005</v>
      </c>
      <c r="I1116" s="4" t="s">
        <v>1006</v>
      </c>
      <c r="J1116" s="4" t="s">
        <v>1006</v>
      </c>
      <c r="K1116" s="4" t="s">
        <v>1005</v>
      </c>
      <c r="L1116" s="4" t="s">
        <v>1005</v>
      </c>
      <c r="M1116" s="6" t="s">
        <v>22</v>
      </c>
      <c r="P1116" s="4" t="s">
        <v>9108</v>
      </c>
      <c r="Q1116" s="4">
        <v>1</v>
      </c>
      <c r="R1116" s="7">
        <v>22</v>
      </c>
      <c r="S1116" s="14" t="s">
        <v>1006</v>
      </c>
      <c r="T1116" s="14" t="s">
        <v>1005</v>
      </c>
      <c r="U1116" s="4" t="s">
        <v>1341</v>
      </c>
      <c r="V1116" s="14" t="s">
        <v>1005</v>
      </c>
      <c r="W1116" s="4" t="s">
        <v>9109</v>
      </c>
      <c r="X1116" s="14" t="s">
        <v>1005</v>
      </c>
      <c r="Z1116" s="9" t="s">
        <v>138</v>
      </c>
      <c r="AA1116" s="10" t="s">
        <v>22</v>
      </c>
      <c r="AB1116" s="10" t="s">
        <v>1356</v>
      </c>
      <c r="AC1116" s="10" t="s">
        <v>9110</v>
      </c>
      <c r="AD1116" s="13" t="s">
        <v>9111</v>
      </c>
      <c r="AE1116" s="10" t="s">
        <v>9112</v>
      </c>
      <c r="AF1116" s="10" t="s">
        <v>101</v>
      </c>
      <c r="AG1116" s="10" t="s">
        <v>7</v>
      </c>
      <c r="AH1116" s="10" t="s">
        <v>9113</v>
      </c>
      <c r="AI1116" s="10" t="s">
        <v>1005</v>
      </c>
      <c r="AJ1116" s="10" t="s">
        <v>1005</v>
      </c>
      <c r="AK1116" s="12" t="s">
        <v>1005</v>
      </c>
      <c r="AL1116" s="53" t="s">
        <v>1005</v>
      </c>
      <c r="AM1116" s="52">
        <v>0</v>
      </c>
      <c r="AN1116" s="51" t="s">
        <v>57</v>
      </c>
      <c r="AO1116" s="51" t="s">
        <v>1361</v>
      </c>
      <c r="BA1116" s="56" t="s">
        <v>1356</v>
      </c>
      <c r="BB1116" s="56" t="s">
        <v>1356</v>
      </c>
      <c r="BC1116" s="56" t="s">
        <v>1356</v>
      </c>
      <c r="BD1116" s="56" t="s">
        <v>1356</v>
      </c>
      <c r="BG1116" s="56" t="s">
        <v>1356</v>
      </c>
      <c r="BH1116" s="56" t="s">
        <v>1356</v>
      </c>
      <c r="BI1116" s="56" t="s">
        <v>1356</v>
      </c>
      <c r="BJ1116" s="67" t="s">
        <v>1356</v>
      </c>
    </row>
    <row r="1117" spans="1:62" x14ac:dyDescent="0.35">
      <c r="A1117" s="58" t="s">
        <v>9114</v>
      </c>
      <c r="B1117" s="16" t="s">
        <v>9086</v>
      </c>
      <c r="C1117" s="2" t="s">
        <v>9115</v>
      </c>
      <c r="D1117" s="82" t="s">
        <v>9116</v>
      </c>
      <c r="E1117" s="59" t="e">
        <f>VLOOKUP(A1117,#REF!,2,FALSE)</f>
        <v>#REF!</v>
      </c>
      <c r="F1117" s="4" t="s">
        <v>1006</v>
      </c>
      <c r="G1117" s="4" t="s">
        <v>1006</v>
      </c>
      <c r="H1117" s="4" t="s">
        <v>1005</v>
      </c>
      <c r="I1117" s="4" t="s">
        <v>1006</v>
      </c>
      <c r="J1117" s="4" t="s">
        <v>1006</v>
      </c>
      <c r="K1117" s="4" t="s">
        <v>1005</v>
      </c>
      <c r="L1117" s="4" t="s">
        <v>1005</v>
      </c>
      <c r="M1117" s="6" t="s">
        <v>22</v>
      </c>
      <c r="P1117" s="4" t="s">
        <v>9117</v>
      </c>
      <c r="Q1117" s="4">
        <v>52</v>
      </c>
      <c r="R1117" s="7">
        <v>1200</v>
      </c>
      <c r="S1117" s="14" t="s">
        <v>1006</v>
      </c>
      <c r="T1117" s="14" t="s">
        <v>1006</v>
      </c>
      <c r="U1117" s="4" t="s">
        <v>1411</v>
      </c>
      <c r="V1117" s="14" t="s">
        <v>1006</v>
      </c>
      <c r="W1117" s="4" t="s">
        <v>9118</v>
      </c>
      <c r="X1117" s="14" t="s">
        <v>1006</v>
      </c>
      <c r="Y1117" s="8" t="s">
        <v>9119</v>
      </c>
      <c r="Z1117" s="9" t="s">
        <v>9120</v>
      </c>
      <c r="AA1117" s="10" t="s">
        <v>44</v>
      </c>
      <c r="AB1117" s="10" t="s">
        <v>1356</v>
      </c>
      <c r="AC1117" s="10" t="s">
        <v>9121</v>
      </c>
      <c r="AD1117" s="13" t="s">
        <v>222</v>
      </c>
      <c r="AE1117" s="10" t="s">
        <v>13</v>
      </c>
      <c r="AF1117" s="10" t="s">
        <v>101</v>
      </c>
      <c r="AG1117" s="10" t="s">
        <v>13</v>
      </c>
      <c r="AH1117" s="10" t="s">
        <v>9122</v>
      </c>
      <c r="AI1117" s="10" t="s">
        <v>1005</v>
      </c>
      <c r="AJ1117" s="10" t="s">
        <v>1005</v>
      </c>
      <c r="AK1117" s="12" t="s">
        <v>1006</v>
      </c>
      <c r="AL1117" s="53" t="s">
        <v>1006</v>
      </c>
      <c r="AM1117" s="52">
        <v>4</v>
      </c>
      <c r="AN1117" s="51" t="s">
        <v>57</v>
      </c>
      <c r="AO1117" s="51" t="s">
        <v>68</v>
      </c>
      <c r="AP1117" s="51" t="s">
        <v>189</v>
      </c>
      <c r="AQ1117" s="51" t="s">
        <v>128</v>
      </c>
      <c r="AR1117" s="51" t="s">
        <v>104</v>
      </c>
      <c r="AZ1117" s="56" t="s">
        <v>1349</v>
      </c>
      <c r="BA1117" s="56" t="s">
        <v>9123</v>
      </c>
      <c r="BB1117" s="56" t="s">
        <v>31</v>
      </c>
      <c r="BC1117" s="56" t="s">
        <v>13</v>
      </c>
      <c r="BD1117" s="56" t="s">
        <v>9124</v>
      </c>
      <c r="BE1117" s="56" t="s">
        <v>1005</v>
      </c>
      <c r="BF1117" s="56" t="s">
        <v>1005</v>
      </c>
      <c r="BG1117" s="56" t="s">
        <v>2164</v>
      </c>
      <c r="BH1117" s="56" t="s">
        <v>222</v>
      </c>
      <c r="BI1117" s="56" t="s">
        <v>13</v>
      </c>
      <c r="BJ1117" s="67" t="s">
        <v>101</v>
      </c>
    </row>
    <row r="1118" spans="1:62" x14ac:dyDescent="0.35">
      <c r="D1118" s="82"/>
      <c r="E1118" s="59" t="e">
        <f>VLOOKUP(A1118,#REF!,2,FALSE)</f>
        <v>#REF!</v>
      </c>
      <c r="R1118" s="7"/>
      <c r="AZ1118" s="56" t="s">
        <v>1349</v>
      </c>
      <c r="BA1118" s="56" t="s">
        <v>9125</v>
      </c>
      <c r="BB1118" s="56" t="s">
        <v>31</v>
      </c>
      <c r="BC1118" s="56" t="s">
        <v>13</v>
      </c>
      <c r="BD1118" s="56" t="s">
        <v>9126</v>
      </c>
      <c r="BE1118" s="56" t="s">
        <v>1005</v>
      </c>
      <c r="BF1118" s="56" t="s">
        <v>1005</v>
      </c>
      <c r="BG1118" s="56" t="s">
        <v>9127</v>
      </c>
      <c r="BH1118" s="56" t="s">
        <v>222</v>
      </c>
      <c r="BI1118" s="56" t="s">
        <v>13</v>
      </c>
      <c r="BJ1118" s="67" t="s">
        <v>101</v>
      </c>
    </row>
    <row r="1119" spans="1:62" x14ac:dyDescent="0.35">
      <c r="A1119" s="58" t="s">
        <v>9128</v>
      </c>
      <c r="B1119" s="16" t="s">
        <v>9086</v>
      </c>
      <c r="C1119" s="2" t="s">
        <v>4189</v>
      </c>
      <c r="D1119" s="82" t="s">
        <v>11748</v>
      </c>
      <c r="E1119" s="59" t="e">
        <f>VLOOKUP(A1119,#REF!,2,FALSE)</f>
        <v>#REF!</v>
      </c>
      <c r="F1119" s="4" t="s">
        <v>1006</v>
      </c>
      <c r="G1119" s="4" t="s">
        <v>1006</v>
      </c>
      <c r="H1119" s="4" t="s">
        <v>1005</v>
      </c>
      <c r="I1119" s="4" t="s">
        <v>1006</v>
      </c>
      <c r="J1119" s="4" t="s">
        <v>1006</v>
      </c>
      <c r="K1119" s="4" t="s">
        <v>1005</v>
      </c>
      <c r="L1119" s="4" t="s">
        <v>1005</v>
      </c>
      <c r="M1119" s="6" t="s">
        <v>22</v>
      </c>
      <c r="N1119" s="6" t="s">
        <v>24</v>
      </c>
      <c r="O1119" s="6" t="s">
        <v>20</v>
      </c>
      <c r="P1119" s="4" t="s">
        <v>9129</v>
      </c>
      <c r="Q1119" s="4">
        <v>27</v>
      </c>
      <c r="R1119" s="7">
        <v>945</v>
      </c>
      <c r="S1119" s="14" t="s">
        <v>1006</v>
      </c>
      <c r="T1119" s="14" t="s">
        <v>1005</v>
      </c>
      <c r="U1119" s="4" t="s">
        <v>1341</v>
      </c>
      <c r="V1119" s="14" t="s">
        <v>1005</v>
      </c>
      <c r="W1119" s="4" t="s">
        <v>9130</v>
      </c>
      <c r="X1119" s="14" t="s">
        <v>1006</v>
      </c>
      <c r="Z1119" s="9" t="s">
        <v>9131</v>
      </c>
      <c r="AA1119" s="10" t="s">
        <v>44</v>
      </c>
      <c r="AB1119" s="10" t="s">
        <v>1356</v>
      </c>
      <c r="AC1119" s="10" t="s">
        <v>9132</v>
      </c>
      <c r="AD1119" s="13" t="s">
        <v>9133</v>
      </c>
      <c r="AE1119" s="10" t="s">
        <v>9134</v>
      </c>
      <c r="AF1119" s="10" t="s">
        <v>101</v>
      </c>
      <c r="AG1119" s="10" t="s">
        <v>16</v>
      </c>
      <c r="AH1119" s="10" t="s">
        <v>9135</v>
      </c>
      <c r="AI1119" s="10" t="s">
        <v>1006</v>
      </c>
      <c r="AJ1119" s="10" t="s">
        <v>1005</v>
      </c>
      <c r="AK1119" s="12" t="s">
        <v>1006</v>
      </c>
      <c r="AL1119" s="53" t="s">
        <v>1006</v>
      </c>
      <c r="AM1119" s="52">
        <v>3</v>
      </c>
      <c r="AN1119" s="51" t="s">
        <v>1348</v>
      </c>
      <c r="AO1119" s="51" t="s">
        <v>67</v>
      </c>
      <c r="AP1119" s="51" t="s">
        <v>119</v>
      </c>
      <c r="AQ1119" s="51" t="s">
        <v>128</v>
      </c>
      <c r="AR1119" s="51" t="s">
        <v>104</v>
      </c>
      <c r="BA1119" s="56" t="s">
        <v>1356</v>
      </c>
      <c r="BB1119" s="56" t="s">
        <v>1356</v>
      </c>
      <c r="BC1119" s="56" t="s">
        <v>1356</v>
      </c>
      <c r="BD1119" s="56" t="s">
        <v>1356</v>
      </c>
      <c r="BG1119" s="56" t="s">
        <v>1356</v>
      </c>
      <c r="BH1119" s="56" t="s">
        <v>1356</v>
      </c>
      <c r="BI1119" s="56" t="s">
        <v>1356</v>
      </c>
      <c r="BJ1119" s="67" t="s">
        <v>1356</v>
      </c>
    </row>
    <row r="1120" spans="1:62" x14ac:dyDescent="0.35">
      <c r="A1120" s="58" t="s">
        <v>9136</v>
      </c>
      <c r="B1120" s="16" t="s">
        <v>9086</v>
      </c>
      <c r="C1120" s="2" t="s">
        <v>9137</v>
      </c>
      <c r="D1120" s="82" t="s">
        <v>11744</v>
      </c>
      <c r="E1120" s="59" t="e">
        <f>VLOOKUP(A1120,#REF!,2,FALSE)</f>
        <v>#REF!</v>
      </c>
      <c r="F1120" s="4" t="s">
        <v>1006</v>
      </c>
      <c r="G1120" s="4" t="s">
        <v>1006</v>
      </c>
      <c r="H1120" s="4" t="s">
        <v>1005</v>
      </c>
      <c r="I1120" s="4" t="s">
        <v>1006</v>
      </c>
      <c r="J1120" s="4" t="s">
        <v>1006</v>
      </c>
      <c r="K1120" s="4" t="s">
        <v>1005</v>
      </c>
      <c r="L1120" s="4" t="s">
        <v>1005</v>
      </c>
      <c r="M1120" s="6" t="s">
        <v>22</v>
      </c>
      <c r="P1120" s="4" t="s">
        <v>241</v>
      </c>
      <c r="Q1120" s="4">
        <v>5</v>
      </c>
      <c r="R1120" s="7">
        <v>108</v>
      </c>
      <c r="S1120" s="14" t="s">
        <v>1006</v>
      </c>
      <c r="T1120" s="14" t="s">
        <v>1005</v>
      </c>
      <c r="U1120" s="4" t="s">
        <v>1341</v>
      </c>
      <c r="V1120" s="14" t="s">
        <v>1005</v>
      </c>
      <c r="W1120" s="4" t="s">
        <v>9109</v>
      </c>
      <c r="X1120" s="14" t="s">
        <v>1005</v>
      </c>
      <c r="Z1120" s="9" t="s">
        <v>225</v>
      </c>
      <c r="AA1120" s="10" t="s">
        <v>22</v>
      </c>
      <c r="AB1120" s="10" t="s">
        <v>1356</v>
      </c>
      <c r="AC1120" s="10" t="s">
        <v>9138</v>
      </c>
      <c r="AD1120" s="13" t="s">
        <v>9139</v>
      </c>
      <c r="AE1120" s="10" t="s">
        <v>9140</v>
      </c>
      <c r="AF1120" s="10" t="s">
        <v>101</v>
      </c>
      <c r="AG1120" s="10" t="s">
        <v>7</v>
      </c>
      <c r="AH1120" s="10" t="s">
        <v>9141</v>
      </c>
      <c r="AI1120" s="10" t="s">
        <v>1005</v>
      </c>
      <c r="AJ1120" s="10" t="s">
        <v>1005</v>
      </c>
      <c r="AK1120" s="12" t="s">
        <v>1005</v>
      </c>
      <c r="AL1120" s="53" t="s">
        <v>1005</v>
      </c>
      <c r="AN1120" s="51" t="s">
        <v>57</v>
      </c>
      <c r="AO1120" s="51" t="s">
        <v>1361</v>
      </c>
      <c r="BA1120" s="56" t="s">
        <v>1356</v>
      </c>
      <c r="BB1120" s="56" t="s">
        <v>1356</v>
      </c>
      <c r="BC1120" s="56" t="s">
        <v>1356</v>
      </c>
      <c r="BD1120" s="56" t="s">
        <v>1356</v>
      </c>
      <c r="BG1120" s="56" t="s">
        <v>1356</v>
      </c>
      <c r="BH1120" s="56" t="s">
        <v>1356</v>
      </c>
      <c r="BI1120" s="56" t="s">
        <v>1356</v>
      </c>
      <c r="BJ1120" s="67" t="s">
        <v>1356</v>
      </c>
    </row>
    <row r="1121" spans="1:62" x14ac:dyDescent="0.35">
      <c r="A1121" s="58" t="s">
        <v>9142</v>
      </c>
      <c r="B1121" s="16" t="s">
        <v>9086</v>
      </c>
      <c r="C1121" s="2" t="s">
        <v>9143</v>
      </c>
      <c r="D1121" s="82" t="s">
        <v>11749</v>
      </c>
      <c r="E1121" s="59" t="e">
        <f>VLOOKUP(A1121,#REF!,2,FALSE)</f>
        <v>#REF!</v>
      </c>
      <c r="F1121" s="4" t="s">
        <v>1006</v>
      </c>
      <c r="G1121" s="4" t="s">
        <v>1006</v>
      </c>
      <c r="H1121" s="4" t="s">
        <v>1006</v>
      </c>
      <c r="I1121" s="4" t="s">
        <v>1006</v>
      </c>
      <c r="J1121" s="4" t="s">
        <v>1006</v>
      </c>
      <c r="K1121" s="4" t="s">
        <v>1005</v>
      </c>
      <c r="L1121" s="4" t="s">
        <v>1005</v>
      </c>
      <c r="M1121" s="6" t="s">
        <v>24</v>
      </c>
      <c r="N1121" s="6" t="s">
        <v>28</v>
      </c>
      <c r="P1121" s="4" t="s">
        <v>9144</v>
      </c>
      <c r="Q1121" s="4">
        <v>8</v>
      </c>
      <c r="R1121" s="7">
        <v>250</v>
      </c>
      <c r="S1121" s="14" t="s">
        <v>1006</v>
      </c>
      <c r="T1121" s="14" t="s">
        <v>1005</v>
      </c>
      <c r="U1121" s="4" t="s">
        <v>1341</v>
      </c>
      <c r="V1121" s="14" t="s">
        <v>1005</v>
      </c>
      <c r="W1121" s="4" t="s">
        <v>9145</v>
      </c>
      <c r="X1121" s="14" t="s">
        <v>1006</v>
      </c>
      <c r="Y1121" s="8" t="s">
        <v>9146</v>
      </c>
      <c r="Z1121" s="9" t="s">
        <v>9147</v>
      </c>
      <c r="AA1121" s="10" t="s">
        <v>50</v>
      </c>
      <c r="AB1121" s="10" t="s">
        <v>1356</v>
      </c>
      <c r="AC1121" s="10" t="s">
        <v>9148</v>
      </c>
      <c r="AD1121" s="13" t="s">
        <v>9149</v>
      </c>
      <c r="AE1121" s="10" t="s">
        <v>19</v>
      </c>
      <c r="AF1121" s="10" t="s">
        <v>101</v>
      </c>
      <c r="AG1121" s="10" t="s">
        <v>19</v>
      </c>
      <c r="AH1121" s="10" t="s">
        <v>9150</v>
      </c>
      <c r="AI1121" s="10" t="s">
        <v>1006</v>
      </c>
      <c r="AJ1121" s="10" t="s">
        <v>1005</v>
      </c>
      <c r="AK1121" s="12" t="s">
        <v>1005</v>
      </c>
      <c r="AL1121" s="53" t="s">
        <v>1006</v>
      </c>
      <c r="AM1121" s="52">
        <v>1</v>
      </c>
      <c r="AN1121" s="51" t="s">
        <v>1522</v>
      </c>
      <c r="AO1121" s="51" t="s">
        <v>64</v>
      </c>
      <c r="AP1121" s="51" t="s">
        <v>189</v>
      </c>
      <c r="AQ1121" s="51" t="s">
        <v>104</v>
      </c>
      <c r="BA1121" s="56" t="s">
        <v>1356</v>
      </c>
      <c r="BB1121" s="56" t="s">
        <v>1356</v>
      </c>
      <c r="BC1121" s="56" t="s">
        <v>1356</v>
      </c>
      <c r="BD1121" s="56" t="s">
        <v>1356</v>
      </c>
      <c r="BG1121" s="56" t="s">
        <v>1356</v>
      </c>
      <c r="BH1121" s="56" t="s">
        <v>1356</v>
      </c>
      <c r="BI1121" s="56" t="s">
        <v>1356</v>
      </c>
      <c r="BJ1121" s="67" t="s">
        <v>1356</v>
      </c>
    </row>
    <row r="1122" spans="1:62" x14ac:dyDescent="0.35">
      <c r="A1122" s="58" t="s">
        <v>9151</v>
      </c>
      <c r="B1122" s="16" t="s">
        <v>9086</v>
      </c>
      <c r="C1122" s="2" t="s">
        <v>4838</v>
      </c>
      <c r="D1122" s="82" t="s">
        <v>11745</v>
      </c>
      <c r="E1122" s="59" t="e">
        <f>VLOOKUP(A1122,#REF!,2,FALSE)</f>
        <v>#REF!</v>
      </c>
      <c r="F1122" s="4" t="s">
        <v>1006</v>
      </c>
      <c r="G1122" s="4" t="s">
        <v>1006</v>
      </c>
      <c r="H1122" s="4" t="s">
        <v>1006</v>
      </c>
      <c r="I1122" s="4" t="s">
        <v>1006</v>
      </c>
      <c r="J1122" s="4" t="s">
        <v>1006</v>
      </c>
      <c r="K1122" s="4" t="s">
        <v>1006</v>
      </c>
      <c r="L1122" s="4" t="s">
        <v>1006</v>
      </c>
      <c r="M1122" s="6" t="s">
        <v>22</v>
      </c>
      <c r="N1122" s="6" t="s">
        <v>20</v>
      </c>
      <c r="O1122" s="6" t="s">
        <v>24</v>
      </c>
      <c r="P1122" s="4" t="s">
        <v>9152</v>
      </c>
      <c r="Q1122" s="4">
        <v>17</v>
      </c>
      <c r="R1122" s="7">
        <v>416</v>
      </c>
      <c r="S1122" s="14" t="s">
        <v>1006</v>
      </c>
      <c r="T1122" s="14" t="s">
        <v>1006</v>
      </c>
      <c r="U1122" s="4" t="s">
        <v>1341</v>
      </c>
      <c r="V1122" s="14" t="s">
        <v>1005</v>
      </c>
      <c r="W1122" s="4" t="s">
        <v>9153</v>
      </c>
      <c r="X1122" s="14" t="s">
        <v>1006</v>
      </c>
      <c r="Y1122" s="8" t="s">
        <v>9154</v>
      </c>
      <c r="Z1122" s="9" t="s">
        <v>9155</v>
      </c>
      <c r="AA1122" s="10" t="s">
        <v>44</v>
      </c>
      <c r="AB1122" s="10" t="s">
        <v>1356</v>
      </c>
      <c r="AC1122" s="10" t="s">
        <v>9156</v>
      </c>
      <c r="AD1122" s="13" t="s">
        <v>9157</v>
      </c>
      <c r="AE1122" s="10" t="s">
        <v>9158</v>
      </c>
      <c r="AF1122" s="10" t="s">
        <v>101</v>
      </c>
      <c r="AG1122" s="10" t="s">
        <v>9</v>
      </c>
      <c r="AH1122" s="10" t="s">
        <v>9159</v>
      </c>
      <c r="AI1122" s="10" t="s">
        <v>1005</v>
      </c>
      <c r="AJ1122" s="10" t="s">
        <v>1005</v>
      </c>
      <c r="AK1122" s="12" t="s">
        <v>1006</v>
      </c>
      <c r="AL1122" s="53" t="s">
        <v>1006</v>
      </c>
      <c r="AM1122" s="52">
        <v>3</v>
      </c>
      <c r="AN1122" s="51" t="s">
        <v>1348</v>
      </c>
      <c r="AO1122" s="51" t="s">
        <v>67</v>
      </c>
      <c r="AP1122" s="51" t="s">
        <v>119</v>
      </c>
      <c r="AQ1122" s="51" t="s">
        <v>128</v>
      </c>
      <c r="AR1122" s="51" t="s">
        <v>104</v>
      </c>
      <c r="AS1122" s="51" t="s">
        <v>120</v>
      </c>
      <c r="AY1122" s="54" t="s">
        <v>9160</v>
      </c>
      <c r="AZ1122" s="56" t="s">
        <v>1349</v>
      </c>
      <c r="BA1122" s="56" t="s">
        <v>9161</v>
      </c>
      <c r="BB1122" s="56" t="s">
        <v>24</v>
      </c>
      <c r="BC1122" s="56" t="s">
        <v>25</v>
      </c>
      <c r="BD1122" s="56" t="s">
        <v>9162</v>
      </c>
      <c r="BE1122" s="56" t="s">
        <v>1006</v>
      </c>
      <c r="BF1122" s="56" t="s">
        <v>1005</v>
      </c>
      <c r="BG1122" s="56" t="s">
        <v>9163</v>
      </c>
      <c r="BH1122" s="56" t="s">
        <v>9157</v>
      </c>
      <c r="BI1122" s="56" t="s">
        <v>9158</v>
      </c>
      <c r="BJ1122" s="67" t="s">
        <v>101</v>
      </c>
    </row>
    <row r="1123" spans="1:62" x14ac:dyDescent="0.35">
      <c r="D1123" s="82"/>
      <c r="E1123" s="59" t="e">
        <f>VLOOKUP(A1123,#REF!,2,FALSE)</f>
        <v>#REF!</v>
      </c>
      <c r="R1123" s="7"/>
      <c r="AZ1123" s="56" t="s">
        <v>1349</v>
      </c>
      <c r="BA1123" s="56" t="s">
        <v>9164</v>
      </c>
      <c r="BB1123" s="56" t="s">
        <v>1624</v>
      </c>
      <c r="BC1123" s="56" t="s">
        <v>9</v>
      </c>
      <c r="BD1123" s="56" t="s">
        <v>9165</v>
      </c>
      <c r="BE1123" s="56" t="s">
        <v>1005</v>
      </c>
      <c r="BF1123" s="56" t="s">
        <v>1005</v>
      </c>
      <c r="BG1123" s="56" t="s">
        <v>9166</v>
      </c>
      <c r="BH1123" s="56" t="s">
        <v>9167</v>
      </c>
      <c r="BI1123" s="56" t="s">
        <v>9168</v>
      </c>
      <c r="BJ1123" s="67" t="s">
        <v>101</v>
      </c>
    </row>
    <row r="1124" spans="1:62" x14ac:dyDescent="0.35">
      <c r="D1124" s="82"/>
      <c r="E1124" s="59" t="e">
        <f>VLOOKUP(A1124,#REF!,2,FALSE)</f>
        <v>#REF!</v>
      </c>
      <c r="R1124" s="7"/>
      <c r="AZ1124" s="56" t="s">
        <v>1349</v>
      </c>
      <c r="BA1124" s="56" t="s">
        <v>9169</v>
      </c>
      <c r="BB1124" s="56" t="s">
        <v>31</v>
      </c>
      <c r="BC1124" s="56" t="s">
        <v>9</v>
      </c>
      <c r="BD1124" s="56" t="s">
        <v>9170</v>
      </c>
      <c r="BE1124" s="56" t="s">
        <v>1005</v>
      </c>
      <c r="BF1124" s="56" t="s">
        <v>1005</v>
      </c>
      <c r="BG1124" s="56" t="s">
        <v>9171</v>
      </c>
      <c r="BH1124" s="56" t="s">
        <v>9157</v>
      </c>
      <c r="BI1124" s="56" t="s">
        <v>9158</v>
      </c>
      <c r="BJ1124" s="67" t="s">
        <v>101</v>
      </c>
    </row>
    <row r="1125" spans="1:62" x14ac:dyDescent="0.35">
      <c r="A1125" s="58" t="s">
        <v>9172</v>
      </c>
      <c r="B1125" s="16" t="s">
        <v>9086</v>
      </c>
      <c r="C1125" s="2" t="s">
        <v>9173</v>
      </c>
      <c r="D1125" s="82" t="s">
        <v>9174</v>
      </c>
      <c r="E1125" s="59" t="e">
        <f>VLOOKUP(A1125,#REF!,2,FALSE)</f>
        <v>#REF!</v>
      </c>
      <c r="F1125" s="4" t="s">
        <v>1005</v>
      </c>
      <c r="G1125" s="4" t="s">
        <v>1005</v>
      </c>
      <c r="H1125" s="4" t="s">
        <v>1005</v>
      </c>
      <c r="I1125" s="4" t="s">
        <v>1005</v>
      </c>
      <c r="J1125" s="4" t="s">
        <v>1006</v>
      </c>
      <c r="K1125" s="4" t="s">
        <v>1005</v>
      </c>
      <c r="L1125" s="4" t="s">
        <v>1005</v>
      </c>
      <c r="M1125" s="6" t="s">
        <v>22</v>
      </c>
      <c r="P1125" s="4" t="s">
        <v>9175</v>
      </c>
      <c r="Q1125" s="4">
        <v>6</v>
      </c>
      <c r="R1125" s="7">
        <v>145</v>
      </c>
      <c r="S1125" s="14" t="s">
        <v>1005</v>
      </c>
      <c r="T1125" s="14" t="s">
        <v>1005</v>
      </c>
      <c r="U1125" s="4" t="s">
        <v>1824</v>
      </c>
      <c r="V1125" s="14" t="s">
        <v>1005</v>
      </c>
      <c r="W1125" s="4" t="s">
        <v>9176</v>
      </c>
      <c r="X1125" s="14" t="s">
        <v>1005</v>
      </c>
      <c r="Z1125" s="9" t="s">
        <v>9177</v>
      </c>
      <c r="AA1125" s="10" t="s">
        <v>44</v>
      </c>
      <c r="AB1125" s="10" t="s">
        <v>1356</v>
      </c>
      <c r="AC1125" s="10" t="s">
        <v>9178</v>
      </c>
      <c r="AD1125" s="13" t="s">
        <v>9179</v>
      </c>
      <c r="AE1125" s="10" t="s">
        <v>9180</v>
      </c>
      <c r="AF1125" s="10" t="s">
        <v>101</v>
      </c>
      <c r="AG1125" s="10" t="s">
        <v>7</v>
      </c>
      <c r="AH1125" s="10" t="s">
        <v>9181</v>
      </c>
      <c r="AI1125" s="10" t="s">
        <v>1005</v>
      </c>
      <c r="AJ1125" s="10" t="s">
        <v>1005</v>
      </c>
      <c r="AK1125" s="12" t="s">
        <v>1006</v>
      </c>
      <c r="AL1125" s="53" t="s">
        <v>1005</v>
      </c>
      <c r="AM1125" s="52">
        <v>0</v>
      </c>
      <c r="AN1125" s="51" t="s">
        <v>1348</v>
      </c>
      <c r="AO1125" s="51" t="s">
        <v>1361</v>
      </c>
      <c r="BA1125" s="56" t="s">
        <v>1356</v>
      </c>
      <c r="BB1125" s="56" t="s">
        <v>1356</v>
      </c>
      <c r="BC1125" s="56" t="s">
        <v>1356</v>
      </c>
      <c r="BD1125" s="56" t="s">
        <v>1356</v>
      </c>
      <c r="BG1125" s="56" t="s">
        <v>1356</v>
      </c>
      <c r="BH1125" s="56" t="s">
        <v>1356</v>
      </c>
      <c r="BI1125" s="56" t="s">
        <v>1356</v>
      </c>
      <c r="BJ1125" s="67" t="s">
        <v>1356</v>
      </c>
    </row>
    <row r="1126" spans="1:62" x14ac:dyDescent="0.35">
      <c r="A1126" s="58" t="s">
        <v>9182</v>
      </c>
      <c r="B1126" s="16" t="s">
        <v>9086</v>
      </c>
      <c r="C1126" s="2" t="s">
        <v>9183</v>
      </c>
      <c r="D1126" s="82" t="s">
        <v>11744</v>
      </c>
      <c r="E1126" s="59" t="e">
        <f>VLOOKUP(A1126,#REF!,2,FALSE)</f>
        <v>#REF!</v>
      </c>
      <c r="F1126" s="4" t="s">
        <v>1006</v>
      </c>
      <c r="G1126" s="4" t="s">
        <v>1006</v>
      </c>
      <c r="H1126" s="4" t="s">
        <v>1005</v>
      </c>
      <c r="I1126" s="4" t="s">
        <v>1006</v>
      </c>
      <c r="J1126" s="4" t="s">
        <v>1006</v>
      </c>
      <c r="K1126" s="4" t="s">
        <v>1005</v>
      </c>
      <c r="L1126" s="4" t="s">
        <v>1005</v>
      </c>
      <c r="M1126" s="6" t="s">
        <v>22</v>
      </c>
      <c r="P1126" s="4" t="s">
        <v>6301</v>
      </c>
      <c r="Q1126" s="4">
        <v>1</v>
      </c>
      <c r="R1126" s="7">
        <v>20</v>
      </c>
      <c r="S1126" s="14" t="s">
        <v>1006</v>
      </c>
      <c r="T1126" s="14" t="s">
        <v>1005</v>
      </c>
      <c r="U1126" s="4" t="s">
        <v>1341</v>
      </c>
      <c r="V1126" s="14" t="s">
        <v>1005</v>
      </c>
      <c r="W1126" s="4" t="s">
        <v>9109</v>
      </c>
      <c r="X1126" s="14" t="s">
        <v>1005</v>
      </c>
      <c r="Z1126" s="9" t="s">
        <v>9184</v>
      </c>
      <c r="AA1126" s="10" t="s">
        <v>22</v>
      </c>
      <c r="AB1126" s="10" t="s">
        <v>1356</v>
      </c>
      <c r="AC1126" s="10" t="s">
        <v>9185</v>
      </c>
      <c r="AD1126" s="13" t="s">
        <v>9186</v>
      </c>
      <c r="AE1126" s="10" t="s">
        <v>8717</v>
      </c>
      <c r="AF1126" s="10" t="s">
        <v>101</v>
      </c>
      <c r="AG1126" s="10" t="s">
        <v>7</v>
      </c>
      <c r="AH1126" s="10" t="s">
        <v>9187</v>
      </c>
      <c r="AI1126" s="10" t="s">
        <v>1005</v>
      </c>
      <c r="AJ1126" s="10" t="s">
        <v>1005</v>
      </c>
      <c r="AK1126" s="12" t="s">
        <v>1006</v>
      </c>
      <c r="AL1126" s="53" t="s">
        <v>1005</v>
      </c>
      <c r="AM1126" s="52">
        <v>0</v>
      </c>
      <c r="AN1126" s="51" t="s">
        <v>57</v>
      </c>
      <c r="AO1126" s="51" t="s">
        <v>1361</v>
      </c>
      <c r="BA1126" s="56" t="s">
        <v>1356</v>
      </c>
      <c r="BB1126" s="56" t="s">
        <v>1356</v>
      </c>
      <c r="BC1126" s="56" t="s">
        <v>1356</v>
      </c>
      <c r="BD1126" s="56" t="s">
        <v>1356</v>
      </c>
      <c r="BG1126" s="56" t="s">
        <v>1356</v>
      </c>
      <c r="BH1126" s="56" t="s">
        <v>1356</v>
      </c>
      <c r="BI1126" s="56" t="s">
        <v>1356</v>
      </c>
      <c r="BJ1126" s="67" t="s">
        <v>1356</v>
      </c>
    </row>
    <row r="1127" spans="1:62" x14ac:dyDescent="0.35">
      <c r="A1127" s="58" t="s">
        <v>9188</v>
      </c>
      <c r="B1127" s="16" t="s">
        <v>9086</v>
      </c>
      <c r="C1127" s="2" t="s">
        <v>9189</v>
      </c>
      <c r="D1127" s="82" t="s">
        <v>11744</v>
      </c>
      <c r="E1127" s="59" t="e">
        <f>VLOOKUP(A1127,#REF!,2,FALSE)</f>
        <v>#REF!</v>
      </c>
      <c r="F1127" s="4" t="s">
        <v>1006</v>
      </c>
      <c r="G1127" s="4" t="s">
        <v>1006</v>
      </c>
      <c r="H1127" s="4" t="s">
        <v>1005</v>
      </c>
      <c r="I1127" s="4" t="s">
        <v>1006</v>
      </c>
      <c r="J1127" s="4" t="s">
        <v>1006</v>
      </c>
      <c r="K1127" s="4" t="s">
        <v>1005</v>
      </c>
      <c r="L1127" s="4" t="s">
        <v>1005</v>
      </c>
      <c r="M1127" s="6" t="s">
        <v>22</v>
      </c>
      <c r="P1127" s="4" t="s">
        <v>6198</v>
      </c>
      <c r="Q1127" s="4">
        <v>6</v>
      </c>
      <c r="R1127" s="7">
        <v>158</v>
      </c>
      <c r="S1127" s="14" t="s">
        <v>1006</v>
      </c>
      <c r="T1127" s="14" t="s">
        <v>1005</v>
      </c>
      <c r="U1127" s="4" t="s">
        <v>1341</v>
      </c>
      <c r="V1127" s="14" t="s">
        <v>1005</v>
      </c>
      <c r="W1127" s="4" t="s">
        <v>9109</v>
      </c>
      <c r="X1127" s="14" t="s">
        <v>1005</v>
      </c>
      <c r="Z1127" s="9" t="s">
        <v>9190</v>
      </c>
      <c r="AA1127" s="10" t="s">
        <v>22</v>
      </c>
      <c r="AB1127" s="10" t="s">
        <v>1356</v>
      </c>
      <c r="AC1127" s="10" t="s">
        <v>9191</v>
      </c>
      <c r="AD1127" s="13" t="s">
        <v>9192</v>
      </c>
      <c r="AE1127" s="10" t="s">
        <v>9193</v>
      </c>
      <c r="AF1127" s="10" t="s">
        <v>101</v>
      </c>
      <c r="AG1127" s="10" t="s">
        <v>7</v>
      </c>
      <c r="AH1127" s="10" t="s">
        <v>9194</v>
      </c>
      <c r="AI1127" s="10" t="s">
        <v>1006</v>
      </c>
      <c r="AJ1127" s="10" t="s">
        <v>1005</v>
      </c>
      <c r="AK1127" s="12" t="s">
        <v>1006</v>
      </c>
      <c r="AL1127" s="53" t="s">
        <v>1005</v>
      </c>
      <c r="AM1127" s="52">
        <v>0</v>
      </c>
      <c r="AN1127" s="51" t="s">
        <v>57</v>
      </c>
      <c r="AO1127" s="51" t="s">
        <v>1361</v>
      </c>
      <c r="BA1127" s="56" t="s">
        <v>1356</v>
      </c>
      <c r="BB1127" s="56" t="s">
        <v>1356</v>
      </c>
      <c r="BC1127" s="56" t="s">
        <v>1356</v>
      </c>
      <c r="BD1127" s="56" t="s">
        <v>1356</v>
      </c>
      <c r="BG1127" s="56" t="s">
        <v>1356</v>
      </c>
      <c r="BH1127" s="56" t="s">
        <v>1356</v>
      </c>
      <c r="BI1127" s="56" t="s">
        <v>1356</v>
      </c>
      <c r="BJ1127" s="67" t="s">
        <v>1356</v>
      </c>
    </row>
    <row r="1128" spans="1:62" x14ac:dyDescent="0.35">
      <c r="A1128" s="58" t="s">
        <v>9195</v>
      </c>
      <c r="B1128" s="16" t="s">
        <v>9086</v>
      </c>
      <c r="C1128" s="2" t="s">
        <v>9196</v>
      </c>
      <c r="D1128" s="82" t="s">
        <v>11744</v>
      </c>
      <c r="E1128" s="59" t="e">
        <f>VLOOKUP(A1128,#REF!,2,FALSE)</f>
        <v>#REF!</v>
      </c>
      <c r="F1128" s="4" t="s">
        <v>1006</v>
      </c>
      <c r="G1128" s="4" t="s">
        <v>1006</v>
      </c>
      <c r="H1128" s="4" t="s">
        <v>1005</v>
      </c>
      <c r="I1128" s="4" t="s">
        <v>1006</v>
      </c>
      <c r="J1128" s="4" t="s">
        <v>1006</v>
      </c>
      <c r="K1128" s="4" t="s">
        <v>1005</v>
      </c>
      <c r="L1128" s="4" t="s">
        <v>1005</v>
      </c>
      <c r="M1128" s="6" t="s">
        <v>20</v>
      </c>
      <c r="N1128" s="6" t="s">
        <v>22</v>
      </c>
      <c r="P1128" s="4" t="s">
        <v>9197</v>
      </c>
      <c r="Q1128" s="4">
        <v>2</v>
      </c>
      <c r="R1128" s="7">
        <v>36</v>
      </c>
      <c r="S1128" s="14" t="s">
        <v>1006</v>
      </c>
      <c r="T1128" s="14" t="s">
        <v>1005</v>
      </c>
      <c r="U1128" s="4" t="s">
        <v>1341</v>
      </c>
      <c r="V1128" s="14" t="s">
        <v>1005</v>
      </c>
      <c r="W1128" s="4" t="s">
        <v>9109</v>
      </c>
      <c r="X1128" s="14" t="s">
        <v>1005</v>
      </c>
      <c r="Z1128" s="9" t="s">
        <v>138</v>
      </c>
      <c r="AA1128" s="10" t="s">
        <v>20</v>
      </c>
      <c r="AB1128" s="10" t="s">
        <v>1356</v>
      </c>
      <c r="AC1128" s="10" t="s">
        <v>8675</v>
      </c>
      <c r="AD1128" s="13" t="s">
        <v>8676</v>
      </c>
      <c r="AE1128" s="10" t="s">
        <v>8677</v>
      </c>
      <c r="AF1128" s="10" t="s">
        <v>101</v>
      </c>
      <c r="AG1128" s="10" t="s">
        <v>7</v>
      </c>
      <c r="AH1128" s="10" t="s">
        <v>8678</v>
      </c>
      <c r="AI1128" s="10" t="s">
        <v>1005</v>
      </c>
      <c r="AJ1128" s="10" t="s">
        <v>1005</v>
      </c>
      <c r="AK1128" s="12" t="s">
        <v>1005</v>
      </c>
      <c r="AL1128" s="53" t="s">
        <v>1005</v>
      </c>
      <c r="AM1128" s="52">
        <v>0</v>
      </c>
      <c r="AN1128" s="51" t="s">
        <v>57</v>
      </c>
      <c r="AO1128" s="51" t="s">
        <v>1361</v>
      </c>
      <c r="BA1128" s="56" t="s">
        <v>1356</v>
      </c>
      <c r="BB1128" s="56" t="s">
        <v>1356</v>
      </c>
      <c r="BC1128" s="56" t="s">
        <v>1356</v>
      </c>
      <c r="BD1128" s="56" t="s">
        <v>1356</v>
      </c>
      <c r="BG1128" s="56" t="s">
        <v>1356</v>
      </c>
      <c r="BH1128" s="56" t="s">
        <v>1356</v>
      </c>
      <c r="BI1128" s="56" t="s">
        <v>1356</v>
      </c>
      <c r="BJ1128" s="67" t="s">
        <v>1356</v>
      </c>
    </row>
    <row r="1129" spans="1:62" x14ac:dyDescent="0.35">
      <c r="A1129" s="58" t="s">
        <v>9198</v>
      </c>
      <c r="B1129" s="16" t="s">
        <v>9086</v>
      </c>
      <c r="C1129" s="2" t="s">
        <v>9199</v>
      </c>
      <c r="D1129" s="82" t="s">
        <v>11744</v>
      </c>
      <c r="E1129" s="59" t="e">
        <f>VLOOKUP(A1129,#REF!,2,FALSE)</f>
        <v>#REF!</v>
      </c>
      <c r="F1129" s="4" t="s">
        <v>1006</v>
      </c>
      <c r="G1129" s="4" t="s">
        <v>1006</v>
      </c>
      <c r="H1129" s="4" t="s">
        <v>1005</v>
      </c>
      <c r="I1129" s="4" t="s">
        <v>1006</v>
      </c>
      <c r="J1129" s="4" t="s">
        <v>1006</v>
      </c>
      <c r="K1129" s="4" t="s">
        <v>1005</v>
      </c>
      <c r="L1129" s="4" t="s">
        <v>1005</v>
      </c>
      <c r="M1129" s="6" t="s">
        <v>20</v>
      </c>
      <c r="P1129" s="4" t="s">
        <v>9200</v>
      </c>
      <c r="Q1129" s="4">
        <v>6</v>
      </c>
      <c r="R1129" s="7">
        <v>158</v>
      </c>
      <c r="S1129" s="14" t="s">
        <v>1006</v>
      </c>
      <c r="T1129" s="14" t="s">
        <v>1005</v>
      </c>
      <c r="U1129" s="4" t="s">
        <v>1341</v>
      </c>
      <c r="V1129" s="14" t="s">
        <v>1005</v>
      </c>
      <c r="W1129" s="4" t="s">
        <v>9109</v>
      </c>
      <c r="X1129" s="14" t="s">
        <v>1005</v>
      </c>
      <c r="Z1129" s="9" t="s">
        <v>9201</v>
      </c>
      <c r="AA1129" s="10" t="s">
        <v>20</v>
      </c>
      <c r="AB1129" s="10" t="s">
        <v>1356</v>
      </c>
      <c r="AC1129" s="10" t="s">
        <v>9202</v>
      </c>
      <c r="AD1129" s="13" t="s">
        <v>961</v>
      </c>
      <c r="AE1129" s="10" t="s">
        <v>9203</v>
      </c>
      <c r="AF1129" s="10" t="s">
        <v>101</v>
      </c>
      <c r="AG1129" s="10" t="s">
        <v>7</v>
      </c>
      <c r="AH1129" s="10" t="s">
        <v>9204</v>
      </c>
      <c r="AI1129" s="10" t="s">
        <v>1005</v>
      </c>
      <c r="AJ1129" s="10" t="s">
        <v>1005</v>
      </c>
      <c r="AK1129" s="12" t="s">
        <v>1005</v>
      </c>
      <c r="AL1129" s="53" t="s">
        <v>1005</v>
      </c>
      <c r="AM1129" s="52">
        <v>0</v>
      </c>
      <c r="AN1129" s="51" t="s">
        <v>57</v>
      </c>
      <c r="AO1129" s="51" t="s">
        <v>1361</v>
      </c>
      <c r="BA1129" s="56" t="s">
        <v>1356</v>
      </c>
      <c r="BB1129" s="56" t="s">
        <v>1356</v>
      </c>
      <c r="BC1129" s="56" t="s">
        <v>1356</v>
      </c>
      <c r="BD1129" s="56" t="s">
        <v>1356</v>
      </c>
      <c r="BG1129" s="56" t="s">
        <v>1356</v>
      </c>
      <c r="BH1129" s="56" t="s">
        <v>1356</v>
      </c>
      <c r="BI1129" s="56" t="s">
        <v>1356</v>
      </c>
      <c r="BJ1129" s="67" t="s">
        <v>1356</v>
      </c>
    </row>
    <row r="1130" spans="1:62" x14ac:dyDescent="0.35">
      <c r="A1130" s="58" t="s">
        <v>9205</v>
      </c>
      <c r="B1130" s="16" t="s">
        <v>9086</v>
      </c>
      <c r="C1130" s="2" t="s">
        <v>9206</v>
      </c>
      <c r="D1130" s="82" t="s">
        <v>11744</v>
      </c>
      <c r="E1130" s="59" t="e">
        <f>VLOOKUP(A1130,#REF!,2,FALSE)</f>
        <v>#REF!</v>
      </c>
      <c r="F1130" s="4" t="s">
        <v>1006</v>
      </c>
      <c r="G1130" s="4" t="s">
        <v>1006</v>
      </c>
      <c r="H1130" s="4" t="s">
        <v>1005</v>
      </c>
      <c r="I1130" s="4" t="s">
        <v>1006</v>
      </c>
      <c r="J1130" s="4" t="s">
        <v>1006</v>
      </c>
      <c r="K1130" s="4" t="s">
        <v>1005</v>
      </c>
      <c r="L1130" s="4" t="s">
        <v>1005</v>
      </c>
      <c r="M1130" s="6" t="s">
        <v>22</v>
      </c>
      <c r="P1130" s="4" t="s">
        <v>374</v>
      </c>
      <c r="Q1130" s="4">
        <v>1</v>
      </c>
      <c r="R1130" s="7">
        <v>23</v>
      </c>
      <c r="S1130" s="14" t="s">
        <v>1006</v>
      </c>
      <c r="T1130" s="14" t="s">
        <v>1005</v>
      </c>
      <c r="U1130" s="4" t="s">
        <v>1341</v>
      </c>
      <c r="V1130" s="14" t="s">
        <v>1005</v>
      </c>
      <c r="W1130" s="4" t="s">
        <v>9109</v>
      </c>
      <c r="X1130" s="14" t="s">
        <v>1005</v>
      </c>
      <c r="Z1130" s="9" t="s">
        <v>9207</v>
      </c>
      <c r="AA1130" s="10" t="s">
        <v>22</v>
      </c>
      <c r="AB1130" s="10" t="s">
        <v>1356</v>
      </c>
      <c r="AC1130" s="10" t="s">
        <v>9208</v>
      </c>
      <c r="AD1130" s="13" t="s">
        <v>961</v>
      </c>
      <c r="AE1130" s="10" t="s">
        <v>9203</v>
      </c>
      <c r="AF1130" s="10" t="s">
        <v>101</v>
      </c>
      <c r="AG1130" s="10" t="s">
        <v>7</v>
      </c>
      <c r="AH1130" s="10" t="s">
        <v>9209</v>
      </c>
      <c r="AI1130" s="10" t="s">
        <v>1006</v>
      </c>
      <c r="AJ1130" s="10" t="s">
        <v>1005</v>
      </c>
      <c r="AK1130" s="12" t="s">
        <v>1006</v>
      </c>
      <c r="AL1130" s="53" t="s">
        <v>1005</v>
      </c>
      <c r="AM1130" s="52">
        <v>0</v>
      </c>
      <c r="AN1130" s="51" t="s">
        <v>57</v>
      </c>
      <c r="AO1130" s="51" t="s">
        <v>1361</v>
      </c>
      <c r="BA1130" s="56" t="s">
        <v>1356</v>
      </c>
      <c r="BB1130" s="56" t="s">
        <v>1356</v>
      </c>
      <c r="BC1130" s="56" t="s">
        <v>1356</v>
      </c>
      <c r="BD1130" s="56" t="s">
        <v>1356</v>
      </c>
      <c r="BG1130" s="56" t="s">
        <v>1356</v>
      </c>
      <c r="BH1130" s="56" t="s">
        <v>1356</v>
      </c>
      <c r="BI1130" s="56" t="s">
        <v>1356</v>
      </c>
      <c r="BJ1130" s="67" t="s">
        <v>1356</v>
      </c>
    </row>
    <row r="1131" spans="1:62" x14ac:dyDescent="0.35">
      <c r="A1131" s="58" t="s">
        <v>9210</v>
      </c>
      <c r="B1131" s="16" t="s">
        <v>9086</v>
      </c>
      <c r="C1131" s="2" t="s">
        <v>9211</v>
      </c>
      <c r="D1131" s="82" t="s">
        <v>11744</v>
      </c>
      <c r="E1131" s="59" t="e">
        <f>VLOOKUP(A1131,#REF!,2,FALSE)</f>
        <v>#REF!</v>
      </c>
      <c r="F1131" s="4" t="s">
        <v>1006</v>
      </c>
      <c r="G1131" s="4" t="s">
        <v>1006</v>
      </c>
      <c r="H1131" s="4" t="s">
        <v>1005</v>
      </c>
      <c r="I1131" s="4" t="s">
        <v>1006</v>
      </c>
      <c r="J1131" s="4" t="s">
        <v>1006</v>
      </c>
      <c r="K1131" s="4" t="s">
        <v>1005</v>
      </c>
      <c r="L1131" s="4" t="s">
        <v>1005</v>
      </c>
      <c r="M1131" s="6" t="s">
        <v>22</v>
      </c>
      <c r="P1131" s="4" t="s">
        <v>9212</v>
      </c>
      <c r="Q1131" s="4">
        <v>2</v>
      </c>
      <c r="R1131" s="7">
        <v>51</v>
      </c>
      <c r="S1131" s="14" t="s">
        <v>1006</v>
      </c>
      <c r="T1131" s="14" t="s">
        <v>1005</v>
      </c>
      <c r="U1131" s="4" t="s">
        <v>1341</v>
      </c>
      <c r="V1131" s="14" t="s">
        <v>1005</v>
      </c>
      <c r="W1131" s="4" t="s">
        <v>9109</v>
      </c>
      <c r="X1131" s="14" t="s">
        <v>1005</v>
      </c>
      <c r="Z1131" s="9" t="s">
        <v>6229</v>
      </c>
      <c r="AA1131" s="10" t="s">
        <v>22</v>
      </c>
      <c r="AB1131" s="10" t="s">
        <v>1356</v>
      </c>
      <c r="AC1131" s="10" t="s">
        <v>9213</v>
      </c>
      <c r="AD1131" s="13" t="s">
        <v>9214</v>
      </c>
      <c r="AE1131" s="10" t="s">
        <v>9215</v>
      </c>
      <c r="AF1131" s="10" t="s">
        <v>101</v>
      </c>
      <c r="AG1131" s="10" t="s">
        <v>7</v>
      </c>
      <c r="AH1131" s="10" t="s">
        <v>9216</v>
      </c>
      <c r="AI1131" s="10" t="s">
        <v>1005</v>
      </c>
      <c r="AJ1131" s="10" t="s">
        <v>1005</v>
      </c>
      <c r="AK1131" s="12" t="s">
        <v>1005</v>
      </c>
      <c r="AL1131" s="53" t="s">
        <v>1005</v>
      </c>
      <c r="AM1131" s="52">
        <v>0</v>
      </c>
      <c r="AN1131" s="51" t="s">
        <v>57</v>
      </c>
      <c r="AO1131" s="51" t="s">
        <v>1361</v>
      </c>
      <c r="BA1131" s="56" t="s">
        <v>1356</v>
      </c>
      <c r="BB1131" s="56" t="s">
        <v>1356</v>
      </c>
      <c r="BC1131" s="56" t="s">
        <v>1356</v>
      </c>
      <c r="BD1131" s="56" t="s">
        <v>1356</v>
      </c>
      <c r="BG1131" s="56" t="s">
        <v>1356</v>
      </c>
      <c r="BH1131" s="56" t="s">
        <v>1356</v>
      </c>
      <c r="BI1131" s="56" t="s">
        <v>1356</v>
      </c>
      <c r="BJ1131" s="67" t="s">
        <v>1356</v>
      </c>
    </row>
    <row r="1132" spans="1:62" x14ac:dyDescent="0.35">
      <c r="A1132" s="58" t="s">
        <v>9217</v>
      </c>
      <c r="B1132" s="16" t="s">
        <v>9086</v>
      </c>
      <c r="C1132" s="2" t="s">
        <v>9218</v>
      </c>
      <c r="D1132" s="82" t="s">
        <v>11744</v>
      </c>
      <c r="E1132" s="59" t="e">
        <f>VLOOKUP(A1132,#REF!,2,FALSE)</f>
        <v>#REF!</v>
      </c>
      <c r="F1132" s="4" t="s">
        <v>1006</v>
      </c>
      <c r="G1132" s="4" t="s">
        <v>1006</v>
      </c>
      <c r="H1132" s="4" t="s">
        <v>1005</v>
      </c>
      <c r="I1132" s="4" t="s">
        <v>1006</v>
      </c>
      <c r="J1132" s="4" t="s">
        <v>1006</v>
      </c>
      <c r="K1132" s="4" t="s">
        <v>1005</v>
      </c>
      <c r="L1132" s="4" t="s">
        <v>1005</v>
      </c>
      <c r="M1132" s="6" t="s">
        <v>20</v>
      </c>
      <c r="P1132" s="4" t="s">
        <v>9219</v>
      </c>
      <c r="Q1132" s="4">
        <v>2</v>
      </c>
      <c r="R1132" s="7">
        <v>44</v>
      </c>
      <c r="S1132" s="14" t="s">
        <v>1006</v>
      </c>
      <c r="T1132" s="14" t="s">
        <v>1005</v>
      </c>
      <c r="U1132" s="4" t="s">
        <v>1341</v>
      </c>
      <c r="V1132" s="14" t="s">
        <v>1005</v>
      </c>
      <c r="W1132" s="4" t="s">
        <v>9109</v>
      </c>
      <c r="X1132" s="14" t="s">
        <v>1005</v>
      </c>
      <c r="Z1132" s="9" t="s">
        <v>9220</v>
      </c>
      <c r="AA1132" s="10" t="s">
        <v>20</v>
      </c>
      <c r="AB1132" s="10" t="s">
        <v>1356</v>
      </c>
      <c r="AC1132" s="10" t="s">
        <v>9221</v>
      </c>
      <c r="AD1132" s="13" t="s">
        <v>9222</v>
      </c>
      <c r="AE1132" s="10" t="s">
        <v>9223</v>
      </c>
      <c r="AF1132" s="10" t="s">
        <v>101</v>
      </c>
      <c r="AG1132" s="10" t="s">
        <v>7</v>
      </c>
      <c r="AH1132" s="10" t="s">
        <v>9224</v>
      </c>
      <c r="AI1132" s="10" t="s">
        <v>1005</v>
      </c>
      <c r="AJ1132" s="10" t="s">
        <v>1005</v>
      </c>
      <c r="AK1132" s="12" t="s">
        <v>1005</v>
      </c>
      <c r="AL1132" s="53" t="s">
        <v>1005</v>
      </c>
      <c r="AM1132" s="52">
        <v>0</v>
      </c>
      <c r="AN1132" s="51" t="s">
        <v>57</v>
      </c>
      <c r="AO1132" s="51" t="s">
        <v>1361</v>
      </c>
      <c r="BA1132" s="56" t="s">
        <v>1356</v>
      </c>
      <c r="BB1132" s="56" t="s">
        <v>1356</v>
      </c>
      <c r="BC1132" s="56" t="s">
        <v>1356</v>
      </c>
      <c r="BD1132" s="56" t="s">
        <v>1356</v>
      </c>
      <c r="BG1132" s="56" t="s">
        <v>1356</v>
      </c>
      <c r="BH1132" s="56" t="s">
        <v>1356</v>
      </c>
      <c r="BI1132" s="56" t="s">
        <v>1356</v>
      </c>
      <c r="BJ1132" s="67" t="s">
        <v>1356</v>
      </c>
    </row>
    <row r="1133" spans="1:62" x14ac:dyDescent="0.35">
      <c r="A1133" s="58" t="s">
        <v>9225</v>
      </c>
      <c r="B1133" s="16" t="s">
        <v>9086</v>
      </c>
      <c r="C1133" s="2" t="s">
        <v>9226</v>
      </c>
      <c r="D1133" s="82" t="s">
        <v>11744</v>
      </c>
      <c r="E1133" s="59" t="e">
        <f>VLOOKUP(A1133,#REF!,2,FALSE)</f>
        <v>#REF!</v>
      </c>
      <c r="F1133" s="4" t="s">
        <v>1006</v>
      </c>
      <c r="G1133" s="4" t="s">
        <v>1006</v>
      </c>
      <c r="H1133" s="4" t="s">
        <v>1005</v>
      </c>
      <c r="I1133" s="4" t="s">
        <v>1006</v>
      </c>
      <c r="J1133" s="4" t="s">
        <v>1006</v>
      </c>
      <c r="K1133" s="4" t="s">
        <v>1005</v>
      </c>
      <c r="L1133" s="4" t="s">
        <v>1005</v>
      </c>
      <c r="M1133" s="6" t="s">
        <v>22</v>
      </c>
      <c r="P1133" s="4" t="s">
        <v>9227</v>
      </c>
      <c r="Q1133" s="4">
        <v>1</v>
      </c>
      <c r="R1133" s="7">
        <v>21</v>
      </c>
      <c r="S1133" s="14" t="s">
        <v>1006</v>
      </c>
      <c r="T1133" s="14" t="s">
        <v>1005</v>
      </c>
      <c r="U1133" s="4" t="s">
        <v>1341</v>
      </c>
      <c r="V1133" s="14" t="s">
        <v>1005</v>
      </c>
      <c r="W1133" s="4" t="s">
        <v>9109</v>
      </c>
      <c r="X1133" s="14" t="s">
        <v>1005</v>
      </c>
      <c r="Z1133" s="9" t="s">
        <v>9228</v>
      </c>
      <c r="AA1133" s="10" t="s">
        <v>22</v>
      </c>
      <c r="AB1133" s="10" t="s">
        <v>1356</v>
      </c>
      <c r="AC1133" s="10" t="s">
        <v>9229</v>
      </c>
      <c r="AD1133" s="13" t="s">
        <v>6315</v>
      </c>
      <c r="AE1133" s="10" t="s">
        <v>9230</v>
      </c>
      <c r="AF1133" s="10" t="s">
        <v>101</v>
      </c>
      <c r="AG1133" s="10" t="s">
        <v>7</v>
      </c>
      <c r="AH1133" s="10" t="s">
        <v>9231</v>
      </c>
      <c r="AI1133" s="10" t="s">
        <v>1005</v>
      </c>
      <c r="AJ1133" s="10" t="s">
        <v>1005</v>
      </c>
      <c r="AK1133" s="12" t="s">
        <v>1005</v>
      </c>
      <c r="AL1133" s="53" t="s">
        <v>1005</v>
      </c>
      <c r="AM1133" s="52">
        <v>0</v>
      </c>
      <c r="AN1133" s="51" t="s">
        <v>57</v>
      </c>
      <c r="AO1133" s="51" t="s">
        <v>1361</v>
      </c>
      <c r="BA1133" s="56" t="s">
        <v>1356</v>
      </c>
      <c r="BB1133" s="56" t="s">
        <v>1356</v>
      </c>
      <c r="BC1133" s="56" t="s">
        <v>1356</v>
      </c>
      <c r="BD1133" s="56" t="s">
        <v>1356</v>
      </c>
      <c r="BG1133" s="56" t="s">
        <v>1356</v>
      </c>
      <c r="BH1133" s="56" t="s">
        <v>1356</v>
      </c>
      <c r="BI1133" s="56" t="s">
        <v>1356</v>
      </c>
      <c r="BJ1133" s="67" t="s">
        <v>1356</v>
      </c>
    </row>
    <row r="1134" spans="1:62" x14ac:dyDescent="0.35">
      <c r="A1134" s="58" t="s">
        <v>9232</v>
      </c>
      <c r="B1134" s="16" t="s">
        <v>9086</v>
      </c>
      <c r="C1134" s="2" t="s">
        <v>9233</v>
      </c>
      <c r="D1134" s="82" t="s">
        <v>11744</v>
      </c>
      <c r="E1134" s="59" t="e">
        <f>VLOOKUP(A1134,#REF!,2,FALSE)</f>
        <v>#REF!</v>
      </c>
      <c r="F1134" s="4" t="s">
        <v>1006</v>
      </c>
      <c r="G1134" s="4" t="s">
        <v>1006</v>
      </c>
      <c r="H1134" s="4" t="s">
        <v>1005</v>
      </c>
      <c r="I1134" s="4" t="s">
        <v>1006</v>
      </c>
      <c r="J1134" s="4" t="s">
        <v>1006</v>
      </c>
      <c r="K1134" s="4" t="s">
        <v>1005</v>
      </c>
      <c r="L1134" s="4" t="s">
        <v>1005</v>
      </c>
      <c r="M1134" s="6" t="s">
        <v>22</v>
      </c>
      <c r="P1134" s="4" t="s">
        <v>9234</v>
      </c>
      <c r="Q1134" s="4">
        <v>5</v>
      </c>
      <c r="R1134" s="7">
        <v>104</v>
      </c>
      <c r="S1134" s="14" t="s">
        <v>1006</v>
      </c>
      <c r="T1134" s="14" t="s">
        <v>1005</v>
      </c>
      <c r="U1134" s="4" t="s">
        <v>1341</v>
      </c>
      <c r="V1134" s="14" t="s">
        <v>1005</v>
      </c>
      <c r="W1134" s="4" t="s">
        <v>9109</v>
      </c>
      <c r="X1134" s="14" t="s">
        <v>1005</v>
      </c>
      <c r="Z1134" s="9" t="s">
        <v>9235</v>
      </c>
      <c r="AA1134" s="10" t="s">
        <v>22</v>
      </c>
      <c r="AB1134" s="10" t="s">
        <v>1356</v>
      </c>
      <c r="AC1134" s="10" t="s">
        <v>9236</v>
      </c>
      <c r="AD1134" s="13" t="s">
        <v>9222</v>
      </c>
      <c r="AE1134" s="10" t="s">
        <v>9237</v>
      </c>
      <c r="AF1134" s="10" t="s">
        <v>101</v>
      </c>
      <c r="AG1134" s="10" t="s">
        <v>7</v>
      </c>
      <c r="AH1134" s="10" t="s">
        <v>9238</v>
      </c>
      <c r="AI1134" s="10" t="s">
        <v>1006</v>
      </c>
      <c r="AJ1134" s="10" t="s">
        <v>1005</v>
      </c>
      <c r="AK1134" s="12" t="s">
        <v>1005</v>
      </c>
      <c r="AL1134" s="53" t="s">
        <v>1005</v>
      </c>
      <c r="AM1134" s="52">
        <v>0</v>
      </c>
      <c r="AN1134" s="51" t="s">
        <v>57</v>
      </c>
      <c r="AO1134" s="51" t="s">
        <v>1361</v>
      </c>
      <c r="BA1134" s="56" t="s">
        <v>1356</v>
      </c>
      <c r="BB1134" s="56" t="s">
        <v>1356</v>
      </c>
      <c r="BC1134" s="56" t="s">
        <v>1356</v>
      </c>
      <c r="BD1134" s="56" t="s">
        <v>1356</v>
      </c>
      <c r="BG1134" s="56" t="s">
        <v>1356</v>
      </c>
      <c r="BH1134" s="56" t="s">
        <v>1356</v>
      </c>
      <c r="BI1134" s="56" t="s">
        <v>1356</v>
      </c>
      <c r="BJ1134" s="67" t="s">
        <v>1356</v>
      </c>
    </row>
    <row r="1135" spans="1:62" x14ac:dyDescent="0.35">
      <c r="A1135" s="58" t="s">
        <v>9239</v>
      </c>
      <c r="B1135" s="16" t="s">
        <v>9086</v>
      </c>
      <c r="C1135" s="2" t="s">
        <v>9240</v>
      </c>
      <c r="D1135" s="82" t="s">
        <v>11744</v>
      </c>
      <c r="E1135" s="59" t="e">
        <f>VLOOKUP(A1135,#REF!,2,FALSE)</f>
        <v>#REF!</v>
      </c>
      <c r="F1135" s="4" t="s">
        <v>1006</v>
      </c>
      <c r="G1135" s="4" t="s">
        <v>1006</v>
      </c>
      <c r="H1135" s="4" t="s">
        <v>1005</v>
      </c>
      <c r="I1135" s="4" t="s">
        <v>1006</v>
      </c>
      <c r="J1135" s="4" t="s">
        <v>1006</v>
      </c>
      <c r="K1135" s="4" t="s">
        <v>1005</v>
      </c>
      <c r="L1135" s="4" t="s">
        <v>1005</v>
      </c>
      <c r="M1135" s="6" t="s">
        <v>22</v>
      </c>
      <c r="P1135" s="4" t="s">
        <v>9227</v>
      </c>
      <c r="Q1135" s="4">
        <v>2</v>
      </c>
      <c r="R1135" s="7">
        <v>35</v>
      </c>
      <c r="S1135" s="14" t="s">
        <v>1006</v>
      </c>
      <c r="T1135" s="14" t="s">
        <v>1005</v>
      </c>
      <c r="U1135" s="4" t="s">
        <v>1341</v>
      </c>
      <c r="V1135" s="14" t="s">
        <v>1005</v>
      </c>
      <c r="W1135" s="4" t="s">
        <v>9109</v>
      </c>
      <c r="X1135" s="14" t="s">
        <v>1005</v>
      </c>
      <c r="Z1135" s="9" t="s">
        <v>138</v>
      </c>
      <c r="AA1135" s="10" t="s">
        <v>22</v>
      </c>
      <c r="AB1135" s="10" t="s">
        <v>1356</v>
      </c>
      <c r="AC1135" s="10" t="s">
        <v>9241</v>
      </c>
      <c r="AD1135" s="13" t="s">
        <v>9242</v>
      </c>
      <c r="AE1135" s="10" t="s">
        <v>9243</v>
      </c>
      <c r="AF1135" s="10" t="s">
        <v>101</v>
      </c>
      <c r="AG1135" s="10" t="s">
        <v>7</v>
      </c>
      <c r="AH1135" s="10" t="s">
        <v>9244</v>
      </c>
      <c r="AI1135" s="10" t="s">
        <v>1005</v>
      </c>
      <c r="AJ1135" s="10" t="s">
        <v>1005</v>
      </c>
      <c r="AK1135" s="12" t="s">
        <v>1005</v>
      </c>
      <c r="AL1135" s="53" t="s">
        <v>1005</v>
      </c>
      <c r="AM1135" s="52">
        <v>0</v>
      </c>
      <c r="AN1135" s="51" t="s">
        <v>57</v>
      </c>
      <c r="AO1135" s="51" t="s">
        <v>1361</v>
      </c>
      <c r="BA1135" s="56" t="s">
        <v>1356</v>
      </c>
      <c r="BB1135" s="56" t="s">
        <v>1356</v>
      </c>
      <c r="BC1135" s="56" t="s">
        <v>1356</v>
      </c>
      <c r="BD1135" s="56" t="s">
        <v>1356</v>
      </c>
      <c r="BG1135" s="56" t="s">
        <v>1356</v>
      </c>
      <c r="BH1135" s="56" t="s">
        <v>1356</v>
      </c>
      <c r="BI1135" s="56" t="s">
        <v>1356</v>
      </c>
      <c r="BJ1135" s="67" t="s">
        <v>1356</v>
      </c>
    </row>
    <row r="1136" spans="1:62" x14ac:dyDescent="0.35">
      <c r="A1136" s="58" t="s">
        <v>9245</v>
      </c>
      <c r="B1136" s="16" t="s">
        <v>9086</v>
      </c>
      <c r="C1136" s="2" t="s">
        <v>9246</v>
      </c>
      <c r="D1136" s="82" t="s">
        <v>11744</v>
      </c>
      <c r="E1136" s="59" t="e">
        <f>VLOOKUP(A1136,#REF!,2,FALSE)</f>
        <v>#REF!</v>
      </c>
      <c r="F1136" s="4" t="s">
        <v>1006</v>
      </c>
      <c r="G1136" s="4" t="s">
        <v>1006</v>
      </c>
      <c r="H1136" s="4" t="s">
        <v>1005</v>
      </c>
      <c r="I1136" s="4" t="s">
        <v>1006</v>
      </c>
      <c r="J1136" s="4" t="s">
        <v>1006</v>
      </c>
      <c r="K1136" s="4" t="s">
        <v>1005</v>
      </c>
      <c r="L1136" s="4" t="s">
        <v>1005</v>
      </c>
      <c r="M1136" s="6" t="s">
        <v>22</v>
      </c>
      <c r="P1136" s="4" t="s">
        <v>9247</v>
      </c>
      <c r="Q1136" s="4">
        <v>2</v>
      </c>
      <c r="R1136" s="7">
        <v>40</v>
      </c>
      <c r="S1136" s="14" t="s">
        <v>1006</v>
      </c>
      <c r="T1136" s="14" t="s">
        <v>1005</v>
      </c>
      <c r="U1136" s="4" t="s">
        <v>1341</v>
      </c>
      <c r="V1136" s="14" t="s">
        <v>1005</v>
      </c>
      <c r="W1136" s="4" t="s">
        <v>9109</v>
      </c>
      <c r="X1136" s="14" t="s">
        <v>1005</v>
      </c>
      <c r="Z1136" s="9" t="s">
        <v>225</v>
      </c>
      <c r="AA1136" s="10" t="s">
        <v>22</v>
      </c>
      <c r="AB1136" s="10" t="s">
        <v>1356</v>
      </c>
      <c r="AC1136" s="10" t="s">
        <v>9248</v>
      </c>
      <c r="AD1136" s="13" t="s">
        <v>9242</v>
      </c>
      <c r="AE1136" s="10" t="s">
        <v>226</v>
      </c>
      <c r="AF1136" s="10" t="s">
        <v>101</v>
      </c>
      <c r="AG1136" s="10" t="s">
        <v>7</v>
      </c>
      <c r="AH1136" s="10" t="s">
        <v>9249</v>
      </c>
      <c r="AI1136" s="10" t="s">
        <v>1006</v>
      </c>
      <c r="AJ1136" s="10" t="s">
        <v>1005</v>
      </c>
      <c r="AK1136" s="12" t="s">
        <v>1006</v>
      </c>
      <c r="AL1136" s="53" t="s">
        <v>1005</v>
      </c>
      <c r="AM1136" s="52">
        <v>0</v>
      </c>
      <c r="AN1136" s="51" t="s">
        <v>57</v>
      </c>
      <c r="AO1136" s="51" t="s">
        <v>1361</v>
      </c>
      <c r="BA1136" s="56" t="s">
        <v>1356</v>
      </c>
      <c r="BB1136" s="56" t="s">
        <v>1356</v>
      </c>
      <c r="BC1136" s="56" t="s">
        <v>1356</v>
      </c>
      <c r="BD1136" s="56" t="s">
        <v>1356</v>
      </c>
      <c r="BG1136" s="56" t="s">
        <v>1356</v>
      </c>
      <c r="BH1136" s="56" t="s">
        <v>1356</v>
      </c>
      <c r="BI1136" s="56" t="s">
        <v>1356</v>
      </c>
      <c r="BJ1136" s="67" t="s">
        <v>1356</v>
      </c>
    </row>
    <row r="1137" spans="1:62" x14ac:dyDescent="0.35">
      <c r="A1137" s="58" t="s">
        <v>9250</v>
      </c>
      <c r="B1137" s="16" t="s">
        <v>9086</v>
      </c>
      <c r="C1137" s="2" t="s">
        <v>9251</v>
      </c>
      <c r="D1137" s="82" t="s">
        <v>11744</v>
      </c>
      <c r="E1137" s="59" t="e">
        <f>VLOOKUP(A1137,#REF!,2,FALSE)</f>
        <v>#REF!</v>
      </c>
      <c r="F1137" s="4" t="s">
        <v>1006</v>
      </c>
      <c r="G1137" s="4" t="s">
        <v>1006</v>
      </c>
      <c r="H1137" s="4" t="s">
        <v>1005</v>
      </c>
      <c r="I1137" s="4" t="s">
        <v>1006</v>
      </c>
      <c r="J1137" s="4" t="s">
        <v>1006</v>
      </c>
      <c r="K1137" s="4" t="s">
        <v>1005</v>
      </c>
      <c r="L1137" s="4" t="s">
        <v>1005</v>
      </c>
      <c r="M1137" s="6" t="s">
        <v>22</v>
      </c>
      <c r="P1137" s="4" t="s">
        <v>9252</v>
      </c>
      <c r="Q1137" s="4">
        <v>5</v>
      </c>
      <c r="R1137" s="7">
        <v>136</v>
      </c>
      <c r="S1137" s="14" t="s">
        <v>1006</v>
      </c>
      <c r="T1137" s="14" t="s">
        <v>1005</v>
      </c>
      <c r="U1137" s="4" t="s">
        <v>1341</v>
      </c>
      <c r="V1137" s="14" t="s">
        <v>1005</v>
      </c>
      <c r="W1137" s="4" t="s">
        <v>9109</v>
      </c>
      <c r="X1137" s="14" t="s">
        <v>1005</v>
      </c>
      <c r="Z1137" s="9" t="s">
        <v>753</v>
      </c>
      <c r="AA1137" s="10" t="s">
        <v>22</v>
      </c>
      <c r="AB1137" s="10" t="s">
        <v>1356</v>
      </c>
      <c r="AC1137" s="10" t="s">
        <v>9253</v>
      </c>
      <c r="AD1137" s="13" t="s">
        <v>9254</v>
      </c>
      <c r="AE1137" s="10" t="s">
        <v>9255</v>
      </c>
      <c r="AF1137" s="10" t="s">
        <v>101</v>
      </c>
      <c r="AG1137" s="10" t="s">
        <v>7</v>
      </c>
      <c r="AH1137" s="10" t="s">
        <v>9256</v>
      </c>
      <c r="AI1137" s="10" t="s">
        <v>1005</v>
      </c>
      <c r="AJ1137" s="10" t="s">
        <v>1005</v>
      </c>
      <c r="AK1137" s="12" t="s">
        <v>1005</v>
      </c>
      <c r="AL1137" s="53" t="s">
        <v>1005</v>
      </c>
      <c r="AM1137" s="52">
        <v>0</v>
      </c>
      <c r="AN1137" s="51" t="s">
        <v>57</v>
      </c>
      <c r="AO1137" s="51" t="s">
        <v>1361</v>
      </c>
      <c r="BA1137" s="56" t="s">
        <v>1356</v>
      </c>
      <c r="BB1137" s="56" t="s">
        <v>1356</v>
      </c>
      <c r="BC1137" s="56" t="s">
        <v>1356</v>
      </c>
      <c r="BD1137" s="56" t="s">
        <v>1356</v>
      </c>
      <c r="BG1137" s="56" t="s">
        <v>1356</v>
      </c>
      <c r="BH1137" s="56" t="s">
        <v>1356</v>
      </c>
      <c r="BI1137" s="56" t="s">
        <v>1356</v>
      </c>
      <c r="BJ1137" s="67" t="s">
        <v>1356</v>
      </c>
    </row>
    <row r="1138" spans="1:62" x14ac:dyDescent="0.35">
      <c r="A1138" s="58" t="s">
        <v>9257</v>
      </c>
      <c r="B1138" s="16" t="s">
        <v>9086</v>
      </c>
      <c r="C1138" s="2" t="s">
        <v>9258</v>
      </c>
      <c r="D1138" s="82" t="s">
        <v>11744</v>
      </c>
      <c r="E1138" s="59" t="e">
        <f>VLOOKUP(A1138,#REF!,2,FALSE)</f>
        <v>#REF!</v>
      </c>
      <c r="F1138" s="4" t="s">
        <v>1006</v>
      </c>
      <c r="G1138" s="4" t="s">
        <v>1006</v>
      </c>
      <c r="H1138" s="4" t="s">
        <v>1005</v>
      </c>
      <c r="I1138" s="4" t="s">
        <v>1006</v>
      </c>
      <c r="J1138" s="4" t="s">
        <v>1006</v>
      </c>
      <c r="K1138" s="4" t="s">
        <v>1005</v>
      </c>
      <c r="L1138" s="4" t="s">
        <v>1005</v>
      </c>
      <c r="M1138" s="6" t="s">
        <v>20</v>
      </c>
      <c r="P1138" s="4" t="s">
        <v>9259</v>
      </c>
      <c r="Q1138" s="4">
        <v>1</v>
      </c>
      <c r="R1138" s="7">
        <v>18</v>
      </c>
      <c r="S1138" s="14" t="s">
        <v>1006</v>
      </c>
      <c r="T1138" s="14" t="s">
        <v>1005</v>
      </c>
      <c r="U1138" s="4" t="s">
        <v>1341</v>
      </c>
      <c r="V1138" s="14" t="s">
        <v>1005</v>
      </c>
      <c r="W1138" s="4" t="s">
        <v>9109</v>
      </c>
      <c r="X1138" s="14" t="s">
        <v>1005</v>
      </c>
      <c r="Z1138" s="9" t="s">
        <v>138</v>
      </c>
      <c r="AA1138" s="10" t="s">
        <v>20</v>
      </c>
      <c r="AB1138" s="10" t="s">
        <v>1356</v>
      </c>
      <c r="AC1138" s="10" t="s">
        <v>9260</v>
      </c>
      <c r="AD1138" s="13" t="s">
        <v>9261</v>
      </c>
      <c r="AE1138" s="10" t="s">
        <v>9262</v>
      </c>
      <c r="AF1138" s="10" t="s">
        <v>101</v>
      </c>
      <c r="AG1138" s="10" t="s">
        <v>7</v>
      </c>
      <c r="AH1138" s="10" t="s">
        <v>9263</v>
      </c>
      <c r="AI1138" s="10" t="s">
        <v>1005</v>
      </c>
      <c r="AJ1138" s="10" t="s">
        <v>1005</v>
      </c>
      <c r="AK1138" s="12" t="s">
        <v>1005</v>
      </c>
      <c r="AL1138" s="53" t="s">
        <v>1005</v>
      </c>
      <c r="AM1138" s="52">
        <v>0</v>
      </c>
      <c r="AN1138" s="51" t="s">
        <v>57</v>
      </c>
      <c r="AO1138" s="51" t="s">
        <v>1361</v>
      </c>
      <c r="BA1138" s="56" t="s">
        <v>1356</v>
      </c>
      <c r="BB1138" s="56" t="s">
        <v>1356</v>
      </c>
      <c r="BC1138" s="56" t="s">
        <v>1356</v>
      </c>
      <c r="BD1138" s="56" t="s">
        <v>1356</v>
      </c>
      <c r="BG1138" s="56" t="s">
        <v>1356</v>
      </c>
      <c r="BH1138" s="56" t="s">
        <v>1356</v>
      </c>
      <c r="BI1138" s="56" t="s">
        <v>1356</v>
      </c>
      <c r="BJ1138" s="67" t="s">
        <v>1356</v>
      </c>
    </row>
    <row r="1139" spans="1:62" x14ac:dyDescent="0.35">
      <c r="A1139" s="58" t="s">
        <v>9264</v>
      </c>
      <c r="B1139" s="16" t="s">
        <v>9086</v>
      </c>
      <c r="C1139" s="2" t="s">
        <v>9265</v>
      </c>
      <c r="D1139" s="82" t="s">
        <v>11744</v>
      </c>
      <c r="E1139" s="59" t="e">
        <f>VLOOKUP(A1139,#REF!,2,FALSE)</f>
        <v>#REF!</v>
      </c>
      <c r="F1139" s="4" t="s">
        <v>1006</v>
      </c>
      <c r="G1139" s="4" t="s">
        <v>1006</v>
      </c>
      <c r="H1139" s="4" t="s">
        <v>1005</v>
      </c>
      <c r="I1139" s="4" t="s">
        <v>1006</v>
      </c>
      <c r="J1139" s="4" t="s">
        <v>1006</v>
      </c>
      <c r="K1139" s="4" t="s">
        <v>1005</v>
      </c>
      <c r="L1139" s="4" t="s">
        <v>1005</v>
      </c>
      <c r="M1139" s="6" t="s">
        <v>22</v>
      </c>
      <c r="P1139" s="4" t="s">
        <v>9227</v>
      </c>
      <c r="Q1139" s="4">
        <v>1</v>
      </c>
      <c r="R1139" s="7">
        <v>22</v>
      </c>
      <c r="S1139" s="14" t="s">
        <v>1006</v>
      </c>
      <c r="T1139" s="14" t="s">
        <v>1005</v>
      </c>
      <c r="U1139" s="4" t="s">
        <v>1341</v>
      </c>
      <c r="V1139" s="14" t="s">
        <v>1005</v>
      </c>
      <c r="W1139" s="4" t="s">
        <v>9109</v>
      </c>
      <c r="X1139" s="14" t="s">
        <v>1005</v>
      </c>
      <c r="Z1139" s="9" t="s">
        <v>138</v>
      </c>
      <c r="AA1139" s="10" t="s">
        <v>22</v>
      </c>
      <c r="AB1139" s="10" t="s">
        <v>1356</v>
      </c>
      <c r="AC1139" s="10" t="s">
        <v>9266</v>
      </c>
      <c r="AD1139" s="13" t="s">
        <v>9261</v>
      </c>
      <c r="AE1139" s="10" t="s">
        <v>9267</v>
      </c>
      <c r="AF1139" s="10" t="s">
        <v>101</v>
      </c>
      <c r="AG1139" s="10" t="s">
        <v>7</v>
      </c>
      <c r="AH1139" s="10" t="s">
        <v>9268</v>
      </c>
      <c r="AI1139" s="10" t="s">
        <v>1005</v>
      </c>
      <c r="AJ1139" s="10" t="s">
        <v>1005</v>
      </c>
      <c r="AK1139" s="12" t="s">
        <v>1005</v>
      </c>
      <c r="AL1139" s="53" t="s">
        <v>1005</v>
      </c>
      <c r="AM1139" s="52">
        <v>0</v>
      </c>
      <c r="AN1139" s="51" t="s">
        <v>57</v>
      </c>
      <c r="AO1139" s="51" t="s">
        <v>1361</v>
      </c>
      <c r="BA1139" s="56" t="s">
        <v>1356</v>
      </c>
      <c r="BB1139" s="56" t="s">
        <v>1356</v>
      </c>
      <c r="BC1139" s="56" t="s">
        <v>1356</v>
      </c>
      <c r="BD1139" s="56" t="s">
        <v>1356</v>
      </c>
      <c r="BG1139" s="56" t="s">
        <v>1356</v>
      </c>
      <c r="BH1139" s="56" t="s">
        <v>1356</v>
      </c>
      <c r="BI1139" s="56" t="s">
        <v>1356</v>
      </c>
      <c r="BJ1139" s="67" t="s">
        <v>1356</v>
      </c>
    </row>
    <row r="1140" spans="1:62" x14ac:dyDescent="0.35">
      <c r="A1140" s="58" t="s">
        <v>9269</v>
      </c>
      <c r="B1140" s="16" t="s">
        <v>9086</v>
      </c>
      <c r="C1140" s="2" t="s">
        <v>9270</v>
      </c>
      <c r="D1140" s="82" t="s">
        <v>11744</v>
      </c>
      <c r="E1140" s="59" t="e">
        <f>VLOOKUP(A1140,#REF!,2,FALSE)</f>
        <v>#REF!</v>
      </c>
      <c r="F1140" s="4" t="s">
        <v>1006</v>
      </c>
      <c r="G1140" s="4" t="s">
        <v>1006</v>
      </c>
      <c r="H1140" s="4" t="s">
        <v>1005</v>
      </c>
      <c r="I1140" s="4" t="s">
        <v>1006</v>
      </c>
      <c r="J1140" s="4" t="s">
        <v>1006</v>
      </c>
      <c r="K1140" s="4" t="s">
        <v>1005</v>
      </c>
      <c r="L1140" s="4" t="s">
        <v>1005</v>
      </c>
      <c r="M1140" s="6" t="s">
        <v>20</v>
      </c>
      <c r="N1140" s="6" t="s">
        <v>22</v>
      </c>
      <c r="P1140" s="4" t="s">
        <v>9271</v>
      </c>
      <c r="Q1140" s="4">
        <v>3</v>
      </c>
      <c r="R1140" s="7">
        <v>62</v>
      </c>
      <c r="S1140" s="14" t="s">
        <v>1006</v>
      </c>
      <c r="T1140" s="14" t="s">
        <v>1005</v>
      </c>
      <c r="U1140" s="4" t="s">
        <v>1341</v>
      </c>
      <c r="V1140" s="14" t="s">
        <v>1005</v>
      </c>
      <c r="W1140" s="4" t="s">
        <v>9109</v>
      </c>
      <c r="X1140" s="14" t="s">
        <v>1005</v>
      </c>
      <c r="Z1140" s="9" t="s">
        <v>138</v>
      </c>
      <c r="AA1140" s="10" t="s">
        <v>22</v>
      </c>
      <c r="AB1140" s="10" t="s">
        <v>1356</v>
      </c>
      <c r="AC1140" s="10" t="s">
        <v>1107</v>
      </c>
      <c r="AD1140" s="13" t="s">
        <v>9272</v>
      </c>
      <c r="AE1140" s="10" t="s">
        <v>9273</v>
      </c>
      <c r="AF1140" s="10" t="s">
        <v>101</v>
      </c>
      <c r="AG1140" s="10" t="s">
        <v>7</v>
      </c>
      <c r="AH1140" s="10" t="s">
        <v>9274</v>
      </c>
      <c r="AI1140" s="10" t="s">
        <v>1005</v>
      </c>
      <c r="AJ1140" s="10" t="s">
        <v>1005</v>
      </c>
      <c r="AK1140" s="12" t="s">
        <v>1006</v>
      </c>
      <c r="AL1140" s="53" t="s">
        <v>1005</v>
      </c>
      <c r="AM1140" s="52">
        <v>0</v>
      </c>
      <c r="AN1140" s="51" t="s">
        <v>57</v>
      </c>
      <c r="AO1140" s="51" t="s">
        <v>1361</v>
      </c>
      <c r="BA1140" s="56" t="s">
        <v>1356</v>
      </c>
      <c r="BB1140" s="56" t="s">
        <v>1356</v>
      </c>
      <c r="BC1140" s="56" t="s">
        <v>1356</v>
      </c>
      <c r="BD1140" s="56" t="s">
        <v>1356</v>
      </c>
      <c r="BG1140" s="56" t="s">
        <v>1356</v>
      </c>
      <c r="BH1140" s="56" t="s">
        <v>1356</v>
      </c>
      <c r="BI1140" s="56" t="s">
        <v>1356</v>
      </c>
      <c r="BJ1140" s="67" t="s">
        <v>1356</v>
      </c>
    </row>
    <row r="1141" spans="1:62" x14ac:dyDescent="0.35">
      <c r="A1141" s="58" t="s">
        <v>9275</v>
      </c>
      <c r="B1141" s="16" t="s">
        <v>9086</v>
      </c>
      <c r="C1141" s="2" t="s">
        <v>9276</v>
      </c>
      <c r="D1141" s="82" t="s">
        <v>11744</v>
      </c>
      <c r="E1141" s="59" t="e">
        <f>VLOOKUP(A1141,#REF!,2,FALSE)</f>
        <v>#REF!</v>
      </c>
      <c r="F1141" s="4" t="s">
        <v>1006</v>
      </c>
      <c r="G1141" s="4" t="s">
        <v>1006</v>
      </c>
      <c r="H1141" s="4" t="s">
        <v>1005</v>
      </c>
      <c r="I1141" s="4" t="s">
        <v>1006</v>
      </c>
      <c r="J1141" s="4" t="s">
        <v>1006</v>
      </c>
      <c r="K1141" s="4" t="s">
        <v>1005</v>
      </c>
      <c r="L1141" s="4" t="s">
        <v>1005</v>
      </c>
      <c r="M1141" s="6" t="s">
        <v>20</v>
      </c>
      <c r="P1141" s="4" t="s">
        <v>9277</v>
      </c>
      <c r="Q1141" s="4">
        <v>1</v>
      </c>
      <c r="R1141" s="7">
        <v>24</v>
      </c>
      <c r="S1141" s="14" t="s">
        <v>1006</v>
      </c>
      <c r="T1141" s="14" t="s">
        <v>1005</v>
      </c>
      <c r="U1141" s="4" t="s">
        <v>1341</v>
      </c>
      <c r="V1141" s="14" t="s">
        <v>1005</v>
      </c>
      <c r="W1141" s="4" t="s">
        <v>9109</v>
      </c>
      <c r="X1141" s="14" t="s">
        <v>1005</v>
      </c>
      <c r="Z1141" s="9" t="s">
        <v>138</v>
      </c>
      <c r="AA1141" s="10" t="s">
        <v>20</v>
      </c>
      <c r="AB1141" s="10" t="s">
        <v>1356</v>
      </c>
      <c r="AC1141" s="10" t="s">
        <v>9278</v>
      </c>
      <c r="AD1141" s="13" t="s">
        <v>9279</v>
      </c>
      <c r="AE1141" s="10" t="s">
        <v>9280</v>
      </c>
      <c r="AF1141" s="10" t="s">
        <v>101</v>
      </c>
      <c r="AG1141" s="10" t="s">
        <v>7</v>
      </c>
      <c r="AH1141" s="10" t="s">
        <v>9281</v>
      </c>
      <c r="AI1141" s="10" t="s">
        <v>1005</v>
      </c>
      <c r="AJ1141" s="10" t="s">
        <v>1005</v>
      </c>
      <c r="AK1141" s="12" t="s">
        <v>1005</v>
      </c>
      <c r="AL1141" s="53" t="s">
        <v>1005</v>
      </c>
      <c r="AM1141" s="52">
        <v>0</v>
      </c>
      <c r="AN1141" s="51" t="s">
        <v>57</v>
      </c>
      <c r="AO1141" s="51" t="s">
        <v>1361</v>
      </c>
      <c r="BA1141" s="56" t="s">
        <v>1356</v>
      </c>
      <c r="BB1141" s="56" t="s">
        <v>1356</v>
      </c>
      <c r="BC1141" s="56" t="s">
        <v>1356</v>
      </c>
      <c r="BD1141" s="56" t="s">
        <v>1356</v>
      </c>
      <c r="BG1141" s="56" t="s">
        <v>1356</v>
      </c>
      <c r="BH1141" s="56" t="s">
        <v>1356</v>
      </c>
      <c r="BI1141" s="56" t="s">
        <v>1356</v>
      </c>
      <c r="BJ1141" s="67" t="s">
        <v>1356</v>
      </c>
    </row>
    <row r="1142" spans="1:62" x14ac:dyDescent="0.35">
      <c r="A1142" s="58" t="s">
        <v>9282</v>
      </c>
      <c r="B1142" s="16" t="s">
        <v>9086</v>
      </c>
      <c r="C1142" s="2" t="s">
        <v>9283</v>
      </c>
      <c r="D1142" s="82" t="s">
        <v>11498</v>
      </c>
      <c r="E1142" s="59" t="e">
        <f>VLOOKUP(A1142,#REF!,2,FALSE)</f>
        <v>#REF!</v>
      </c>
      <c r="F1142" s="4" t="s">
        <v>1006</v>
      </c>
      <c r="G1142" s="4" t="s">
        <v>1006</v>
      </c>
      <c r="H1142" s="4" t="s">
        <v>1006</v>
      </c>
      <c r="I1142" s="4" t="s">
        <v>1006</v>
      </c>
      <c r="J1142" s="4" t="s">
        <v>1006</v>
      </c>
      <c r="K1142" s="4" t="s">
        <v>1006</v>
      </c>
      <c r="L1142" s="4" t="s">
        <v>1006</v>
      </c>
      <c r="M1142" s="6" t="s">
        <v>22</v>
      </c>
      <c r="N1142" s="6" t="s">
        <v>20</v>
      </c>
      <c r="P1142" s="4" t="s">
        <v>9284</v>
      </c>
      <c r="Q1142" s="4">
        <v>4</v>
      </c>
      <c r="R1142" s="7">
        <v>86</v>
      </c>
      <c r="S1142" s="14" t="s">
        <v>1006</v>
      </c>
      <c r="T1142" s="14" t="s">
        <v>1005</v>
      </c>
      <c r="U1142" s="4" t="s">
        <v>1364</v>
      </c>
      <c r="V1142" s="14" t="s">
        <v>1005</v>
      </c>
      <c r="W1142" s="4" t="s">
        <v>9285</v>
      </c>
      <c r="X1142" s="14" t="s">
        <v>1006</v>
      </c>
      <c r="Y1142" s="8" t="s">
        <v>291</v>
      </c>
      <c r="Z1142" s="9" t="s">
        <v>9286</v>
      </c>
      <c r="AA1142" s="10" t="s">
        <v>22</v>
      </c>
      <c r="AB1142" s="10" t="s">
        <v>1356</v>
      </c>
      <c r="AC1142" s="10" t="s">
        <v>9287</v>
      </c>
      <c r="AD1142" s="13" t="s">
        <v>9288</v>
      </c>
      <c r="AE1142" s="10" t="s">
        <v>9289</v>
      </c>
      <c r="AF1142" s="10" t="s">
        <v>101</v>
      </c>
      <c r="AG1142" s="10" t="s">
        <v>19</v>
      </c>
      <c r="AH1142" s="10" t="s">
        <v>9290</v>
      </c>
      <c r="AI1142" s="10" t="s">
        <v>1005</v>
      </c>
      <c r="AJ1142" s="10" t="s">
        <v>1005</v>
      </c>
      <c r="AK1142" s="12" t="s">
        <v>1006</v>
      </c>
      <c r="AL1142" s="53" t="s">
        <v>1006</v>
      </c>
      <c r="AM1142" s="52">
        <v>1</v>
      </c>
      <c r="AN1142" s="51" t="s">
        <v>57</v>
      </c>
      <c r="AO1142" s="51" t="s">
        <v>64</v>
      </c>
      <c r="AP1142" s="51" t="s">
        <v>189</v>
      </c>
      <c r="AZ1142" s="56" t="s">
        <v>1349</v>
      </c>
      <c r="BA1142" s="56" t="s">
        <v>9291</v>
      </c>
      <c r="BB1142" s="56" t="s">
        <v>1435</v>
      </c>
      <c r="BC1142" s="56" t="s">
        <v>19</v>
      </c>
      <c r="BD1142" s="56" t="s">
        <v>9292</v>
      </c>
      <c r="BE1142" s="56" t="s">
        <v>1005</v>
      </c>
      <c r="BF1142" s="56" t="s">
        <v>1005</v>
      </c>
      <c r="BG1142" s="56" t="s">
        <v>9293</v>
      </c>
      <c r="BH1142" s="56" t="s">
        <v>9294</v>
      </c>
      <c r="BI1142" s="56" t="s">
        <v>9295</v>
      </c>
      <c r="BJ1142" s="67" t="s">
        <v>101</v>
      </c>
    </row>
    <row r="1143" spans="1:62" x14ac:dyDescent="0.35">
      <c r="A1143" s="58" t="s">
        <v>9296</v>
      </c>
      <c r="B1143" s="16" t="s">
        <v>9086</v>
      </c>
      <c r="C1143" s="2" t="s">
        <v>9283</v>
      </c>
      <c r="D1143" s="82" t="s">
        <v>11498</v>
      </c>
      <c r="E1143" s="59" t="e">
        <f>VLOOKUP(A1143,#REF!,2,FALSE)</f>
        <v>#REF!</v>
      </c>
      <c r="F1143" s="4" t="s">
        <v>1006</v>
      </c>
      <c r="G1143" s="4" t="s">
        <v>1006</v>
      </c>
      <c r="H1143" s="4" t="s">
        <v>1006</v>
      </c>
      <c r="I1143" s="4" t="s">
        <v>1006</v>
      </c>
      <c r="J1143" s="4" t="s">
        <v>1006</v>
      </c>
      <c r="K1143" s="4" t="s">
        <v>1006</v>
      </c>
      <c r="L1143" s="4" t="s">
        <v>1006</v>
      </c>
      <c r="M1143" s="6" t="s">
        <v>22</v>
      </c>
      <c r="P1143" s="4" t="s">
        <v>6234</v>
      </c>
      <c r="Q1143" s="4">
        <v>2</v>
      </c>
      <c r="R1143" s="7">
        <v>23</v>
      </c>
      <c r="S1143" s="14" t="s">
        <v>1006</v>
      </c>
      <c r="T1143" s="14" t="s">
        <v>1006</v>
      </c>
      <c r="U1143" s="4" t="s">
        <v>1364</v>
      </c>
      <c r="V1143" s="14" t="s">
        <v>1006</v>
      </c>
      <c r="W1143" s="4" t="s">
        <v>9285</v>
      </c>
      <c r="X1143" s="14" t="s">
        <v>1005</v>
      </c>
      <c r="Z1143" s="9" t="s">
        <v>9297</v>
      </c>
      <c r="AA1143" s="10" t="s">
        <v>22</v>
      </c>
      <c r="AB1143" s="10" t="s">
        <v>1356</v>
      </c>
      <c r="AC1143" s="10" t="s">
        <v>9298</v>
      </c>
      <c r="AD1143" s="13" t="s">
        <v>9299</v>
      </c>
      <c r="AE1143" s="10" t="s">
        <v>9300</v>
      </c>
      <c r="AF1143" s="10" t="s">
        <v>101</v>
      </c>
      <c r="AG1143" s="10" t="s">
        <v>19</v>
      </c>
      <c r="AH1143" s="10" t="s">
        <v>9301</v>
      </c>
      <c r="AI1143" s="10" t="s">
        <v>1006</v>
      </c>
      <c r="AJ1143" s="10" t="s">
        <v>1005</v>
      </c>
      <c r="AK1143" s="12" t="s">
        <v>1005</v>
      </c>
      <c r="AL1143" s="53" t="s">
        <v>1006</v>
      </c>
      <c r="AM1143" s="52">
        <v>1</v>
      </c>
      <c r="AN1143" s="51" t="s">
        <v>57</v>
      </c>
      <c r="AO1143" s="51" t="s">
        <v>64</v>
      </c>
      <c r="AP1143" s="51" t="s">
        <v>189</v>
      </c>
      <c r="AZ1143" s="56" t="s">
        <v>1349</v>
      </c>
      <c r="BA1143" s="56" t="s">
        <v>9302</v>
      </c>
      <c r="BB1143" s="56" t="s">
        <v>1435</v>
      </c>
      <c r="BC1143" s="56" t="s">
        <v>19</v>
      </c>
      <c r="BD1143" s="56" t="s">
        <v>9303</v>
      </c>
      <c r="BE1143" s="56" t="s">
        <v>1006</v>
      </c>
      <c r="BF1143" s="56" t="s">
        <v>1005</v>
      </c>
      <c r="BG1143" s="56" t="s">
        <v>5343</v>
      </c>
      <c r="BH1143" s="56" t="s">
        <v>117</v>
      </c>
      <c r="BI1143" s="56" t="s">
        <v>118</v>
      </c>
      <c r="BJ1143" s="67" t="s">
        <v>101</v>
      </c>
    </row>
    <row r="1144" spans="1:62" x14ac:dyDescent="0.35">
      <c r="A1144" s="58" t="s">
        <v>9304</v>
      </c>
      <c r="B1144" s="16" t="s">
        <v>9086</v>
      </c>
      <c r="C1144" s="2" t="s">
        <v>9283</v>
      </c>
      <c r="D1144" s="82" t="s">
        <v>11498</v>
      </c>
      <c r="E1144" s="59" t="e">
        <f>VLOOKUP(A1144,#REF!,2,FALSE)</f>
        <v>#REF!</v>
      </c>
      <c r="F1144" s="4" t="s">
        <v>1006</v>
      </c>
      <c r="G1144" s="4" t="s">
        <v>1006</v>
      </c>
      <c r="H1144" s="4" t="s">
        <v>1006</v>
      </c>
      <c r="I1144" s="4" t="s">
        <v>1006</v>
      </c>
      <c r="J1144" s="4" t="s">
        <v>1006</v>
      </c>
      <c r="K1144" s="4" t="s">
        <v>1006</v>
      </c>
      <c r="L1144" s="4" t="s">
        <v>1006</v>
      </c>
      <c r="M1144" s="6" t="s">
        <v>22</v>
      </c>
      <c r="P1144" s="4" t="s">
        <v>103</v>
      </c>
      <c r="Q1144" s="4">
        <v>2</v>
      </c>
      <c r="R1144" s="7">
        <v>25</v>
      </c>
      <c r="S1144" s="14" t="s">
        <v>1006</v>
      </c>
      <c r="T1144" s="14" t="s">
        <v>1006</v>
      </c>
      <c r="U1144" s="4" t="s">
        <v>1364</v>
      </c>
      <c r="V1144" s="14" t="s">
        <v>1006</v>
      </c>
      <c r="W1144" s="4" t="s">
        <v>9285</v>
      </c>
      <c r="X1144" s="14" t="s">
        <v>1005</v>
      </c>
      <c r="Z1144" s="9" t="s">
        <v>9305</v>
      </c>
      <c r="AA1144" s="10" t="s">
        <v>22</v>
      </c>
      <c r="AB1144" s="10" t="s">
        <v>1356</v>
      </c>
      <c r="AC1144" s="10" t="s">
        <v>587</v>
      </c>
      <c r="AD1144" s="13" t="s">
        <v>9306</v>
      </c>
      <c r="AE1144" s="10" t="s">
        <v>9307</v>
      </c>
      <c r="AF1144" s="10" t="s">
        <v>101</v>
      </c>
      <c r="AG1144" s="10" t="s">
        <v>19</v>
      </c>
      <c r="AH1144" s="10" t="s">
        <v>9308</v>
      </c>
      <c r="AI1144" s="10" t="s">
        <v>1006</v>
      </c>
      <c r="AJ1144" s="10" t="s">
        <v>1005</v>
      </c>
      <c r="AK1144" s="12" t="s">
        <v>1006</v>
      </c>
      <c r="AL1144" s="53" t="s">
        <v>1006</v>
      </c>
      <c r="AM1144" s="52">
        <v>1</v>
      </c>
      <c r="AN1144" s="51" t="s">
        <v>57</v>
      </c>
      <c r="AO1144" s="51" t="s">
        <v>64</v>
      </c>
      <c r="AP1144" s="51" t="s">
        <v>189</v>
      </c>
      <c r="AZ1144" s="56" t="s">
        <v>1349</v>
      </c>
      <c r="BA1144" s="56" t="s">
        <v>9309</v>
      </c>
      <c r="BB1144" s="56" t="s">
        <v>1435</v>
      </c>
      <c r="BC1144" s="56" t="s">
        <v>19</v>
      </c>
      <c r="BD1144" s="56" t="s">
        <v>9310</v>
      </c>
      <c r="BE1144" s="56" t="s">
        <v>1005</v>
      </c>
      <c r="BF1144" s="56" t="s">
        <v>1005</v>
      </c>
      <c r="BG1144" s="56" t="s">
        <v>9311</v>
      </c>
      <c r="BH1144" s="56" t="s">
        <v>7176</v>
      </c>
      <c r="BI1144" s="56" t="s">
        <v>7177</v>
      </c>
      <c r="BJ1144" s="67" t="s">
        <v>101</v>
      </c>
    </row>
    <row r="1145" spans="1:62" x14ac:dyDescent="0.35">
      <c r="A1145" s="58" t="s">
        <v>9312</v>
      </c>
      <c r="B1145" s="16" t="s">
        <v>9086</v>
      </c>
      <c r="C1145" s="2" t="s">
        <v>9283</v>
      </c>
      <c r="D1145" s="82" t="s">
        <v>11498</v>
      </c>
      <c r="E1145" s="59" t="e">
        <f>VLOOKUP(A1145,#REF!,2,FALSE)</f>
        <v>#REF!</v>
      </c>
      <c r="F1145" s="4" t="s">
        <v>1006</v>
      </c>
      <c r="G1145" s="4" t="s">
        <v>1006</v>
      </c>
      <c r="H1145" s="4" t="s">
        <v>1006</v>
      </c>
      <c r="I1145" s="4" t="s">
        <v>1006</v>
      </c>
      <c r="J1145" s="4" t="s">
        <v>1006</v>
      </c>
      <c r="K1145" s="4" t="s">
        <v>1006</v>
      </c>
      <c r="L1145" s="4" t="s">
        <v>1006</v>
      </c>
      <c r="M1145" s="6" t="s">
        <v>22</v>
      </c>
      <c r="P1145" s="4" t="s">
        <v>103</v>
      </c>
      <c r="Q1145" s="4">
        <v>2</v>
      </c>
      <c r="R1145" s="7">
        <v>25</v>
      </c>
      <c r="S1145" s="14" t="s">
        <v>1006</v>
      </c>
      <c r="T1145" s="14" t="s">
        <v>1006</v>
      </c>
      <c r="U1145" s="4" t="s">
        <v>1364</v>
      </c>
      <c r="V1145" s="14" t="s">
        <v>1006</v>
      </c>
      <c r="W1145" s="4" t="s">
        <v>9285</v>
      </c>
      <c r="X1145" s="14" t="s">
        <v>1006</v>
      </c>
      <c r="Y1145" s="8" t="s">
        <v>9090</v>
      </c>
      <c r="Z1145" s="9" t="s">
        <v>9313</v>
      </c>
      <c r="AA1145" s="10" t="s">
        <v>22</v>
      </c>
      <c r="AB1145" s="10" t="s">
        <v>1356</v>
      </c>
      <c r="AC1145" s="10" t="s">
        <v>9314</v>
      </c>
      <c r="AD1145" s="13" t="s">
        <v>9315</v>
      </c>
      <c r="AE1145" s="10" t="s">
        <v>9316</v>
      </c>
      <c r="AF1145" s="10" t="s">
        <v>101</v>
      </c>
      <c r="AG1145" s="10" t="s">
        <v>19</v>
      </c>
      <c r="AH1145" s="10" t="s">
        <v>9317</v>
      </c>
      <c r="AI1145" s="10" t="s">
        <v>1006</v>
      </c>
      <c r="AJ1145" s="10" t="s">
        <v>1005</v>
      </c>
      <c r="AK1145" s="12" t="s">
        <v>1006</v>
      </c>
      <c r="AL1145" s="53" t="s">
        <v>1006</v>
      </c>
      <c r="AM1145" s="52">
        <v>1</v>
      </c>
      <c r="AN1145" s="51" t="s">
        <v>57</v>
      </c>
      <c r="AO1145" s="51" t="s">
        <v>64</v>
      </c>
      <c r="AP1145" s="51" t="s">
        <v>189</v>
      </c>
      <c r="AZ1145" s="56" t="s">
        <v>1349</v>
      </c>
      <c r="BA1145" s="56" t="s">
        <v>9318</v>
      </c>
      <c r="BB1145" s="56" t="s">
        <v>1435</v>
      </c>
      <c r="BC1145" s="56" t="s">
        <v>19</v>
      </c>
      <c r="BD1145" s="56" t="s">
        <v>9319</v>
      </c>
      <c r="BE1145" s="56" t="s">
        <v>1005</v>
      </c>
      <c r="BF1145" s="56" t="s">
        <v>1005</v>
      </c>
      <c r="BG1145" s="56" t="s">
        <v>9320</v>
      </c>
      <c r="BH1145" s="56" t="s">
        <v>4861</v>
      </c>
      <c r="BI1145" s="56" t="s">
        <v>19</v>
      </c>
      <c r="BJ1145" s="67" t="s">
        <v>101</v>
      </c>
    </row>
    <row r="1146" spans="1:62" x14ac:dyDescent="0.35">
      <c r="A1146" s="58" t="s">
        <v>9321</v>
      </c>
      <c r="B1146" s="16" t="s">
        <v>9086</v>
      </c>
      <c r="C1146" s="2" t="s">
        <v>9283</v>
      </c>
      <c r="D1146" s="82" t="s">
        <v>11498</v>
      </c>
      <c r="E1146" s="59" t="e">
        <f>VLOOKUP(A1146,#REF!,2,FALSE)</f>
        <v>#REF!</v>
      </c>
      <c r="F1146" s="4" t="s">
        <v>1006</v>
      </c>
      <c r="G1146" s="4" t="s">
        <v>1006</v>
      </c>
      <c r="H1146" s="4" t="s">
        <v>1006</v>
      </c>
      <c r="I1146" s="4" t="s">
        <v>1006</v>
      </c>
      <c r="J1146" s="4" t="s">
        <v>1006</v>
      </c>
      <c r="K1146" s="4" t="s">
        <v>1006</v>
      </c>
      <c r="L1146" s="4" t="s">
        <v>1006</v>
      </c>
      <c r="M1146" s="6" t="s">
        <v>22</v>
      </c>
      <c r="P1146" s="4" t="s">
        <v>9322</v>
      </c>
      <c r="Q1146" s="4">
        <v>3</v>
      </c>
      <c r="R1146" s="7">
        <v>22</v>
      </c>
      <c r="S1146" s="14" t="s">
        <v>1006</v>
      </c>
      <c r="T1146" s="14" t="s">
        <v>1006</v>
      </c>
      <c r="U1146" s="4" t="s">
        <v>1364</v>
      </c>
      <c r="V1146" s="14" t="s">
        <v>1005</v>
      </c>
      <c r="W1146" s="4" t="s">
        <v>9285</v>
      </c>
      <c r="X1146" s="14" t="s">
        <v>1006</v>
      </c>
      <c r="Y1146" s="8" t="s">
        <v>291</v>
      </c>
      <c r="Z1146" s="9" t="s">
        <v>9323</v>
      </c>
      <c r="AA1146" s="10" t="s">
        <v>20</v>
      </c>
      <c r="AB1146" s="10" t="s">
        <v>1356</v>
      </c>
      <c r="AC1146" s="10" t="s">
        <v>9324</v>
      </c>
      <c r="AD1146" s="13" t="s">
        <v>9325</v>
      </c>
      <c r="AE1146" s="10" t="s">
        <v>9326</v>
      </c>
      <c r="AF1146" s="10" t="s">
        <v>101</v>
      </c>
      <c r="AG1146" s="10" t="s">
        <v>19</v>
      </c>
      <c r="AH1146" s="10" t="s">
        <v>9327</v>
      </c>
      <c r="AI1146" s="10" t="s">
        <v>1006</v>
      </c>
      <c r="AJ1146" s="10" t="s">
        <v>1005</v>
      </c>
      <c r="AK1146" s="12" t="s">
        <v>1005</v>
      </c>
      <c r="AL1146" s="53" t="s">
        <v>1006</v>
      </c>
      <c r="AM1146" s="52">
        <v>1</v>
      </c>
      <c r="AN1146" s="51" t="s">
        <v>57</v>
      </c>
      <c r="AO1146" s="51" t="s">
        <v>64</v>
      </c>
      <c r="AP1146" s="51" t="s">
        <v>189</v>
      </c>
      <c r="AZ1146" s="56" t="s">
        <v>1349</v>
      </c>
      <c r="BA1146" s="56" t="s">
        <v>9318</v>
      </c>
      <c r="BB1146" s="56" t="s">
        <v>1435</v>
      </c>
      <c r="BC1146" s="56" t="s">
        <v>19</v>
      </c>
      <c r="BD1146" s="56" t="s">
        <v>9328</v>
      </c>
      <c r="BE1146" s="56" t="s">
        <v>1005</v>
      </c>
      <c r="BF1146" s="56" t="s">
        <v>1005</v>
      </c>
      <c r="BG1146" s="56" t="s">
        <v>9320</v>
      </c>
      <c r="BH1146" s="56" t="s">
        <v>4861</v>
      </c>
      <c r="BI1146" s="56" t="s">
        <v>19</v>
      </c>
      <c r="BJ1146" s="67" t="s">
        <v>101</v>
      </c>
    </row>
    <row r="1147" spans="1:62" x14ac:dyDescent="0.35">
      <c r="A1147" s="58" t="s">
        <v>9329</v>
      </c>
      <c r="B1147" s="16" t="s">
        <v>9086</v>
      </c>
      <c r="C1147" s="2" t="s">
        <v>9283</v>
      </c>
      <c r="D1147" s="82" t="s">
        <v>11498</v>
      </c>
      <c r="E1147" s="59" t="e">
        <f>VLOOKUP(A1147,#REF!,2,FALSE)</f>
        <v>#REF!</v>
      </c>
      <c r="F1147" s="4" t="s">
        <v>1006</v>
      </c>
      <c r="G1147" s="4" t="s">
        <v>1006</v>
      </c>
      <c r="H1147" s="4" t="s">
        <v>1006</v>
      </c>
      <c r="I1147" s="4" t="s">
        <v>1006</v>
      </c>
      <c r="J1147" s="4" t="s">
        <v>1006</v>
      </c>
      <c r="K1147" s="4" t="s">
        <v>1006</v>
      </c>
      <c r="L1147" s="4" t="s">
        <v>1006</v>
      </c>
      <c r="M1147" s="6" t="s">
        <v>22</v>
      </c>
      <c r="P1147" s="4" t="s">
        <v>374</v>
      </c>
      <c r="Q1147" s="4">
        <v>1</v>
      </c>
      <c r="R1147" s="7">
        <v>24</v>
      </c>
      <c r="S1147" s="14" t="s">
        <v>1006</v>
      </c>
      <c r="T1147" s="14" t="s">
        <v>1006</v>
      </c>
      <c r="U1147" s="4" t="s">
        <v>1364</v>
      </c>
      <c r="V1147" s="14" t="s">
        <v>1005</v>
      </c>
      <c r="W1147" s="4" t="s">
        <v>9285</v>
      </c>
      <c r="X1147" s="14" t="s">
        <v>1006</v>
      </c>
      <c r="Y1147" s="8" t="s">
        <v>291</v>
      </c>
      <c r="Z1147" s="9" t="s">
        <v>9330</v>
      </c>
      <c r="AA1147" s="10" t="s">
        <v>22</v>
      </c>
      <c r="AB1147" s="10" t="s">
        <v>1356</v>
      </c>
      <c r="AC1147" s="10" t="s">
        <v>2176</v>
      </c>
      <c r="AD1147" s="13" t="s">
        <v>9331</v>
      </c>
      <c r="AE1147" s="10" t="s">
        <v>9332</v>
      </c>
      <c r="AF1147" s="10" t="s">
        <v>101</v>
      </c>
      <c r="AG1147" s="10" t="s">
        <v>19</v>
      </c>
      <c r="AH1147" s="10" t="s">
        <v>9333</v>
      </c>
      <c r="AI1147" s="10" t="s">
        <v>1006</v>
      </c>
      <c r="AJ1147" s="10" t="s">
        <v>1005</v>
      </c>
      <c r="AK1147" s="12" t="s">
        <v>1005</v>
      </c>
      <c r="AL1147" s="53" t="s">
        <v>1006</v>
      </c>
      <c r="AM1147" s="52">
        <v>1</v>
      </c>
      <c r="AN1147" s="51" t="s">
        <v>57</v>
      </c>
      <c r="AO1147" s="51" t="s">
        <v>64</v>
      </c>
      <c r="AP1147" s="51" t="s">
        <v>189</v>
      </c>
      <c r="AZ1147" s="56" t="s">
        <v>1349</v>
      </c>
      <c r="BA1147" s="56" t="s">
        <v>9291</v>
      </c>
      <c r="BB1147" s="56" t="s">
        <v>1435</v>
      </c>
      <c r="BC1147" s="56" t="s">
        <v>19</v>
      </c>
      <c r="BD1147" s="56" t="s">
        <v>9334</v>
      </c>
      <c r="BE1147" s="56" t="s">
        <v>1005</v>
      </c>
      <c r="BF1147" s="56" t="s">
        <v>1005</v>
      </c>
      <c r="BG1147" s="56" t="s">
        <v>9293</v>
      </c>
      <c r="BH1147" s="56" t="s">
        <v>9294</v>
      </c>
      <c r="BI1147" s="56" t="s">
        <v>9295</v>
      </c>
      <c r="BJ1147" s="67" t="s">
        <v>101</v>
      </c>
    </row>
    <row r="1148" spans="1:62" x14ac:dyDescent="0.35">
      <c r="A1148" s="58" t="s">
        <v>9335</v>
      </c>
      <c r="B1148" s="16" t="s">
        <v>9086</v>
      </c>
      <c r="C1148" s="2" t="s">
        <v>9283</v>
      </c>
      <c r="D1148" s="82" t="s">
        <v>11498</v>
      </c>
      <c r="E1148" s="59" t="e">
        <f>VLOOKUP(A1148,#REF!,2,FALSE)</f>
        <v>#REF!</v>
      </c>
      <c r="F1148" s="4" t="s">
        <v>1006</v>
      </c>
      <c r="G1148" s="4" t="s">
        <v>1006</v>
      </c>
      <c r="H1148" s="4" t="s">
        <v>1006</v>
      </c>
      <c r="I1148" s="4" t="s">
        <v>1006</v>
      </c>
      <c r="J1148" s="4" t="s">
        <v>1006</v>
      </c>
      <c r="K1148" s="4" t="s">
        <v>1006</v>
      </c>
      <c r="L1148" s="4" t="s">
        <v>1006</v>
      </c>
      <c r="M1148" s="6" t="s">
        <v>20</v>
      </c>
      <c r="P1148" s="4" t="s">
        <v>9336</v>
      </c>
      <c r="Q1148" s="4">
        <v>2</v>
      </c>
      <c r="R1148" s="7">
        <v>20</v>
      </c>
      <c r="S1148" s="14" t="s">
        <v>1006</v>
      </c>
      <c r="T1148" s="14" t="s">
        <v>1006</v>
      </c>
      <c r="U1148" s="4" t="s">
        <v>1364</v>
      </c>
      <c r="V1148" s="14" t="s">
        <v>1006</v>
      </c>
      <c r="W1148" s="4" t="s">
        <v>990</v>
      </c>
      <c r="X1148" s="14" t="s">
        <v>1005</v>
      </c>
      <c r="Z1148" s="9" t="s">
        <v>9337</v>
      </c>
      <c r="AA1148" s="10" t="s">
        <v>20</v>
      </c>
      <c r="AB1148" s="10" t="s">
        <v>1356</v>
      </c>
      <c r="AC1148" s="10" t="s">
        <v>9338</v>
      </c>
      <c r="AD1148" s="13" t="s">
        <v>117</v>
      </c>
      <c r="AE1148" s="10" t="s">
        <v>118</v>
      </c>
      <c r="AF1148" s="10" t="s">
        <v>101</v>
      </c>
      <c r="AG1148" s="10" t="s">
        <v>19</v>
      </c>
      <c r="AH1148" s="10" t="s">
        <v>9339</v>
      </c>
      <c r="AI1148" s="10" t="s">
        <v>1005</v>
      </c>
      <c r="AJ1148" s="10" t="s">
        <v>1005</v>
      </c>
      <c r="AK1148" s="12" t="s">
        <v>1005</v>
      </c>
      <c r="AL1148" s="53" t="s">
        <v>1006</v>
      </c>
      <c r="AM1148" s="52">
        <v>1</v>
      </c>
      <c r="AN1148" s="51" t="s">
        <v>57</v>
      </c>
      <c r="AO1148" s="51" t="s">
        <v>64</v>
      </c>
      <c r="AP1148" s="51" t="s">
        <v>189</v>
      </c>
      <c r="AZ1148" s="56" t="s">
        <v>1349</v>
      </c>
      <c r="BA1148" s="56" t="s">
        <v>9302</v>
      </c>
      <c r="BB1148" s="56" t="s">
        <v>1435</v>
      </c>
      <c r="BC1148" s="56" t="s">
        <v>19</v>
      </c>
      <c r="BD1148" s="56" t="s">
        <v>9340</v>
      </c>
      <c r="BE1148" s="56" t="s">
        <v>1005</v>
      </c>
      <c r="BF1148" s="56" t="s">
        <v>1005</v>
      </c>
      <c r="BG1148" s="56" t="s">
        <v>5343</v>
      </c>
      <c r="BH1148" s="56" t="s">
        <v>117</v>
      </c>
      <c r="BI1148" s="56" t="s">
        <v>118</v>
      </c>
      <c r="BJ1148" s="67" t="s">
        <v>101</v>
      </c>
    </row>
    <row r="1149" spans="1:62" x14ac:dyDescent="0.35">
      <c r="A1149" s="58" t="s">
        <v>9341</v>
      </c>
      <c r="B1149" s="16" t="s">
        <v>9086</v>
      </c>
      <c r="C1149" s="2" t="s">
        <v>9283</v>
      </c>
      <c r="D1149" s="82" t="s">
        <v>11498</v>
      </c>
      <c r="E1149" s="59" t="e">
        <f>VLOOKUP(A1149,#REF!,2,FALSE)</f>
        <v>#REF!</v>
      </c>
      <c r="F1149" s="4" t="s">
        <v>1006</v>
      </c>
      <c r="G1149" s="4" t="s">
        <v>1006</v>
      </c>
      <c r="H1149" s="4" t="s">
        <v>1006</v>
      </c>
      <c r="I1149" s="4" t="s">
        <v>1006</v>
      </c>
      <c r="J1149" s="4" t="s">
        <v>1006</v>
      </c>
      <c r="K1149" s="4" t="s">
        <v>1006</v>
      </c>
      <c r="L1149" s="4" t="s">
        <v>1006</v>
      </c>
      <c r="M1149" s="6" t="s">
        <v>20</v>
      </c>
      <c r="P1149" s="4" t="s">
        <v>20</v>
      </c>
      <c r="Q1149" s="4">
        <v>1</v>
      </c>
      <c r="R1149" s="7">
        <v>24</v>
      </c>
      <c r="S1149" s="14" t="s">
        <v>1006</v>
      </c>
      <c r="T1149" s="14" t="s">
        <v>1006</v>
      </c>
      <c r="U1149" s="4" t="s">
        <v>1364</v>
      </c>
      <c r="V1149" s="14" t="s">
        <v>1005</v>
      </c>
      <c r="W1149" s="4" t="s">
        <v>990</v>
      </c>
      <c r="X1149" s="14" t="s">
        <v>1006</v>
      </c>
      <c r="Y1149" s="8" t="s">
        <v>291</v>
      </c>
      <c r="Z1149" s="9" t="s">
        <v>9342</v>
      </c>
      <c r="AA1149" s="10" t="s">
        <v>20</v>
      </c>
      <c r="AB1149" s="10" t="s">
        <v>1356</v>
      </c>
      <c r="AC1149" s="10" t="s">
        <v>9343</v>
      </c>
      <c r="AD1149" s="13" t="s">
        <v>9344</v>
      </c>
      <c r="AE1149" s="10" t="s">
        <v>9345</v>
      </c>
      <c r="AF1149" s="10" t="s">
        <v>101</v>
      </c>
      <c r="AG1149" s="10" t="s">
        <v>19</v>
      </c>
      <c r="AH1149" s="10" t="s">
        <v>9346</v>
      </c>
      <c r="AI1149" s="10" t="s">
        <v>1005</v>
      </c>
      <c r="AJ1149" s="10" t="s">
        <v>1005</v>
      </c>
      <c r="AK1149" s="12" t="s">
        <v>1005</v>
      </c>
      <c r="AL1149" s="53" t="s">
        <v>1006</v>
      </c>
      <c r="AM1149" s="52">
        <v>1</v>
      </c>
      <c r="AN1149" s="51" t="s">
        <v>57</v>
      </c>
      <c r="AO1149" s="51" t="s">
        <v>64</v>
      </c>
      <c r="AP1149" s="51" t="s">
        <v>189</v>
      </c>
      <c r="AZ1149" s="56" t="s">
        <v>1349</v>
      </c>
      <c r="BA1149" s="56" t="s">
        <v>9309</v>
      </c>
      <c r="BB1149" s="56" t="s">
        <v>1435</v>
      </c>
      <c r="BC1149" s="56" t="s">
        <v>19</v>
      </c>
      <c r="BD1149" s="56" t="s">
        <v>9347</v>
      </c>
      <c r="BE1149" s="56" t="s">
        <v>1005</v>
      </c>
      <c r="BF1149" s="56" t="s">
        <v>1005</v>
      </c>
      <c r="BG1149" s="56" t="s">
        <v>9311</v>
      </c>
      <c r="BH1149" s="56" t="s">
        <v>7176</v>
      </c>
      <c r="BI1149" s="56" t="s">
        <v>7177</v>
      </c>
      <c r="BJ1149" s="67" t="s">
        <v>101</v>
      </c>
    </row>
    <row r="1150" spans="1:62" x14ac:dyDescent="0.35">
      <c r="A1150" s="58" t="s">
        <v>9348</v>
      </c>
      <c r="B1150" s="16" t="s">
        <v>9086</v>
      </c>
      <c r="C1150" s="2" t="s">
        <v>9283</v>
      </c>
      <c r="D1150" s="82" t="s">
        <v>11498</v>
      </c>
      <c r="E1150" s="59" t="e">
        <f>VLOOKUP(A1150,#REF!,2,FALSE)</f>
        <v>#REF!</v>
      </c>
      <c r="F1150" s="4" t="s">
        <v>1006</v>
      </c>
      <c r="G1150" s="4" t="s">
        <v>1006</v>
      </c>
      <c r="H1150" s="4" t="s">
        <v>1006</v>
      </c>
      <c r="I1150" s="4" t="s">
        <v>1006</v>
      </c>
      <c r="J1150" s="4" t="s">
        <v>1006</v>
      </c>
      <c r="K1150" s="4" t="s">
        <v>1006</v>
      </c>
      <c r="L1150" s="4" t="s">
        <v>1006</v>
      </c>
      <c r="M1150" s="6" t="s">
        <v>22</v>
      </c>
      <c r="P1150" s="4" t="s">
        <v>290</v>
      </c>
      <c r="Q1150" s="4">
        <v>1</v>
      </c>
      <c r="R1150" s="7">
        <v>23</v>
      </c>
      <c r="S1150" s="14" t="s">
        <v>1006</v>
      </c>
      <c r="T1150" s="14" t="s">
        <v>1006</v>
      </c>
      <c r="U1150" s="4" t="s">
        <v>1364</v>
      </c>
      <c r="V1150" s="14" t="s">
        <v>1005</v>
      </c>
      <c r="W1150" s="4" t="s">
        <v>9285</v>
      </c>
      <c r="X1150" s="14" t="s">
        <v>1006</v>
      </c>
      <c r="Y1150" s="8" t="s">
        <v>291</v>
      </c>
      <c r="Z1150" s="9" t="s">
        <v>9349</v>
      </c>
      <c r="AA1150" s="10" t="s">
        <v>22</v>
      </c>
      <c r="AB1150" s="10" t="s">
        <v>1356</v>
      </c>
      <c r="AC1150" s="10" t="s">
        <v>9350</v>
      </c>
      <c r="AD1150" s="13" t="s">
        <v>9351</v>
      </c>
      <c r="AE1150" s="10" t="s">
        <v>9352</v>
      </c>
      <c r="AF1150" s="10" t="s">
        <v>101</v>
      </c>
      <c r="AG1150" s="10" t="s">
        <v>19</v>
      </c>
      <c r="AH1150" s="10" t="s">
        <v>9353</v>
      </c>
      <c r="AI1150" s="10" t="s">
        <v>1006</v>
      </c>
      <c r="AJ1150" s="10" t="s">
        <v>1005</v>
      </c>
      <c r="AK1150" s="12" t="s">
        <v>1006</v>
      </c>
      <c r="AL1150" s="53" t="s">
        <v>1006</v>
      </c>
      <c r="AM1150" s="52">
        <v>1</v>
      </c>
      <c r="AN1150" s="51" t="s">
        <v>57</v>
      </c>
      <c r="AO1150" s="51" t="s">
        <v>64</v>
      </c>
      <c r="AP1150" s="51" t="s">
        <v>189</v>
      </c>
      <c r="AZ1150" s="56" t="s">
        <v>1349</v>
      </c>
      <c r="BA1150" s="56" t="s">
        <v>9318</v>
      </c>
      <c r="BB1150" s="56" t="s">
        <v>1435</v>
      </c>
      <c r="BC1150" s="56" t="s">
        <v>19</v>
      </c>
      <c r="BD1150" s="56" t="s">
        <v>9354</v>
      </c>
      <c r="BE1150" s="56" t="s">
        <v>1006</v>
      </c>
      <c r="BF1150" s="56" t="s">
        <v>1005</v>
      </c>
      <c r="BG1150" s="56" t="s">
        <v>9320</v>
      </c>
      <c r="BH1150" s="56" t="s">
        <v>4861</v>
      </c>
      <c r="BI1150" s="56" t="s">
        <v>19</v>
      </c>
      <c r="BJ1150" s="67" t="s">
        <v>101</v>
      </c>
    </row>
    <row r="1151" spans="1:62" x14ac:dyDescent="0.35">
      <c r="A1151" s="58" t="s">
        <v>9355</v>
      </c>
      <c r="B1151" s="16" t="s">
        <v>9086</v>
      </c>
      <c r="C1151" s="2" t="s">
        <v>9356</v>
      </c>
      <c r="D1151" s="82" t="s">
        <v>11743</v>
      </c>
      <c r="E1151" s="59" t="e">
        <f>VLOOKUP(A1151,#REF!,2,FALSE)</f>
        <v>#REF!</v>
      </c>
      <c r="F1151" s="4" t="s">
        <v>1006</v>
      </c>
      <c r="G1151" s="4" t="s">
        <v>1006</v>
      </c>
      <c r="H1151" s="4" t="s">
        <v>1006</v>
      </c>
      <c r="I1151" s="4" t="s">
        <v>1006</v>
      </c>
      <c r="J1151" s="4" t="s">
        <v>1006</v>
      </c>
      <c r="K1151" s="4" t="s">
        <v>1005</v>
      </c>
      <c r="L1151" s="4" t="s">
        <v>1005</v>
      </c>
      <c r="M1151" s="6" t="s">
        <v>24</v>
      </c>
      <c r="N1151" s="6" t="s">
        <v>1351</v>
      </c>
      <c r="P1151" s="4" t="s">
        <v>9357</v>
      </c>
      <c r="Q1151" s="4">
        <v>20</v>
      </c>
      <c r="R1151" s="7">
        <v>500</v>
      </c>
      <c r="S1151" s="14" t="s">
        <v>1006</v>
      </c>
      <c r="T1151" s="14" t="s">
        <v>1006</v>
      </c>
      <c r="U1151" s="4" t="s">
        <v>1341</v>
      </c>
      <c r="V1151" s="14" t="s">
        <v>1006</v>
      </c>
      <c r="W1151" s="4" t="s">
        <v>9358</v>
      </c>
      <c r="X1151" s="14" t="s">
        <v>1005</v>
      </c>
      <c r="Z1151" s="9" t="s">
        <v>9359</v>
      </c>
      <c r="AA1151" s="10" t="s">
        <v>24</v>
      </c>
      <c r="AB1151" s="10" t="s">
        <v>1356</v>
      </c>
      <c r="AC1151" s="10" t="s">
        <v>9360</v>
      </c>
      <c r="AD1151" s="13" t="s">
        <v>9361</v>
      </c>
      <c r="AE1151" s="10" t="s">
        <v>9362</v>
      </c>
      <c r="AF1151" s="10" t="s">
        <v>101</v>
      </c>
      <c r="AG1151" s="10" t="s">
        <v>11</v>
      </c>
      <c r="AH1151" s="10" t="s">
        <v>9363</v>
      </c>
      <c r="AI1151" s="10" t="s">
        <v>1006</v>
      </c>
      <c r="AJ1151" s="10" t="s">
        <v>1005</v>
      </c>
      <c r="AK1151" s="12" t="s">
        <v>1006</v>
      </c>
      <c r="AL1151" s="53" t="s">
        <v>1006</v>
      </c>
      <c r="AM1151" s="52">
        <v>2</v>
      </c>
      <c r="AN1151" s="51" t="s">
        <v>59</v>
      </c>
      <c r="AO1151" s="51" t="s">
        <v>68</v>
      </c>
      <c r="AP1151" s="51" t="s">
        <v>189</v>
      </c>
      <c r="AQ1151" s="51" t="s">
        <v>128</v>
      </c>
      <c r="AZ1151" s="56" t="s">
        <v>1349</v>
      </c>
      <c r="BA1151" s="56" t="s">
        <v>9359</v>
      </c>
      <c r="BB1151" s="56" t="s">
        <v>1351</v>
      </c>
      <c r="BC1151" s="56" t="s">
        <v>11</v>
      </c>
      <c r="BD1151" s="56" t="s">
        <v>9364</v>
      </c>
      <c r="BE1151" s="56" t="s">
        <v>1005</v>
      </c>
      <c r="BF1151" s="56" t="s">
        <v>1005</v>
      </c>
      <c r="BG1151" s="56" t="s">
        <v>9360</v>
      </c>
      <c r="BH1151" s="56" t="s">
        <v>9361</v>
      </c>
      <c r="BI1151" s="56" t="s">
        <v>9362</v>
      </c>
      <c r="BJ1151" s="67" t="s">
        <v>101</v>
      </c>
    </row>
    <row r="1152" spans="1:62" x14ac:dyDescent="0.35">
      <c r="A1152" s="58" t="s">
        <v>9365</v>
      </c>
      <c r="B1152" s="16" t="s">
        <v>9086</v>
      </c>
      <c r="C1152" s="2" t="s">
        <v>9283</v>
      </c>
      <c r="D1152" s="82" t="s">
        <v>11498</v>
      </c>
      <c r="E1152" s="59" t="e">
        <f>VLOOKUP(A1152,#REF!,2,FALSE)</f>
        <v>#REF!</v>
      </c>
      <c r="F1152" s="4" t="s">
        <v>1006</v>
      </c>
      <c r="G1152" s="4" t="s">
        <v>1006</v>
      </c>
      <c r="H1152" s="4" t="s">
        <v>1006</v>
      </c>
      <c r="I1152" s="4" t="s">
        <v>1006</v>
      </c>
      <c r="J1152" s="4" t="s">
        <v>1006</v>
      </c>
      <c r="K1152" s="4" t="s">
        <v>1006</v>
      </c>
      <c r="L1152" s="4" t="s">
        <v>1006</v>
      </c>
      <c r="M1152" s="6" t="s">
        <v>22</v>
      </c>
      <c r="P1152" s="4" t="s">
        <v>9366</v>
      </c>
      <c r="Q1152" s="4">
        <v>1</v>
      </c>
      <c r="R1152" s="7">
        <v>24</v>
      </c>
      <c r="S1152" s="14" t="s">
        <v>1006</v>
      </c>
      <c r="T1152" s="14" t="s">
        <v>1005</v>
      </c>
      <c r="U1152" s="4" t="s">
        <v>1364</v>
      </c>
      <c r="V1152" s="14" t="s">
        <v>1005</v>
      </c>
      <c r="W1152" s="4" t="s">
        <v>9285</v>
      </c>
      <c r="X1152" s="14" t="s">
        <v>1006</v>
      </c>
      <c r="Y1152" s="8" t="s">
        <v>291</v>
      </c>
      <c r="Z1152" s="9" t="s">
        <v>9367</v>
      </c>
      <c r="AA1152" s="10" t="s">
        <v>22</v>
      </c>
      <c r="AB1152" s="10" t="s">
        <v>1356</v>
      </c>
      <c r="AC1152" s="10" t="s">
        <v>587</v>
      </c>
      <c r="AD1152" s="13" t="s">
        <v>9368</v>
      </c>
      <c r="AE1152" s="10" t="s">
        <v>9369</v>
      </c>
      <c r="AF1152" s="10" t="s">
        <v>101</v>
      </c>
      <c r="AG1152" s="10" t="s">
        <v>19</v>
      </c>
      <c r="AH1152" s="10" t="s">
        <v>9370</v>
      </c>
      <c r="AI1152" s="10" t="s">
        <v>1006</v>
      </c>
      <c r="AJ1152" s="10" t="s">
        <v>1005</v>
      </c>
      <c r="AK1152" s="12" t="s">
        <v>1006</v>
      </c>
      <c r="AL1152" s="53" t="s">
        <v>1006</v>
      </c>
      <c r="AM1152" s="52">
        <v>1</v>
      </c>
      <c r="AN1152" s="51" t="s">
        <v>57</v>
      </c>
      <c r="AO1152" s="51" t="s">
        <v>64</v>
      </c>
      <c r="AP1152" s="51" t="s">
        <v>189</v>
      </c>
      <c r="AZ1152" s="56" t="s">
        <v>1349</v>
      </c>
      <c r="BA1152" s="56" t="s">
        <v>9318</v>
      </c>
      <c r="BB1152" s="56" t="s">
        <v>1435</v>
      </c>
      <c r="BC1152" s="56" t="s">
        <v>19</v>
      </c>
      <c r="BD1152" s="56" t="s">
        <v>9371</v>
      </c>
      <c r="BE1152" s="56" t="s">
        <v>1005</v>
      </c>
      <c r="BF1152" s="56" t="s">
        <v>1005</v>
      </c>
      <c r="BG1152" s="56" t="s">
        <v>9320</v>
      </c>
      <c r="BH1152" s="56" t="s">
        <v>4861</v>
      </c>
      <c r="BI1152" s="56" t="s">
        <v>19</v>
      </c>
      <c r="BJ1152" s="67" t="s">
        <v>101</v>
      </c>
    </row>
    <row r="1153" spans="1:62" x14ac:dyDescent="0.35">
      <c r="A1153" s="58" t="s">
        <v>9372</v>
      </c>
      <c r="B1153" s="16" t="s">
        <v>9086</v>
      </c>
      <c r="C1153" s="2" t="s">
        <v>9283</v>
      </c>
      <c r="D1153" s="82" t="s">
        <v>11498</v>
      </c>
      <c r="E1153" s="59" t="e">
        <f>VLOOKUP(A1153,#REF!,2,FALSE)</f>
        <v>#REF!</v>
      </c>
      <c r="F1153" s="4" t="s">
        <v>1006</v>
      </c>
      <c r="G1153" s="4" t="s">
        <v>1006</v>
      </c>
      <c r="H1153" s="4" t="s">
        <v>1006</v>
      </c>
      <c r="I1153" s="4" t="s">
        <v>1006</v>
      </c>
      <c r="J1153" s="4" t="s">
        <v>1006</v>
      </c>
      <c r="K1153" s="4" t="s">
        <v>1006</v>
      </c>
      <c r="L1153" s="4" t="s">
        <v>1006</v>
      </c>
      <c r="M1153" s="6" t="s">
        <v>22</v>
      </c>
      <c r="P1153" s="4" t="s">
        <v>9373</v>
      </c>
      <c r="Q1153" s="4">
        <v>1</v>
      </c>
      <c r="R1153" s="7">
        <v>22</v>
      </c>
      <c r="S1153" s="14" t="s">
        <v>1006</v>
      </c>
      <c r="T1153" s="14" t="s">
        <v>1005</v>
      </c>
      <c r="U1153" s="4" t="s">
        <v>1364</v>
      </c>
      <c r="V1153" s="14" t="s">
        <v>1005</v>
      </c>
      <c r="W1153" s="4" t="s">
        <v>9285</v>
      </c>
      <c r="X1153" s="14" t="s">
        <v>1006</v>
      </c>
      <c r="Y1153" s="8" t="s">
        <v>291</v>
      </c>
      <c r="Z1153" s="9" t="s">
        <v>9374</v>
      </c>
      <c r="AA1153" s="10" t="s">
        <v>22</v>
      </c>
      <c r="AB1153" s="10" t="s">
        <v>1356</v>
      </c>
      <c r="AC1153" s="10" t="s">
        <v>9375</v>
      </c>
      <c r="AD1153" s="13" t="s">
        <v>173</v>
      </c>
      <c r="AE1153" s="10" t="s">
        <v>674</v>
      </c>
      <c r="AF1153" s="10" t="s">
        <v>101</v>
      </c>
      <c r="AG1153" s="10" t="s">
        <v>19</v>
      </c>
      <c r="AH1153" s="10" t="s">
        <v>9376</v>
      </c>
      <c r="AI1153" s="10" t="s">
        <v>1006</v>
      </c>
      <c r="AJ1153" s="10" t="s">
        <v>1005</v>
      </c>
      <c r="AK1153" s="12" t="s">
        <v>1006</v>
      </c>
      <c r="AL1153" s="53" t="s">
        <v>1006</v>
      </c>
      <c r="AM1153" s="52">
        <v>1</v>
      </c>
      <c r="AN1153" s="51" t="s">
        <v>57</v>
      </c>
      <c r="AO1153" s="51" t="s">
        <v>64</v>
      </c>
      <c r="AP1153" s="51" t="s">
        <v>189</v>
      </c>
      <c r="AZ1153" s="56" t="s">
        <v>1349</v>
      </c>
      <c r="BA1153" s="56" t="s">
        <v>9318</v>
      </c>
      <c r="BB1153" s="56" t="s">
        <v>1435</v>
      </c>
      <c r="BC1153" s="56" t="s">
        <v>19</v>
      </c>
      <c r="BD1153" s="56" t="s">
        <v>9377</v>
      </c>
      <c r="BE1153" s="56" t="s">
        <v>1005</v>
      </c>
      <c r="BF1153" s="56" t="s">
        <v>1005</v>
      </c>
      <c r="BG1153" s="56" t="s">
        <v>9320</v>
      </c>
      <c r="BH1153" s="56" t="s">
        <v>4861</v>
      </c>
      <c r="BI1153" s="56" t="s">
        <v>19</v>
      </c>
      <c r="BJ1153" s="67" t="s">
        <v>101</v>
      </c>
    </row>
    <row r="1154" spans="1:62" x14ac:dyDescent="0.35">
      <c r="A1154" s="58" t="s">
        <v>9378</v>
      </c>
      <c r="B1154" s="16" t="s">
        <v>9086</v>
      </c>
      <c r="C1154" s="2" t="s">
        <v>7105</v>
      </c>
      <c r="D1154" s="82" t="s">
        <v>11498</v>
      </c>
      <c r="E1154" s="59" t="e">
        <f>VLOOKUP(A1154,#REF!,2,FALSE)</f>
        <v>#REF!</v>
      </c>
      <c r="F1154" s="4" t="s">
        <v>1006</v>
      </c>
      <c r="G1154" s="4" t="s">
        <v>1006</v>
      </c>
      <c r="H1154" s="4" t="s">
        <v>1006</v>
      </c>
      <c r="I1154" s="4" t="s">
        <v>1006</v>
      </c>
      <c r="J1154" s="4" t="s">
        <v>1006</v>
      </c>
      <c r="K1154" s="4" t="s">
        <v>1006</v>
      </c>
      <c r="L1154" s="4" t="s">
        <v>1006</v>
      </c>
      <c r="M1154" s="6" t="s">
        <v>22</v>
      </c>
      <c r="P1154" s="4" t="s">
        <v>9379</v>
      </c>
      <c r="Q1154" s="4">
        <v>1</v>
      </c>
      <c r="R1154" s="7">
        <v>25</v>
      </c>
      <c r="S1154" s="14" t="s">
        <v>1006</v>
      </c>
      <c r="T1154" s="14" t="s">
        <v>1005</v>
      </c>
      <c r="U1154" s="4" t="s">
        <v>1364</v>
      </c>
      <c r="V1154" s="14" t="s">
        <v>1005</v>
      </c>
      <c r="W1154" s="4" t="s">
        <v>9285</v>
      </c>
      <c r="X1154" s="14" t="s">
        <v>1006</v>
      </c>
      <c r="Y1154" s="8" t="s">
        <v>291</v>
      </c>
      <c r="Z1154" s="9" t="s">
        <v>9330</v>
      </c>
      <c r="AA1154" s="10" t="s">
        <v>22</v>
      </c>
      <c r="AB1154" s="10" t="s">
        <v>1356</v>
      </c>
      <c r="AC1154" s="10" t="s">
        <v>2176</v>
      </c>
      <c r="AD1154" s="13" t="s">
        <v>9331</v>
      </c>
      <c r="AE1154" s="10" t="s">
        <v>9332</v>
      </c>
      <c r="AF1154" s="10" t="s">
        <v>101</v>
      </c>
      <c r="AG1154" s="10" t="s">
        <v>19</v>
      </c>
      <c r="AH1154" s="10" t="s">
        <v>9333</v>
      </c>
      <c r="AI1154" s="10" t="s">
        <v>1006</v>
      </c>
      <c r="AJ1154" s="10" t="s">
        <v>1005</v>
      </c>
      <c r="AK1154" s="12" t="s">
        <v>1005</v>
      </c>
      <c r="AL1154" s="53" t="s">
        <v>1006</v>
      </c>
      <c r="AM1154" s="52">
        <v>1</v>
      </c>
      <c r="AN1154" s="51" t="s">
        <v>57</v>
      </c>
      <c r="AO1154" s="51" t="s">
        <v>64</v>
      </c>
      <c r="AP1154" s="51" t="s">
        <v>189</v>
      </c>
      <c r="AZ1154" s="56" t="s">
        <v>1349</v>
      </c>
      <c r="BA1154" s="56" t="s">
        <v>9291</v>
      </c>
      <c r="BB1154" s="56" t="s">
        <v>1435</v>
      </c>
      <c r="BC1154" s="56" t="s">
        <v>19</v>
      </c>
      <c r="BD1154" s="56" t="s">
        <v>9380</v>
      </c>
      <c r="BE1154" s="56" t="s">
        <v>1005</v>
      </c>
      <c r="BF1154" s="56" t="s">
        <v>1005</v>
      </c>
      <c r="BG1154" s="56" t="s">
        <v>9293</v>
      </c>
      <c r="BH1154" s="56" t="s">
        <v>9294</v>
      </c>
      <c r="BI1154" s="56" t="s">
        <v>9295</v>
      </c>
      <c r="BJ1154" s="67" t="s">
        <v>101</v>
      </c>
    </row>
    <row r="1155" spans="1:62" x14ac:dyDescent="0.35">
      <c r="A1155" s="58" t="s">
        <v>9381</v>
      </c>
      <c r="B1155" s="16" t="s">
        <v>9086</v>
      </c>
      <c r="C1155" s="2" t="s">
        <v>9283</v>
      </c>
      <c r="D1155" s="82" t="s">
        <v>11498</v>
      </c>
      <c r="E1155" s="59" t="e">
        <f>VLOOKUP(A1155,#REF!,2,FALSE)</f>
        <v>#REF!</v>
      </c>
      <c r="F1155" s="4" t="s">
        <v>1006</v>
      </c>
      <c r="G1155" s="4" t="s">
        <v>1006</v>
      </c>
      <c r="H1155" s="4" t="s">
        <v>1006</v>
      </c>
      <c r="I1155" s="4" t="s">
        <v>1006</v>
      </c>
      <c r="J1155" s="4" t="s">
        <v>1006</v>
      </c>
      <c r="K1155" s="4" t="s">
        <v>1006</v>
      </c>
      <c r="L1155" s="4" t="s">
        <v>1006</v>
      </c>
      <c r="M1155" s="6" t="s">
        <v>22</v>
      </c>
      <c r="P1155" s="4" t="s">
        <v>9382</v>
      </c>
      <c r="Q1155" s="4">
        <v>1</v>
      </c>
      <c r="R1155" s="7">
        <v>21</v>
      </c>
      <c r="S1155" s="14" t="s">
        <v>1006</v>
      </c>
      <c r="T1155" s="14" t="s">
        <v>1005</v>
      </c>
      <c r="U1155" s="4" t="s">
        <v>1364</v>
      </c>
      <c r="V1155" s="14" t="s">
        <v>1005</v>
      </c>
      <c r="W1155" s="4" t="s">
        <v>9285</v>
      </c>
      <c r="X1155" s="14" t="s">
        <v>1006</v>
      </c>
      <c r="Y1155" s="8" t="s">
        <v>291</v>
      </c>
      <c r="Z1155" s="9" t="s">
        <v>9383</v>
      </c>
      <c r="AA1155" s="10" t="s">
        <v>22</v>
      </c>
      <c r="AB1155" s="10" t="s">
        <v>1356</v>
      </c>
      <c r="AC1155" s="10" t="s">
        <v>9384</v>
      </c>
      <c r="AD1155" s="13" t="s">
        <v>117</v>
      </c>
      <c r="AE1155" s="10" t="s">
        <v>118</v>
      </c>
      <c r="AF1155" s="10" t="s">
        <v>101</v>
      </c>
      <c r="AG1155" s="10" t="s">
        <v>19</v>
      </c>
      <c r="AH1155" s="10" t="s">
        <v>9385</v>
      </c>
      <c r="AI1155" s="10" t="s">
        <v>1005</v>
      </c>
      <c r="AJ1155" s="10" t="s">
        <v>1005</v>
      </c>
      <c r="AK1155" s="12" t="s">
        <v>1006</v>
      </c>
      <c r="AL1155" s="53" t="s">
        <v>1006</v>
      </c>
      <c r="AM1155" s="52">
        <v>1</v>
      </c>
      <c r="AN1155" s="51" t="s">
        <v>57</v>
      </c>
      <c r="AO1155" s="51" t="s">
        <v>64</v>
      </c>
      <c r="AP1155" s="51" t="s">
        <v>189</v>
      </c>
      <c r="AZ1155" s="56" t="s">
        <v>1349</v>
      </c>
      <c r="BA1155" s="56" t="s">
        <v>9302</v>
      </c>
      <c r="BB1155" s="56" t="s">
        <v>1435</v>
      </c>
      <c r="BC1155" s="56" t="s">
        <v>19</v>
      </c>
      <c r="BD1155" s="56" t="s">
        <v>9386</v>
      </c>
      <c r="BE1155" s="56" t="s">
        <v>1005</v>
      </c>
      <c r="BF1155" s="56" t="s">
        <v>1005</v>
      </c>
      <c r="BG1155" s="56" t="s">
        <v>5343</v>
      </c>
      <c r="BH1155" s="56" t="s">
        <v>117</v>
      </c>
      <c r="BI1155" s="56" t="s">
        <v>118</v>
      </c>
      <c r="BJ1155" s="67" t="s">
        <v>101</v>
      </c>
    </row>
    <row r="1156" spans="1:62" x14ac:dyDescent="0.35">
      <c r="A1156" s="58" t="s">
        <v>9387</v>
      </c>
      <c r="B1156" s="16" t="s">
        <v>9086</v>
      </c>
      <c r="C1156" s="2" t="s">
        <v>9283</v>
      </c>
      <c r="D1156" s="82" t="s">
        <v>11498</v>
      </c>
      <c r="E1156" s="59" t="e">
        <f>VLOOKUP(A1156,#REF!,2,FALSE)</f>
        <v>#REF!</v>
      </c>
      <c r="F1156" s="4" t="s">
        <v>1006</v>
      </c>
      <c r="G1156" s="4" t="s">
        <v>1006</v>
      </c>
      <c r="H1156" s="4" t="s">
        <v>1006</v>
      </c>
      <c r="I1156" s="4" t="s">
        <v>1006</v>
      </c>
      <c r="J1156" s="4" t="s">
        <v>1006</v>
      </c>
      <c r="K1156" s="4" t="s">
        <v>1006</v>
      </c>
      <c r="L1156" s="4" t="s">
        <v>1006</v>
      </c>
      <c r="M1156" s="6" t="s">
        <v>22</v>
      </c>
      <c r="P1156" s="4" t="s">
        <v>103</v>
      </c>
      <c r="Q1156" s="4">
        <v>2</v>
      </c>
      <c r="R1156" s="7">
        <v>25</v>
      </c>
      <c r="S1156" s="14" t="s">
        <v>1006</v>
      </c>
      <c r="T1156" s="14" t="s">
        <v>1006</v>
      </c>
      <c r="U1156" s="4" t="s">
        <v>1364</v>
      </c>
      <c r="V1156" s="14" t="s">
        <v>1006</v>
      </c>
      <c r="W1156" s="4" t="s">
        <v>9285</v>
      </c>
      <c r="X1156" s="14" t="s">
        <v>1005</v>
      </c>
      <c r="Z1156" s="9" t="s">
        <v>9305</v>
      </c>
      <c r="AA1156" s="10" t="s">
        <v>22</v>
      </c>
      <c r="AB1156" s="10" t="s">
        <v>1356</v>
      </c>
      <c r="AC1156" s="10" t="s">
        <v>587</v>
      </c>
      <c r="AD1156" s="13" t="s">
        <v>9306</v>
      </c>
      <c r="AE1156" s="10" t="s">
        <v>9307</v>
      </c>
      <c r="AF1156" s="10" t="s">
        <v>101</v>
      </c>
      <c r="AG1156" s="10" t="s">
        <v>19</v>
      </c>
      <c r="AH1156" s="10" t="s">
        <v>9308</v>
      </c>
      <c r="AI1156" s="10" t="s">
        <v>1006</v>
      </c>
      <c r="AJ1156" s="10" t="s">
        <v>1005</v>
      </c>
      <c r="AK1156" s="12" t="s">
        <v>1006</v>
      </c>
      <c r="AL1156" s="53" t="s">
        <v>1006</v>
      </c>
      <c r="AM1156" s="52">
        <v>1</v>
      </c>
      <c r="AN1156" s="51" t="s">
        <v>57</v>
      </c>
      <c r="AO1156" s="51" t="s">
        <v>64</v>
      </c>
      <c r="AP1156" s="51" t="s">
        <v>189</v>
      </c>
      <c r="AZ1156" s="56" t="s">
        <v>1349</v>
      </c>
      <c r="BA1156" s="56" t="s">
        <v>9309</v>
      </c>
      <c r="BB1156" s="56" t="s">
        <v>1435</v>
      </c>
      <c r="BC1156" s="56" t="s">
        <v>19</v>
      </c>
      <c r="BD1156" s="56" t="s">
        <v>9388</v>
      </c>
      <c r="BE1156" s="56" t="s">
        <v>1006</v>
      </c>
      <c r="BF1156" s="56" t="s">
        <v>1005</v>
      </c>
      <c r="BG1156" s="56" t="s">
        <v>9311</v>
      </c>
      <c r="BH1156" s="56" t="s">
        <v>7176</v>
      </c>
      <c r="BI1156" s="56" t="s">
        <v>7177</v>
      </c>
      <c r="BJ1156" s="67" t="s">
        <v>101</v>
      </c>
    </row>
    <row r="1157" spans="1:62" x14ac:dyDescent="0.35">
      <c r="A1157" s="58" t="s">
        <v>9389</v>
      </c>
      <c r="B1157" s="16" t="s">
        <v>9086</v>
      </c>
      <c r="C1157" s="2" t="s">
        <v>9283</v>
      </c>
      <c r="D1157" s="82" t="s">
        <v>11498</v>
      </c>
      <c r="E1157" s="59" t="e">
        <f>VLOOKUP(A1157,#REF!,2,FALSE)</f>
        <v>#REF!</v>
      </c>
      <c r="F1157" s="4" t="s">
        <v>1006</v>
      </c>
      <c r="G1157" s="4" t="s">
        <v>1006</v>
      </c>
      <c r="H1157" s="4" t="s">
        <v>1006</v>
      </c>
      <c r="I1157" s="4" t="s">
        <v>1006</v>
      </c>
      <c r="J1157" s="4" t="s">
        <v>1006</v>
      </c>
      <c r="K1157" s="4" t="s">
        <v>1006</v>
      </c>
      <c r="L1157" s="4" t="s">
        <v>1006</v>
      </c>
      <c r="M1157" s="6" t="s">
        <v>22</v>
      </c>
      <c r="P1157" s="4" t="s">
        <v>374</v>
      </c>
      <c r="Q1157" s="4">
        <v>1</v>
      </c>
      <c r="R1157" s="7">
        <v>18</v>
      </c>
      <c r="S1157" s="14" t="s">
        <v>1006</v>
      </c>
      <c r="T1157" s="14" t="s">
        <v>1006</v>
      </c>
      <c r="U1157" s="4" t="s">
        <v>1364</v>
      </c>
      <c r="V1157" s="14" t="s">
        <v>1005</v>
      </c>
      <c r="W1157" s="4" t="s">
        <v>9285</v>
      </c>
      <c r="X1157" s="14" t="s">
        <v>1006</v>
      </c>
      <c r="Y1157" s="8" t="s">
        <v>291</v>
      </c>
      <c r="Z1157" s="9" t="s">
        <v>9390</v>
      </c>
      <c r="AA1157" s="10" t="s">
        <v>22</v>
      </c>
      <c r="AB1157" s="10" t="s">
        <v>1356</v>
      </c>
      <c r="AC1157" s="10" t="s">
        <v>9391</v>
      </c>
      <c r="AD1157" s="13" t="s">
        <v>4861</v>
      </c>
      <c r="AE1157" s="10" t="s">
        <v>19</v>
      </c>
      <c r="AF1157" s="10" t="s">
        <v>101</v>
      </c>
      <c r="AG1157" s="10" t="s">
        <v>19</v>
      </c>
      <c r="AH1157" s="10" t="s">
        <v>9392</v>
      </c>
      <c r="AI1157" s="10" t="s">
        <v>1006</v>
      </c>
      <c r="AJ1157" s="10" t="s">
        <v>1005</v>
      </c>
      <c r="AK1157" s="12" t="s">
        <v>1005</v>
      </c>
      <c r="AL1157" s="53" t="s">
        <v>1006</v>
      </c>
      <c r="AM1157" s="52">
        <v>1</v>
      </c>
      <c r="AN1157" s="51" t="s">
        <v>57</v>
      </c>
      <c r="AO1157" s="51" t="s">
        <v>64</v>
      </c>
      <c r="AP1157" s="51" t="s">
        <v>189</v>
      </c>
      <c r="AZ1157" s="56" t="s">
        <v>1349</v>
      </c>
      <c r="BA1157" s="56" t="s">
        <v>9318</v>
      </c>
      <c r="BB1157" s="56" t="s">
        <v>1435</v>
      </c>
      <c r="BC1157" s="56" t="s">
        <v>19</v>
      </c>
      <c r="BD1157" s="56" t="s">
        <v>9393</v>
      </c>
      <c r="BE1157" s="56" t="s">
        <v>1005</v>
      </c>
      <c r="BF1157" s="56" t="s">
        <v>1005</v>
      </c>
      <c r="BG1157" s="56" t="s">
        <v>9320</v>
      </c>
      <c r="BH1157" s="56" t="s">
        <v>4861</v>
      </c>
      <c r="BI1157" s="56" t="s">
        <v>19</v>
      </c>
      <c r="BJ1157" s="67" t="s">
        <v>101</v>
      </c>
    </row>
    <row r="1158" spans="1:62" x14ac:dyDescent="0.35">
      <c r="A1158" s="58" t="s">
        <v>9394</v>
      </c>
      <c r="B1158" s="16" t="s">
        <v>9086</v>
      </c>
      <c r="C1158" s="2" t="s">
        <v>9283</v>
      </c>
      <c r="D1158" s="82" t="s">
        <v>11498</v>
      </c>
      <c r="E1158" s="59" t="e">
        <f>VLOOKUP(A1158,#REF!,2,FALSE)</f>
        <v>#REF!</v>
      </c>
      <c r="F1158" s="4" t="s">
        <v>1006</v>
      </c>
      <c r="G1158" s="4" t="s">
        <v>1006</v>
      </c>
      <c r="H1158" s="4" t="s">
        <v>1006</v>
      </c>
      <c r="I1158" s="4" t="s">
        <v>1006</v>
      </c>
      <c r="J1158" s="4" t="s">
        <v>1006</v>
      </c>
      <c r="K1158" s="4" t="s">
        <v>1006</v>
      </c>
      <c r="L1158" s="4" t="s">
        <v>1006</v>
      </c>
      <c r="M1158" s="6" t="s">
        <v>22</v>
      </c>
      <c r="P1158" s="4" t="s">
        <v>290</v>
      </c>
      <c r="Q1158" s="4">
        <v>1</v>
      </c>
      <c r="R1158" s="7">
        <v>30</v>
      </c>
      <c r="S1158" s="14" t="s">
        <v>1006</v>
      </c>
      <c r="T1158" s="14" t="s">
        <v>1005</v>
      </c>
      <c r="U1158" s="4" t="s">
        <v>1364</v>
      </c>
      <c r="V1158" s="14" t="s">
        <v>1005</v>
      </c>
      <c r="W1158" s="4" t="s">
        <v>9285</v>
      </c>
      <c r="X1158" s="14" t="s">
        <v>1006</v>
      </c>
      <c r="Y1158" s="8" t="s">
        <v>291</v>
      </c>
      <c r="Z1158" s="9" t="s">
        <v>9395</v>
      </c>
      <c r="AA1158" s="10" t="s">
        <v>22</v>
      </c>
      <c r="AB1158" s="10" t="s">
        <v>1356</v>
      </c>
      <c r="AC1158" s="10" t="s">
        <v>9396</v>
      </c>
      <c r="AD1158" s="13" t="s">
        <v>9288</v>
      </c>
      <c r="AE1158" s="10" t="s">
        <v>9397</v>
      </c>
      <c r="AF1158" s="10" t="s">
        <v>101</v>
      </c>
      <c r="AG1158" s="10" t="s">
        <v>19</v>
      </c>
      <c r="AH1158" s="10" t="s">
        <v>9398</v>
      </c>
      <c r="AI1158" s="10" t="s">
        <v>1006</v>
      </c>
      <c r="AJ1158" s="10" t="s">
        <v>1005</v>
      </c>
      <c r="AK1158" s="12" t="s">
        <v>1006</v>
      </c>
      <c r="AL1158" s="53" t="s">
        <v>1006</v>
      </c>
      <c r="AM1158" s="52">
        <v>1</v>
      </c>
      <c r="AN1158" s="51" t="s">
        <v>57</v>
      </c>
      <c r="AO1158" s="51" t="s">
        <v>64</v>
      </c>
      <c r="AP1158" s="51" t="s">
        <v>189</v>
      </c>
      <c r="AZ1158" s="56" t="s">
        <v>1349</v>
      </c>
      <c r="BA1158" s="56" t="s">
        <v>9291</v>
      </c>
      <c r="BB1158" s="56" t="s">
        <v>1435</v>
      </c>
      <c r="BC1158" s="56" t="s">
        <v>19</v>
      </c>
      <c r="BD1158" s="56" t="s">
        <v>9399</v>
      </c>
      <c r="BE1158" s="56" t="s">
        <v>1005</v>
      </c>
      <c r="BF1158" s="56" t="s">
        <v>1005</v>
      </c>
      <c r="BG1158" s="56" t="s">
        <v>9293</v>
      </c>
      <c r="BH1158" s="56" t="s">
        <v>9294</v>
      </c>
      <c r="BI1158" s="56" t="s">
        <v>9295</v>
      </c>
      <c r="BJ1158" s="67" t="s">
        <v>101</v>
      </c>
    </row>
    <row r="1159" spans="1:62" x14ac:dyDescent="0.35">
      <c r="A1159" s="58" t="s">
        <v>9400</v>
      </c>
      <c r="B1159" s="16" t="s">
        <v>9086</v>
      </c>
      <c r="C1159" s="2" t="s">
        <v>9283</v>
      </c>
      <c r="D1159" s="82" t="s">
        <v>11498</v>
      </c>
      <c r="E1159" s="59" t="e">
        <f>VLOOKUP(A1159,#REF!,2,FALSE)</f>
        <v>#REF!</v>
      </c>
      <c r="F1159" s="4" t="s">
        <v>1006</v>
      </c>
      <c r="G1159" s="4" t="s">
        <v>1006</v>
      </c>
      <c r="H1159" s="4" t="s">
        <v>1006</v>
      </c>
      <c r="I1159" s="4" t="s">
        <v>1006</v>
      </c>
      <c r="J1159" s="4" t="s">
        <v>1006</v>
      </c>
      <c r="K1159" s="4" t="s">
        <v>1006</v>
      </c>
      <c r="L1159" s="4" t="s">
        <v>1006</v>
      </c>
      <c r="M1159" s="6" t="s">
        <v>20</v>
      </c>
      <c r="P1159" s="4" t="s">
        <v>9401</v>
      </c>
      <c r="Q1159" s="4">
        <v>2</v>
      </c>
      <c r="R1159" s="7">
        <v>27</v>
      </c>
      <c r="S1159" s="14" t="s">
        <v>1006</v>
      </c>
      <c r="T1159" s="14" t="s">
        <v>1005</v>
      </c>
      <c r="U1159" s="4" t="s">
        <v>1364</v>
      </c>
      <c r="V1159" s="14" t="s">
        <v>1005</v>
      </c>
      <c r="W1159" s="4" t="s">
        <v>990</v>
      </c>
      <c r="X1159" s="14" t="s">
        <v>1006</v>
      </c>
      <c r="Y1159" s="8" t="s">
        <v>291</v>
      </c>
      <c r="Z1159" s="9" t="s">
        <v>9402</v>
      </c>
      <c r="AA1159" s="10" t="s">
        <v>20</v>
      </c>
      <c r="AB1159" s="10" t="s">
        <v>1356</v>
      </c>
      <c r="AC1159" s="10" t="s">
        <v>9403</v>
      </c>
      <c r="AD1159" s="13" t="s">
        <v>9404</v>
      </c>
      <c r="AE1159" s="10" t="s">
        <v>9405</v>
      </c>
      <c r="AF1159" s="10" t="s">
        <v>101</v>
      </c>
      <c r="AG1159" s="10" t="s">
        <v>19</v>
      </c>
      <c r="AH1159" s="10" t="s">
        <v>9406</v>
      </c>
      <c r="AI1159" s="10" t="s">
        <v>1005</v>
      </c>
      <c r="AJ1159" s="10" t="s">
        <v>1005</v>
      </c>
      <c r="AK1159" s="12" t="s">
        <v>1005</v>
      </c>
      <c r="AL1159" s="53" t="s">
        <v>1006</v>
      </c>
      <c r="AM1159" s="52">
        <v>1</v>
      </c>
      <c r="AN1159" s="51" t="s">
        <v>57</v>
      </c>
      <c r="AO1159" s="51" t="s">
        <v>64</v>
      </c>
      <c r="AP1159" s="51" t="s">
        <v>189</v>
      </c>
      <c r="AZ1159" s="56" t="s">
        <v>1349</v>
      </c>
      <c r="BA1159" s="56" t="s">
        <v>9309</v>
      </c>
      <c r="BB1159" s="56" t="s">
        <v>1435</v>
      </c>
      <c r="BC1159" s="56" t="s">
        <v>19</v>
      </c>
      <c r="BD1159" s="56" t="s">
        <v>9407</v>
      </c>
      <c r="BE1159" s="56" t="s">
        <v>1005</v>
      </c>
      <c r="BF1159" s="56" t="s">
        <v>1005</v>
      </c>
      <c r="BG1159" s="56" t="s">
        <v>9311</v>
      </c>
      <c r="BH1159" s="56" t="s">
        <v>7176</v>
      </c>
      <c r="BI1159" s="56" t="s">
        <v>7177</v>
      </c>
      <c r="BJ1159" s="67" t="s">
        <v>101</v>
      </c>
    </row>
    <row r="1160" spans="1:62" x14ac:dyDescent="0.35">
      <c r="A1160" s="58" t="s">
        <v>9408</v>
      </c>
      <c r="B1160" s="16" t="s">
        <v>9086</v>
      </c>
      <c r="C1160" s="2" t="s">
        <v>9283</v>
      </c>
      <c r="D1160" s="82" t="s">
        <v>11498</v>
      </c>
      <c r="E1160" s="59" t="e">
        <f>VLOOKUP(A1160,#REF!,2,FALSE)</f>
        <v>#REF!</v>
      </c>
      <c r="F1160" s="4" t="s">
        <v>1006</v>
      </c>
      <c r="G1160" s="4" t="s">
        <v>1006</v>
      </c>
      <c r="H1160" s="4" t="s">
        <v>1006</v>
      </c>
      <c r="I1160" s="4" t="s">
        <v>1006</v>
      </c>
      <c r="J1160" s="4" t="s">
        <v>1006</v>
      </c>
      <c r="K1160" s="4" t="s">
        <v>1006</v>
      </c>
      <c r="L1160" s="4" t="s">
        <v>1006</v>
      </c>
      <c r="M1160" s="6" t="s">
        <v>22</v>
      </c>
      <c r="P1160" s="4" t="s">
        <v>233</v>
      </c>
      <c r="Q1160" s="4">
        <v>1</v>
      </c>
      <c r="R1160" s="7">
        <v>26</v>
      </c>
      <c r="S1160" s="14" t="s">
        <v>1006</v>
      </c>
      <c r="T1160" s="14" t="s">
        <v>1006</v>
      </c>
      <c r="U1160" s="4" t="s">
        <v>1364</v>
      </c>
      <c r="V1160" s="14" t="s">
        <v>1006</v>
      </c>
      <c r="W1160" s="4" t="s">
        <v>9285</v>
      </c>
      <c r="X1160" s="14" t="s">
        <v>1005</v>
      </c>
      <c r="Z1160" s="9" t="s">
        <v>9409</v>
      </c>
      <c r="AA1160" s="10" t="s">
        <v>22</v>
      </c>
      <c r="AB1160" s="10" t="s">
        <v>1356</v>
      </c>
      <c r="AC1160" s="10" t="s">
        <v>9410</v>
      </c>
      <c r="AD1160" s="13" t="s">
        <v>9411</v>
      </c>
      <c r="AE1160" s="10" t="s">
        <v>9412</v>
      </c>
      <c r="AF1160" s="10" t="s">
        <v>101</v>
      </c>
      <c r="AG1160" s="10" t="s">
        <v>19</v>
      </c>
      <c r="AH1160" s="10" t="s">
        <v>9413</v>
      </c>
      <c r="AI1160" s="10" t="s">
        <v>1006</v>
      </c>
      <c r="AJ1160" s="10" t="s">
        <v>1005</v>
      </c>
      <c r="AK1160" s="12" t="s">
        <v>1006</v>
      </c>
      <c r="AL1160" s="53" t="s">
        <v>1006</v>
      </c>
      <c r="AM1160" s="52">
        <v>1</v>
      </c>
      <c r="AN1160" s="51" t="s">
        <v>57</v>
      </c>
      <c r="AO1160" s="51" t="s">
        <v>64</v>
      </c>
      <c r="AP1160" s="51" t="s">
        <v>189</v>
      </c>
      <c r="AZ1160" s="56" t="s">
        <v>1349</v>
      </c>
      <c r="BA1160" s="56" t="s">
        <v>9318</v>
      </c>
      <c r="BB1160" s="56" t="s">
        <v>1435</v>
      </c>
      <c r="BC1160" s="56" t="s">
        <v>19</v>
      </c>
      <c r="BD1160" s="56" t="s">
        <v>9414</v>
      </c>
      <c r="BE1160" s="56" t="s">
        <v>1005</v>
      </c>
      <c r="BF1160" s="56" t="s">
        <v>1005</v>
      </c>
      <c r="BG1160" s="56" t="s">
        <v>9320</v>
      </c>
      <c r="BH1160" s="56" t="s">
        <v>4861</v>
      </c>
      <c r="BI1160" s="56" t="s">
        <v>19</v>
      </c>
      <c r="BJ1160" s="67" t="s">
        <v>101</v>
      </c>
    </row>
    <row r="1161" spans="1:62" x14ac:dyDescent="0.35">
      <c r="A1161" s="58" t="s">
        <v>9415</v>
      </c>
      <c r="B1161" s="16" t="s">
        <v>9086</v>
      </c>
      <c r="C1161" s="2" t="s">
        <v>9283</v>
      </c>
      <c r="D1161" s="82" t="s">
        <v>11498</v>
      </c>
      <c r="E1161" s="59" t="e">
        <f>VLOOKUP(A1161,#REF!,2,FALSE)</f>
        <v>#REF!</v>
      </c>
      <c r="F1161" s="4" t="s">
        <v>1006</v>
      </c>
      <c r="G1161" s="4" t="s">
        <v>1006</v>
      </c>
      <c r="H1161" s="4" t="s">
        <v>1006</v>
      </c>
      <c r="I1161" s="4" t="s">
        <v>1006</v>
      </c>
      <c r="J1161" s="4" t="s">
        <v>1006</v>
      </c>
      <c r="K1161" s="4" t="s">
        <v>1006</v>
      </c>
      <c r="L1161" s="4" t="s">
        <v>1006</v>
      </c>
      <c r="M1161" s="6" t="s">
        <v>22</v>
      </c>
      <c r="P1161" s="4" t="s">
        <v>9416</v>
      </c>
      <c r="Q1161" s="4">
        <v>1</v>
      </c>
      <c r="R1161" s="7">
        <v>24</v>
      </c>
      <c r="S1161" s="14" t="s">
        <v>1006</v>
      </c>
      <c r="T1161" s="14" t="s">
        <v>1005</v>
      </c>
      <c r="U1161" s="4" t="s">
        <v>1364</v>
      </c>
      <c r="V1161" s="14" t="s">
        <v>1005</v>
      </c>
      <c r="W1161" s="4" t="s">
        <v>9285</v>
      </c>
      <c r="X1161" s="14" t="s">
        <v>1006</v>
      </c>
      <c r="Y1161" s="8" t="s">
        <v>291</v>
      </c>
      <c r="Z1161" s="9" t="s">
        <v>9330</v>
      </c>
      <c r="AA1161" s="10" t="s">
        <v>22</v>
      </c>
      <c r="AB1161" s="10" t="s">
        <v>1356</v>
      </c>
      <c r="AC1161" s="10" t="s">
        <v>2176</v>
      </c>
      <c r="AD1161" s="13" t="s">
        <v>9331</v>
      </c>
      <c r="AE1161" s="10" t="s">
        <v>9332</v>
      </c>
      <c r="AF1161" s="10" t="s">
        <v>101</v>
      </c>
      <c r="AG1161" s="10" t="s">
        <v>19</v>
      </c>
      <c r="AH1161" s="10" t="s">
        <v>9333</v>
      </c>
      <c r="AI1161" s="10" t="s">
        <v>1006</v>
      </c>
      <c r="AJ1161" s="10" t="s">
        <v>1005</v>
      </c>
      <c r="AK1161" s="12" t="s">
        <v>1005</v>
      </c>
      <c r="AL1161" s="53" t="s">
        <v>1006</v>
      </c>
      <c r="AM1161" s="52">
        <v>1</v>
      </c>
      <c r="AN1161" s="51" t="s">
        <v>57</v>
      </c>
      <c r="AO1161" s="51" t="s">
        <v>64</v>
      </c>
      <c r="AP1161" s="51" t="s">
        <v>189</v>
      </c>
      <c r="AZ1161" s="56" t="s">
        <v>1349</v>
      </c>
      <c r="BA1161" s="56" t="s">
        <v>9291</v>
      </c>
      <c r="BB1161" s="56" t="s">
        <v>1435</v>
      </c>
      <c r="BC1161" s="56" t="s">
        <v>19</v>
      </c>
      <c r="BD1161" s="56" t="s">
        <v>9417</v>
      </c>
      <c r="BE1161" s="56" t="s">
        <v>1005</v>
      </c>
      <c r="BF1161" s="56" t="s">
        <v>1005</v>
      </c>
      <c r="BG1161" s="56" t="s">
        <v>9293</v>
      </c>
      <c r="BH1161" s="56" t="s">
        <v>9294</v>
      </c>
      <c r="BI1161" s="56" t="s">
        <v>9295</v>
      </c>
      <c r="BJ1161" s="67" t="s">
        <v>101</v>
      </c>
    </row>
    <row r="1162" spans="1:62" x14ac:dyDescent="0.35">
      <c r="A1162" s="58" t="s">
        <v>9418</v>
      </c>
      <c r="B1162" s="16" t="s">
        <v>9086</v>
      </c>
      <c r="C1162" s="2" t="s">
        <v>9283</v>
      </c>
      <c r="D1162" s="82" t="s">
        <v>11498</v>
      </c>
      <c r="E1162" s="59" t="e">
        <f>VLOOKUP(A1162,#REF!,2,FALSE)</f>
        <v>#REF!</v>
      </c>
      <c r="F1162" s="4" t="s">
        <v>1006</v>
      </c>
      <c r="G1162" s="4" t="s">
        <v>1006</v>
      </c>
      <c r="H1162" s="4" t="s">
        <v>1006</v>
      </c>
      <c r="I1162" s="4" t="s">
        <v>1006</v>
      </c>
      <c r="J1162" s="4" t="s">
        <v>1006</v>
      </c>
      <c r="K1162" s="4" t="s">
        <v>1006</v>
      </c>
      <c r="L1162" s="4" t="s">
        <v>1006</v>
      </c>
      <c r="M1162" s="6" t="s">
        <v>22</v>
      </c>
      <c r="P1162" s="4" t="s">
        <v>290</v>
      </c>
      <c r="Q1162" s="4">
        <v>1</v>
      </c>
      <c r="R1162" s="7">
        <v>22</v>
      </c>
      <c r="S1162" s="14" t="s">
        <v>1006</v>
      </c>
      <c r="T1162" s="14" t="s">
        <v>1005</v>
      </c>
      <c r="U1162" s="4" t="s">
        <v>1364</v>
      </c>
      <c r="V1162" s="14" t="s">
        <v>1005</v>
      </c>
      <c r="W1162" s="4" t="s">
        <v>9285</v>
      </c>
      <c r="X1162" s="14" t="s">
        <v>1006</v>
      </c>
      <c r="Y1162" s="8" t="s">
        <v>291</v>
      </c>
      <c r="Z1162" s="9" t="s">
        <v>9419</v>
      </c>
      <c r="AA1162" s="10" t="s">
        <v>22</v>
      </c>
      <c r="AB1162" s="10" t="s">
        <v>1356</v>
      </c>
      <c r="AC1162" s="10" t="s">
        <v>9420</v>
      </c>
      <c r="AD1162" s="13" t="s">
        <v>9421</v>
      </c>
      <c r="AE1162" s="10" t="s">
        <v>9422</v>
      </c>
      <c r="AF1162" s="10" t="s">
        <v>101</v>
      </c>
      <c r="AG1162" s="10" t="s">
        <v>19</v>
      </c>
      <c r="AH1162" s="10" t="s">
        <v>9423</v>
      </c>
      <c r="AI1162" s="10" t="s">
        <v>1006</v>
      </c>
      <c r="AJ1162" s="10" t="s">
        <v>1005</v>
      </c>
      <c r="AK1162" s="12" t="s">
        <v>1005</v>
      </c>
      <c r="AL1162" s="53" t="s">
        <v>1006</v>
      </c>
      <c r="AM1162" s="52">
        <v>1</v>
      </c>
      <c r="AN1162" s="51" t="s">
        <v>57</v>
      </c>
      <c r="AO1162" s="51" t="s">
        <v>64</v>
      </c>
      <c r="AP1162" s="51" t="s">
        <v>189</v>
      </c>
      <c r="AZ1162" s="56" t="s">
        <v>1349</v>
      </c>
      <c r="BA1162" s="56" t="s">
        <v>9318</v>
      </c>
      <c r="BB1162" s="56" t="s">
        <v>1435</v>
      </c>
      <c r="BC1162" s="56" t="s">
        <v>19</v>
      </c>
      <c r="BD1162" s="56" t="s">
        <v>9424</v>
      </c>
      <c r="BE1162" s="56" t="s">
        <v>1005</v>
      </c>
      <c r="BF1162" s="56" t="s">
        <v>1005</v>
      </c>
      <c r="BG1162" s="56" t="s">
        <v>9320</v>
      </c>
      <c r="BH1162" s="56" t="s">
        <v>4861</v>
      </c>
      <c r="BI1162" s="56" t="s">
        <v>19</v>
      </c>
      <c r="BJ1162" s="67" t="s">
        <v>101</v>
      </c>
    </row>
    <row r="1163" spans="1:62" x14ac:dyDescent="0.35">
      <c r="A1163" s="58" t="s">
        <v>9425</v>
      </c>
      <c r="B1163" s="16" t="s">
        <v>9086</v>
      </c>
      <c r="C1163" s="2" t="s">
        <v>9426</v>
      </c>
      <c r="D1163" s="82" t="s">
        <v>11746</v>
      </c>
      <c r="E1163" s="59" t="e">
        <f>VLOOKUP(A1163,#REF!,2,FALSE)</f>
        <v>#REF!</v>
      </c>
      <c r="F1163" s="4" t="s">
        <v>1006</v>
      </c>
      <c r="G1163" s="4" t="s">
        <v>1006</v>
      </c>
      <c r="H1163" s="4" t="s">
        <v>1005</v>
      </c>
      <c r="I1163" s="4" t="s">
        <v>1006</v>
      </c>
      <c r="J1163" s="4" t="s">
        <v>1006</v>
      </c>
      <c r="K1163" s="4" t="s">
        <v>1005</v>
      </c>
      <c r="L1163" s="4" t="s">
        <v>1005</v>
      </c>
      <c r="M1163" s="6" t="s">
        <v>22</v>
      </c>
      <c r="N1163" s="6" t="s">
        <v>26</v>
      </c>
      <c r="P1163" s="4" t="s">
        <v>9427</v>
      </c>
      <c r="Q1163" s="4">
        <v>54</v>
      </c>
      <c r="R1163" s="7">
        <v>1200</v>
      </c>
      <c r="S1163" s="14" t="s">
        <v>1006</v>
      </c>
      <c r="T1163" s="14" t="s">
        <v>1006</v>
      </c>
      <c r="U1163" s="4" t="s">
        <v>1341</v>
      </c>
      <c r="V1163" s="14" t="s">
        <v>1005</v>
      </c>
      <c r="W1163" s="4" t="s">
        <v>9428</v>
      </c>
      <c r="X1163" s="14" t="s">
        <v>1006</v>
      </c>
      <c r="Y1163" s="8" t="s">
        <v>9429</v>
      </c>
      <c r="Z1163" s="9" t="s">
        <v>9430</v>
      </c>
      <c r="AA1163" s="10" t="s">
        <v>44</v>
      </c>
      <c r="AB1163" s="10" t="s">
        <v>1356</v>
      </c>
      <c r="AC1163" s="10" t="s">
        <v>9431</v>
      </c>
      <c r="AD1163" s="13" t="s">
        <v>9432</v>
      </c>
      <c r="AE1163" s="10" t="s">
        <v>9433</v>
      </c>
      <c r="AF1163" s="10" t="s">
        <v>101</v>
      </c>
      <c r="AG1163" s="10" t="s">
        <v>10</v>
      </c>
      <c r="AH1163" s="10" t="s">
        <v>9434</v>
      </c>
      <c r="AI1163" s="10" t="s">
        <v>1005</v>
      </c>
      <c r="AJ1163" s="10" t="s">
        <v>1005</v>
      </c>
      <c r="AK1163" s="12" t="s">
        <v>1006</v>
      </c>
      <c r="AL1163" s="53" t="s">
        <v>1005</v>
      </c>
      <c r="AM1163" s="52">
        <v>0</v>
      </c>
      <c r="AN1163" s="51" t="s">
        <v>57</v>
      </c>
      <c r="AO1163" s="51" t="s">
        <v>68</v>
      </c>
      <c r="AP1163" s="51" t="s">
        <v>189</v>
      </c>
      <c r="AQ1163" s="51" t="s">
        <v>131</v>
      </c>
      <c r="AR1163" s="51" t="s">
        <v>128</v>
      </c>
      <c r="AS1163" s="51" t="s">
        <v>104</v>
      </c>
      <c r="AT1163" s="51" t="s">
        <v>186</v>
      </c>
      <c r="BA1163" s="56" t="s">
        <v>1356</v>
      </c>
      <c r="BB1163" s="56" t="s">
        <v>1356</v>
      </c>
      <c r="BC1163" s="56" t="s">
        <v>1356</v>
      </c>
      <c r="BD1163" s="56" t="s">
        <v>1356</v>
      </c>
      <c r="BG1163" s="56" t="s">
        <v>1356</v>
      </c>
      <c r="BH1163" s="56" t="s">
        <v>1356</v>
      </c>
      <c r="BI1163" s="56" t="s">
        <v>1356</v>
      </c>
      <c r="BJ1163" s="67" t="s">
        <v>1356</v>
      </c>
    </row>
    <row r="1164" spans="1:62" x14ac:dyDescent="0.35">
      <c r="A1164" s="58" t="s">
        <v>9435</v>
      </c>
      <c r="B1164" s="16" t="s">
        <v>9086</v>
      </c>
      <c r="C1164" s="2" t="s">
        <v>9436</v>
      </c>
      <c r="D1164" s="82" t="s">
        <v>11747</v>
      </c>
      <c r="E1164" s="59" t="e">
        <f>VLOOKUP(A1164,#REF!,2,FALSE)</f>
        <v>#REF!</v>
      </c>
      <c r="F1164" s="4" t="s">
        <v>1006</v>
      </c>
      <c r="G1164" s="4" t="s">
        <v>1006</v>
      </c>
      <c r="H1164" s="4" t="s">
        <v>1006</v>
      </c>
      <c r="I1164" s="4" t="s">
        <v>1006</v>
      </c>
      <c r="J1164" s="4" t="s">
        <v>1006</v>
      </c>
      <c r="K1164" s="4" t="s">
        <v>1005</v>
      </c>
      <c r="L1164" s="4" t="s">
        <v>1005</v>
      </c>
      <c r="M1164" s="6" t="s">
        <v>22</v>
      </c>
      <c r="P1164" s="4" t="s">
        <v>9437</v>
      </c>
      <c r="Q1164" s="4">
        <v>37</v>
      </c>
      <c r="R1164" s="7">
        <v>800</v>
      </c>
      <c r="S1164" s="14" t="s">
        <v>1006</v>
      </c>
      <c r="T1164" s="14" t="s">
        <v>1005</v>
      </c>
      <c r="U1164" s="4" t="s">
        <v>1364</v>
      </c>
      <c r="V1164" s="14" t="s">
        <v>1005</v>
      </c>
      <c r="W1164" s="4" t="s">
        <v>9438</v>
      </c>
      <c r="X1164" s="14" t="s">
        <v>1005</v>
      </c>
      <c r="Z1164" s="9" t="s">
        <v>9439</v>
      </c>
      <c r="AA1164" s="10" t="s">
        <v>44</v>
      </c>
      <c r="AB1164" s="10" t="s">
        <v>1356</v>
      </c>
      <c r="AC1164" s="10" t="s">
        <v>9440</v>
      </c>
      <c r="AD1164" s="13" t="s">
        <v>9441</v>
      </c>
      <c r="AE1164" s="10" t="s">
        <v>9442</v>
      </c>
      <c r="AF1164" s="10" t="s">
        <v>101</v>
      </c>
      <c r="AG1164" s="10" t="s">
        <v>23</v>
      </c>
      <c r="AH1164" s="10" t="s">
        <v>9443</v>
      </c>
      <c r="AI1164" s="10" t="s">
        <v>1005</v>
      </c>
      <c r="AJ1164" s="10" t="s">
        <v>1005</v>
      </c>
      <c r="AK1164" s="12" t="s">
        <v>1006</v>
      </c>
      <c r="AL1164" s="53" t="s">
        <v>1005</v>
      </c>
      <c r="AM1164" s="52">
        <v>0</v>
      </c>
      <c r="AN1164" s="51" t="s">
        <v>1348</v>
      </c>
      <c r="AO1164" s="51" t="s">
        <v>66</v>
      </c>
      <c r="BA1164" s="56" t="s">
        <v>1356</v>
      </c>
      <c r="BB1164" s="56" t="s">
        <v>1356</v>
      </c>
      <c r="BC1164" s="56" t="s">
        <v>1356</v>
      </c>
      <c r="BD1164" s="56" t="s">
        <v>1356</v>
      </c>
      <c r="BG1164" s="56" t="s">
        <v>1356</v>
      </c>
      <c r="BH1164" s="56" t="s">
        <v>1356</v>
      </c>
      <c r="BI1164" s="56" t="s">
        <v>1356</v>
      </c>
      <c r="BJ1164" s="67" t="s">
        <v>1356</v>
      </c>
    </row>
    <row r="1165" spans="1:62" x14ac:dyDescent="0.35">
      <c r="A1165" s="58" t="s">
        <v>9444</v>
      </c>
      <c r="B1165" s="16" t="s">
        <v>9086</v>
      </c>
      <c r="C1165" s="2" t="s">
        <v>9445</v>
      </c>
      <c r="D1165" s="82" t="s">
        <v>11742</v>
      </c>
      <c r="E1165" s="59" t="e">
        <f>VLOOKUP(A1165,#REF!,2,FALSE)</f>
        <v>#REF!</v>
      </c>
      <c r="F1165" s="4" t="s">
        <v>1006</v>
      </c>
      <c r="G1165" s="4" t="s">
        <v>1006</v>
      </c>
      <c r="H1165" s="4" t="s">
        <v>1006</v>
      </c>
      <c r="I1165" s="4" t="s">
        <v>1006</v>
      </c>
      <c r="J1165" s="4" t="s">
        <v>1006</v>
      </c>
      <c r="K1165" s="4" t="s">
        <v>1005</v>
      </c>
      <c r="L1165" s="4" t="s">
        <v>1005</v>
      </c>
      <c r="M1165" s="6" t="s">
        <v>20</v>
      </c>
      <c r="N1165" s="6" t="s">
        <v>22</v>
      </c>
      <c r="P1165" s="4" t="s">
        <v>9446</v>
      </c>
      <c r="Q1165" s="4">
        <v>22</v>
      </c>
      <c r="R1165" s="7">
        <v>279</v>
      </c>
      <c r="S1165" s="14" t="s">
        <v>1006</v>
      </c>
      <c r="T1165" s="14" t="s">
        <v>1005</v>
      </c>
      <c r="U1165" s="4" t="s">
        <v>1364</v>
      </c>
      <c r="V1165" s="14" t="s">
        <v>1005</v>
      </c>
      <c r="W1165" s="4" t="s">
        <v>9447</v>
      </c>
      <c r="X1165" s="14" t="s">
        <v>1005</v>
      </c>
      <c r="Z1165" s="9" t="s">
        <v>9448</v>
      </c>
      <c r="AA1165" s="10" t="s">
        <v>44</v>
      </c>
      <c r="AB1165" s="10" t="s">
        <v>1356</v>
      </c>
      <c r="AC1165" s="10" t="s">
        <v>9449</v>
      </c>
      <c r="AD1165" s="13" t="s">
        <v>157</v>
      </c>
      <c r="AE1165" s="10" t="s">
        <v>158</v>
      </c>
      <c r="AF1165" s="10" t="s">
        <v>101</v>
      </c>
      <c r="AG1165" s="10" t="s">
        <v>11</v>
      </c>
      <c r="AH1165" s="10" t="s">
        <v>9450</v>
      </c>
      <c r="AI1165" s="10" t="s">
        <v>1005</v>
      </c>
      <c r="AJ1165" s="10" t="s">
        <v>1005</v>
      </c>
      <c r="AK1165" s="12" t="s">
        <v>1005</v>
      </c>
      <c r="AL1165" s="53" t="s">
        <v>1005</v>
      </c>
      <c r="AM1165" s="52">
        <v>0</v>
      </c>
      <c r="AN1165" s="51" t="s">
        <v>1348</v>
      </c>
      <c r="AO1165" s="51" t="s">
        <v>1361</v>
      </c>
      <c r="BA1165" s="56" t="s">
        <v>1356</v>
      </c>
      <c r="BB1165" s="56" t="s">
        <v>1356</v>
      </c>
      <c r="BC1165" s="56" t="s">
        <v>1356</v>
      </c>
      <c r="BD1165" s="56" t="s">
        <v>1356</v>
      </c>
      <c r="BG1165" s="56" t="s">
        <v>1356</v>
      </c>
      <c r="BH1165" s="56" t="s">
        <v>1356</v>
      </c>
      <c r="BI1165" s="56" t="s">
        <v>1356</v>
      </c>
      <c r="BJ1165" s="67" t="s">
        <v>1356</v>
      </c>
    </row>
    <row r="1166" spans="1:62" x14ac:dyDescent="0.35">
      <c r="A1166" s="58" t="s">
        <v>9451</v>
      </c>
      <c r="B1166" s="16" t="s">
        <v>9086</v>
      </c>
      <c r="C1166" s="2" t="s">
        <v>9452</v>
      </c>
      <c r="D1166" s="82" t="s">
        <v>11691</v>
      </c>
      <c r="E1166" s="59" t="e">
        <f>VLOOKUP(A1166,#REF!,2,FALSE)</f>
        <v>#REF!</v>
      </c>
      <c r="F1166" s="4" t="s">
        <v>1006</v>
      </c>
      <c r="G1166" s="4" t="s">
        <v>1006</v>
      </c>
      <c r="H1166" s="4" t="s">
        <v>1006</v>
      </c>
      <c r="I1166" s="4" t="s">
        <v>1006</v>
      </c>
      <c r="J1166" s="4" t="s">
        <v>1006</v>
      </c>
      <c r="K1166" s="4" t="s">
        <v>1005</v>
      </c>
      <c r="L1166" s="4" t="s">
        <v>1005</v>
      </c>
      <c r="M1166" s="6" t="s">
        <v>22</v>
      </c>
      <c r="P1166" s="4" t="s">
        <v>9453</v>
      </c>
      <c r="Q1166" s="4">
        <v>9</v>
      </c>
      <c r="R1166" s="7">
        <v>196</v>
      </c>
      <c r="S1166" s="14" t="s">
        <v>1005</v>
      </c>
      <c r="T1166" s="14" t="s">
        <v>1006</v>
      </c>
      <c r="U1166" s="4" t="s">
        <v>1364</v>
      </c>
      <c r="V1166" s="14" t="s">
        <v>1005</v>
      </c>
      <c r="W1166" s="4" t="s">
        <v>9454</v>
      </c>
      <c r="X1166" s="14" t="s">
        <v>1005</v>
      </c>
      <c r="Z1166" s="9" t="s">
        <v>9455</v>
      </c>
      <c r="AA1166" s="10" t="s">
        <v>22</v>
      </c>
      <c r="AB1166" s="10" t="s">
        <v>1356</v>
      </c>
      <c r="AC1166" s="10" t="s">
        <v>9456</v>
      </c>
      <c r="AD1166" s="13" t="s">
        <v>957</v>
      </c>
      <c r="AE1166" s="10" t="s">
        <v>9457</v>
      </c>
      <c r="AF1166" s="10" t="s">
        <v>101</v>
      </c>
      <c r="AG1166" s="10" t="s">
        <v>27</v>
      </c>
      <c r="AH1166" s="10" t="s">
        <v>9458</v>
      </c>
      <c r="AI1166" s="10" t="s">
        <v>1006</v>
      </c>
      <c r="AJ1166" s="10" t="s">
        <v>1005</v>
      </c>
      <c r="AK1166" s="12" t="s">
        <v>1005</v>
      </c>
      <c r="AL1166" s="53" t="s">
        <v>1005</v>
      </c>
      <c r="AM1166" s="52">
        <v>0</v>
      </c>
      <c r="AN1166" s="51" t="s">
        <v>1348</v>
      </c>
      <c r="AO1166" s="51" t="s">
        <v>1361</v>
      </c>
      <c r="BA1166" s="56" t="s">
        <v>1356</v>
      </c>
      <c r="BB1166" s="56" t="s">
        <v>1356</v>
      </c>
      <c r="BC1166" s="56" t="s">
        <v>1356</v>
      </c>
      <c r="BD1166" s="56" t="s">
        <v>1356</v>
      </c>
      <c r="BG1166" s="56" t="s">
        <v>1356</v>
      </c>
      <c r="BH1166" s="56" t="s">
        <v>1356</v>
      </c>
      <c r="BI1166" s="56" t="s">
        <v>1356</v>
      </c>
      <c r="BJ1166" s="67" t="s">
        <v>1356</v>
      </c>
    </row>
    <row r="1167" spans="1:62" x14ac:dyDescent="0.35">
      <c r="A1167" s="58" t="s">
        <v>9459</v>
      </c>
      <c r="B1167" s="16" t="s">
        <v>9086</v>
      </c>
      <c r="C1167" s="2" t="s">
        <v>9460</v>
      </c>
      <c r="D1167" s="82" t="s">
        <v>11690</v>
      </c>
      <c r="E1167" s="59" t="e">
        <f>VLOOKUP(A1167,#REF!,2,FALSE)</f>
        <v>#REF!</v>
      </c>
      <c r="F1167" s="4" t="s">
        <v>1006</v>
      </c>
      <c r="G1167" s="4" t="s">
        <v>1006</v>
      </c>
      <c r="H1167" s="4" t="s">
        <v>1005</v>
      </c>
      <c r="I1167" s="4" t="s">
        <v>1006</v>
      </c>
      <c r="J1167" s="4" t="s">
        <v>1006</v>
      </c>
      <c r="K1167" s="4" t="s">
        <v>1005</v>
      </c>
      <c r="L1167" s="4" t="s">
        <v>1005</v>
      </c>
      <c r="M1167" s="6" t="s">
        <v>20</v>
      </c>
      <c r="N1167" s="6" t="s">
        <v>22</v>
      </c>
      <c r="O1167" s="6" t="s">
        <v>31</v>
      </c>
      <c r="P1167" s="4" t="s">
        <v>245</v>
      </c>
      <c r="Q1167" s="4">
        <v>85</v>
      </c>
      <c r="R1167" s="7">
        <v>2546</v>
      </c>
      <c r="S1167" s="14" t="s">
        <v>1006</v>
      </c>
      <c r="T1167" s="14" t="s">
        <v>1006</v>
      </c>
      <c r="U1167" s="4" t="s">
        <v>1341</v>
      </c>
      <c r="V1167" s="14" t="s">
        <v>1005</v>
      </c>
      <c r="W1167" s="4" t="s">
        <v>9461</v>
      </c>
      <c r="X1167" s="14" t="s">
        <v>1006</v>
      </c>
      <c r="Y1167" s="8" t="s">
        <v>9462</v>
      </c>
      <c r="Z1167" s="9" t="s">
        <v>9463</v>
      </c>
      <c r="AA1167" s="10" t="s">
        <v>44</v>
      </c>
      <c r="AB1167" s="10" t="s">
        <v>1356</v>
      </c>
      <c r="AC1167" s="10" t="s">
        <v>4123</v>
      </c>
      <c r="AD1167" s="13" t="s">
        <v>4091</v>
      </c>
      <c r="AE1167" s="10" t="s">
        <v>4092</v>
      </c>
      <c r="AF1167" s="10" t="s">
        <v>101</v>
      </c>
      <c r="AG1167" s="10" t="s">
        <v>36</v>
      </c>
      <c r="AH1167" s="10" t="s">
        <v>9464</v>
      </c>
      <c r="AI1167" s="10" t="s">
        <v>1005</v>
      </c>
      <c r="AJ1167" s="10" t="s">
        <v>1005</v>
      </c>
      <c r="AK1167" s="12" t="s">
        <v>1005</v>
      </c>
      <c r="AL1167" s="53" t="s">
        <v>1006</v>
      </c>
      <c r="AM1167" s="52">
        <v>18</v>
      </c>
      <c r="AN1167" s="51" t="s">
        <v>1348</v>
      </c>
      <c r="AO1167" s="51" t="s">
        <v>69</v>
      </c>
      <c r="AP1167" s="51" t="s">
        <v>139</v>
      </c>
      <c r="AQ1167" s="51" t="s">
        <v>119</v>
      </c>
      <c r="AR1167" s="51" t="s">
        <v>120</v>
      </c>
      <c r="AY1167" s="54" t="s">
        <v>9465</v>
      </c>
      <c r="BA1167" s="56" t="s">
        <v>1356</v>
      </c>
      <c r="BB1167" s="56" t="s">
        <v>1356</v>
      </c>
      <c r="BC1167" s="56" t="s">
        <v>1356</v>
      </c>
      <c r="BD1167" s="56" t="s">
        <v>1356</v>
      </c>
      <c r="BG1167" s="56" t="s">
        <v>1356</v>
      </c>
      <c r="BH1167" s="56" t="s">
        <v>1356</v>
      </c>
      <c r="BI1167" s="56" t="s">
        <v>1356</v>
      </c>
      <c r="BJ1167" s="67" t="s">
        <v>1356</v>
      </c>
    </row>
    <row r="1168" spans="1:62" x14ac:dyDescent="0.35">
      <c r="A1168" s="58" t="s">
        <v>9466</v>
      </c>
      <c r="B1168" s="16" t="s">
        <v>9086</v>
      </c>
      <c r="C1168" s="2" t="s">
        <v>9467</v>
      </c>
      <c r="D1168" s="82" t="s">
        <v>11689</v>
      </c>
      <c r="E1168" s="59" t="e">
        <f>VLOOKUP(A1168,#REF!,2,FALSE)</f>
        <v>#REF!</v>
      </c>
      <c r="F1168" s="4" t="s">
        <v>1006</v>
      </c>
      <c r="G1168" s="4" t="s">
        <v>1006</v>
      </c>
      <c r="H1168" s="4" t="s">
        <v>1006</v>
      </c>
      <c r="I1168" s="4" t="s">
        <v>1006</v>
      </c>
      <c r="J1168" s="4" t="s">
        <v>1006</v>
      </c>
      <c r="K1168" s="4" t="s">
        <v>1005</v>
      </c>
      <c r="L1168" s="4" t="s">
        <v>1005</v>
      </c>
      <c r="M1168" s="6" t="s">
        <v>20</v>
      </c>
      <c r="N1168" s="6" t="s">
        <v>22</v>
      </c>
      <c r="O1168" s="6" t="s">
        <v>8121</v>
      </c>
      <c r="P1168" s="4" t="s">
        <v>9468</v>
      </c>
      <c r="Q1168" s="4">
        <v>90</v>
      </c>
      <c r="R1168" s="7">
        <v>3070</v>
      </c>
      <c r="S1168" s="14" t="s">
        <v>1006</v>
      </c>
      <c r="T1168" s="14" t="s">
        <v>1006</v>
      </c>
      <c r="U1168" s="4" t="s">
        <v>1341</v>
      </c>
      <c r="V1168" s="14" t="s">
        <v>1006</v>
      </c>
      <c r="W1168" s="4" t="s">
        <v>9469</v>
      </c>
      <c r="X1168" s="14" t="s">
        <v>1006</v>
      </c>
      <c r="Y1168" s="8" t="s">
        <v>9470</v>
      </c>
      <c r="Z1168" s="9" t="s">
        <v>9471</v>
      </c>
      <c r="AA1168" s="10" t="s">
        <v>44</v>
      </c>
      <c r="AB1168" s="10" t="s">
        <v>1356</v>
      </c>
      <c r="AC1168" s="10" t="s">
        <v>9472</v>
      </c>
      <c r="AD1168" s="13" t="s">
        <v>8198</v>
      </c>
      <c r="AE1168" s="10" t="s">
        <v>8199</v>
      </c>
      <c r="AF1168" s="10" t="s">
        <v>101</v>
      </c>
      <c r="AG1168" s="10" t="s">
        <v>5</v>
      </c>
      <c r="AH1168" s="10" t="s">
        <v>9473</v>
      </c>
      <c r="AI1168" s="10" t="s">
        <v>1006</v>
      </c>
      <c r="AJ1168" s="10" t="s">
        <v>1005</v>
      </c>
      <c r="AK1168" s="12" t="s">
        <v>1006</v>
      </c>
      <c r="AL1168" s="53" t="s">
        <v>1005</v>
      </c>
      <c r="AM1168" s="52">
        <v>0</v>
      </c>
      <c r="AN1168" s="51" t="s">
        <v>1348</v>
      </c>
      <c r="AO1168" s="51" t="s">
        <v>68</v>
      </c>
      <c r="AP1168" s="51" t="s">
        <v>139</v>
      </c>
      <c r="AQ1168" s="51" t="s">
        <v>172</v>
      </c>
      <c r="AR1168" s="51" t="s">
        <v>104</v>
      </c>
      <c r="BA1168" s="56" t="s">
        <v>1356</v>
      </c>
      <c r="BB1168" s="56" t="s">
        <v>1356</v>
      </c>
      <c r="BC1168" s="56" t="s">
        <v>1356</v>
      </c>
      <c r="BD1168" s="56" t="s">
        <v>1356</v>
      </c>
      <c r="BG1168" s="56" t="s">
        <v>1356</v>
      </c>
      <c r="BH1168" s="56" t="s">
        <v>1356</v>
      </c>
      <c r="BI1168" s="56" t="s">
        <v>1356</v>
      </c>
      <c r="BJ1168" s="67" t="s">
        <v>1356</v>
      </c>
    </row>
    <row r="1169" spans="1:62" x14ac:dyDescent="0.35">
      <c r="A1169" s="58" t="s">
        <v>9474</v>
      </c>
      <c r="B1169" s="16" t="s">
        <v>9086</v>
      </c>
      <c r="C1169" s="2" t="s">
        <v>9475</v>
      </c>
      <c r="D1169" s="82" t="s">
        <v>11686</v>
      </c>
      <c r="E1169" s="59" t="e">
        <f>VLOOKUP(A1169,#REF!,2,FALSE)</f>
        <v>#REF!</v>
      </c>
      <c r="F1169" s="4" t="s">
        <v>1006</v>
      </c>
      <c r="G1169" s="4" t="s">
        <v>1006</v>
      </c>
      <c r="H1169" s="4" t="s">
        <v>1006</v>
      </c>
      <c r="I1169" s="4" t="s">
        <v>1006</v>
      </c>
      <c r="J1169" s="4" t="s">
        <v>1006</v>
      </c>
      <c r="K1169" s="4" t="s">
        <v>1005</v>
      </c>
      <c r="L1169" s="4" t="s">
        <v>1005</v>
      </c>
      <c r="M1169" s="6" t="s">
        <v>24</v>
      </c>
      <c r="P1169" s="4" t="s">
        <v>1064</v>
      </c>
      <c r="Q1169" s="4">
        <v>4</v>
      </c>
      <c r="R1169" s="7">
        <v>120</v>
      </c>
      <c r="S1169" s="14" t="s">
        <v>1006</v>
      </c>
      <c r="T1169" s="14" t="s">
        <v>1005</v>
      </c>
      <c r="U1169" s="4" t="s">
        <v>1364</v>
      </c>
      <c r="V1169" s="14" t="s">
        <v>1005</v>
      </c>
      <c r="W1169" s="4" t="s">
        <v>9476</v>
      </c>
      <c r="X1169" s="14" t="s">
        <v>1006</v>
      </c>
      <c r="Y1169" s="8" t="s">
        <v>9477</v>
      </c>
      <c r="Z1169" s="9" t="s">
        <v>9478</v>
      </c>
      <c r="AA1169" s="10" t="s">
        <v>44</v>
      </c>
      <c r="AB1169" s="10" t="s">
        <v>1356</v>
      </c>
      <c r="AC1169" s="10" t="s">
        <v>9479</v>
      </c>
      <c r="AD1169" s="13" t="s">
        <v>9432</v>
      </c>
      <c r="AE1169" s="10" t="s">
        <v>9433</v>
      </c>
      <c r="AF1169" s="10" t="s">
        <v>101</v>
      </c>
      <c r="AG1169" s="10" t="s">
        <v>11</v>
      </c>
      <c r="AH1169" s="10" t="s">
        <v>9480</v>
      </c>
      <c r="AI1169" s="10" t="s">
        <v>1005</v>
      </c>
      <c r="AJ1169" s="10" t="s">
        <v>1005</v>
      </c>
      <c r="AK1169" s="12" t="s">
        <v>1006</v>
      </c>
      <c r="AL1169" s="53" t="s">
        <v>1006</v>
      </c>
      <c r="AM1169" s="52">
        <v>9</v>
      </c>
      <c r="AN1169" s="51" t="s">
        <v>1348</v>
      </c>
      <c r="AO1169" s="51" t="s">
        <v>68</v>
      </c>
      <c r="AP1169" s="51" t="s">
        <v>185</v>
      </c>
      <c r="AQ1169" s="51" t="s">
        <v>120</v>
      </c>
      <c r="AY1169" s="54" t="s">
        <v>9481</v>
      </c>
      <c r="BA1169" s="56" t="s">
        <v>1356</v>
      </c>
      <c r="BB1169" s="56" t="s">
        <v>1356</v>
      </c>
      <c r="BC1169" s="56" t="s">
        <v>1356</v>
      </c>
      <c r="BD1169" s="56" t="s">
        <v>1356</v>
      </c>
      <c r="BG1169" s="56" t="s">
        <v>1356</v>
      </c>
      <c r="BH1169" s="56" t="s">
        <v>1356</v>
      </c>
      <c r="BI1169" s="56" t="s">
        <v>1356</v>
      </c>
      <c r="BJ1169" s="67" t="s">
        <v>1356</v>
      </c>
    </row>
    <row r="1170" spans="1:62" x14ac:dyDescent="0.35">
      <c r="A1170" s="58" t="s">
        <v>9482</v>
      </c>
      <c r="B1170" s="16" t="s">
        <v>9086</v>
      </c>
      <c r="C1170" s="2" t="s">
        <v>9483</v>
      </c>
      <c r="D1170" s="82" t="s">
        <v>11684</v>
      </c>
      <c r="E1170" s="59" t="e">
        <f>VLOOKUP(A1170,#REF!,2,FALSE)</f>
        <v>#REF!</v>
      </c>
      <c r="F1170" s="4" t="s">
        <v>1006</v>
      </c>
      <c r="G1170" s="4" t="s">
        <v>1006</v>
      </c>
      <c r="H1170" s="4" t="s">
        <v>1006</v>
      </c>
      <c r="I1170" s="4" t="s">
        <v>1006</v>
      </c>
      <c r="J1170" s="4" t="s">
        <v>1006</v>
      </c>
      <c r="K1170" s="4" t="s">
        <v>1006</v>
      </c>
      <c r="L1170" s="4" t="s">
        <v>1006</v>
      </c>
      <c r="M1170" s="6" t="s">
        <v>20</v>
      </c>
      <c r="N1170" s="6" t="s">
        <v>22</v>
      </c>
      <c r="P1170" s="4">
        <v>2</v>
      </c>
      <c r="Q1170" s="4">
        <v>4</v>
      </c>
      <c r="R1170" s="7">
        <v>80</v>
      </c>
      <c r="S1170" s="14" t="s">
        <v>1006</v>
      </c>
      <c r="T1170" s="14" t="s">
        <v>1005</v>
      </c>
      <c r="U1170" s="4" t="s">
        <v>1341</v>
      </c>
      <c r="V1170" s="14" t="s">
        <v>1005</v>
      </c>
      <c r="W1170" s="4" t="s">
        <v>9484</v>
      </c>
      <c r="X1170" s="14" t="s">
        <v>1005</v>
      </c>
      <c r="Z1170" s="9" t="s">
        <v>9485</v>
      </c>
      <c r="AA1170" s="10" t="s">
        <v>44</v>
      </c>
      <c r="AB1170" s="10" t="s">
        <v>1356</v>
      </c>
      <c r="AC1170" s="10" t="s">
        <v>9486</v>
      </c>
      <c r="AD1170" s="13" t="s">
        <v>9487</v>
      </c>
      <c r="AE1170" s="10" t="s">
        <v>9488</v>
      </c>
      <c r="AF1170" s="10" t="s">
        <v>101</v>
      </c>
      <c r="AG1170" s="10" t="s">
        <v>7</v>
      </c>
      <c r="AH1170" s="10" t="s">
        <v>9489</v>
      </c>
      <c r="AI1170" s="10" t="s">
        <v>1005</v>
      </c>
      <c r="AJ1170" s="10" t="s">
        <v>1005</v>
      </c>
      <c r="AK1170" s="12" t="s">
        <v>1005</v>
      </c>
      <c r="AL1170" s="53" t="s">
        <v>1006</v>
      </c>
      <c r="AM1170" s="52">
        <v>1</v>
      </c>
      <c r="AN1170" s="51" t="s">
        <v>1348</v>
      </c>
      <c r="AO1170" s="51" t="s">
        <v>1361</v>
      </c>
      <c r="AZ1170" s="56" t="s">
        <v>1349</v>
      </c>
      <c r="BA1170" s="56" t="s">
        <v>9490</v>
      </c>
      <c r="BB1170" s="56" t="s">
        <v>31</v>
      </c>
      <c r="BC1170" s="56" t="s">
        <v>7</v>
      </c>
      <c r="BD1170" s="56" t="s">
        <v>9491</v>
      </c>
      <c r="BE1170" s="56" t="s">
        <v>1005</v>
      </c>
      <c r="BF1170" s="56" t="s">
        <v>1005</v>
      </c>
      <c r="BG1170" s="56" t="s">
        <v>9492</v>
      </c>
      <c r="BH1170" s="56" t="s">
        <v>9487</v>
      </c>
      <c r="BI1170" s="56" t="s">
        <v>9488</v>
      </c>
      <c r="BJ1170" s="67" t="s">
        <v>101</v>
      </c>
    </row>
    <row r="1171" spans="1:62" x14ac:dyDescent="0.35">
      <c r="A1171" s="58" t="s">
        <v>9493</v>
      </c>
      <c r="B1171" s="16" t="s">
        <v>9086</v>
      </c>
      <c r="C1171" s="2" t="s">
        <v>9494</v>
      </c>
      <c r="D1171" s="82" t="s">
        <v>11683</v>
      </c>
      <c r="E1171" s="59" t="e">
        <f>VLOOKUP(A1171,#REF!,2,FALSE)</f>
        <v>#REF!</v>
      </c>
      <c r="F1171" s="4" t="s">
        <v>1006</v>
      </c>
      <c r="G1171" s="4" t="s">
        <v>1006</v>
      </c>
      <c r="H1171" s="4" t="s">
        <v>1006</v>
      </c>
      <c r="I1171" s="4" t="s">
        <v>1006</v>
      </c>
      <c r="J1171" s="4" t="s">
        <v>1006</v>
      </c>
      <c r="K1171" s="4" t="s">
        <v>1005</v>
      </c>
      <c r="L1171" s="4" t="s">
        <v>1005</v>
      </c>
      <c r="M1171" s="6" t="s">
        <v>24</v>
      </c>
      <c r="N1171" s="6" t="s">
        <v>26</v>
      </c>
      <c r="P1171" s="4" t="s">
        <v>9495</v>
      </c>
      <c r="Q1171" s="4">
        <v>10</v>
      </c>
      <c r="R1171" s="7">
        <v>280</v>
      </c>
      <c r="S1171" s="14" t="s">
        <v>1006</v>
      </c>
      <c r="T1171" s="14" t="s">
        <v>1005</v>
      </c>
      <c r="U1171" s="4" t="s">
        <v>1341</v>
      </c>
      <c r="V1171" s="14" t="s">
        <v>1005</v>
      </c>
      <c r="W1171" s="4" t="s">
        <v>9496</v>
      </c>
      <c r="X1171" s="14" t="s">
        <v>1006</v>
      </c>
      <c r="Y1171" s="8" t="s">
        <v>9497</v>
      </c>
      <c r="Z1171" s="9" t="s">
        <v>9498</v>
      </c>
      <c r="AA1171" s="10" t="s">
        <v>26</v>
      </c>
      <c r="AB1171" s="10" t="s">
        <v>1356</v>
      </c>
      <c r="AC1171" s="10" t="s">
        <v>9499</v>
      </c>
      <c r="AD1171" s="13" t="s">
        <v>9500</v>
      </c>
      <c r="AE1171" s="10" t="s">
        <v>9501</v>
      </c>
      <c r="AF1171" s="10" t="s">
        <v>9502</v>
      </c>
      <c r="AG1171" s="10" t="s">
        <v>41</v>
      </c>
      <c r="AH1171" s="10" t="s">
        <v>9503</v>
      </c>
      <c r="AI1171" s="10" t="s">
        <v>1005</v>
      </c>
      <c r="AJ1171" s="10" t="s">
        <v>1005</v>
      </c>
      <c r="AK1171" s="12" t="s">
        <v>1005</v>
      </c>
      <c r="AL1171" s="53" t="s">
        <v>1005</v>
      </c>
      <c r="AM1171" s="52">
        <v>0</v>
      </c>
      <c r="AN1171" s="51" t="s">
        <v>1348</v>
      </c>
      <c r="AO1171" s="51" t="s">
        <v>1361</v>
      </c>
      <c r="BA1171" s="56" t="s">
        <v>1356</v>
      </c>
      <c r="BB1171" s="56" t="s">
        <v>1356</v>
      </c>
      <c r="BC1171" s="56" t="s">
        <v>1356</v>
      </c>
      <c r="BD1171" s="56" t="s">
        <v>1356</v>
      </c>
      <c r="BG1171" s="56" t="s">
        <v>1356</v>
      </c>
      <c r="BH1171" s="56" t="s">
        <v>1356</v>
      </c>
      <c r="BI1171" s="56" t="s">
        <v>1356</v>
      </c>
      <c r="BJ1171" s="67" t="s">
        <v>1356</v>
      </c>
    </row>
    <row r="1172" spans="1:62" x14ac:dyDescent="0.35">
      <c r="A1172" s="58" t="s">
        <v>9504</v>
      </c>
      <c r="B1172" s="16" t="s">
        <v>9086</v>
      </c>
      <c r="C1172" s="2" t="s">
        <v>9505</v>
      </c>
      <c r="D1172" s="82" t="s">
        <v>11688</v>
      </c>
      <c r="E1172" s="59" t="e">
        <f>VLOOKUP(A1172,#REF!,2,FALSE)</f>
        <v>#REF!</v>
      </c>
      <c r="F1172" s="4" t="s">
        <v>1005</v>
      </c>
      <c r="G1172" s="4" t="s">
        <v>1005</v>
      </c>
      <c r="H1172" s="4" t="s">
        <v>1006</v>
      </c>
      <c r="I1172" s="4" t="s">
        <v>1005</v>
      </c>
      <c r="J1172" s="4" t="s">
        <v>1005</v>
      </c>
      <c r="K1172" s="4" t="s">
        <v>1006</v>
      </c>
      <c r="L1172" s="4" t="s">
        <v>1005</v>
      </c>
      <c r="M1172" s="6" t="s">
        <v>24</v>
      </c>
      <c r="N1172" s="6" t="s">
        <v>26</v>
      </c>
      <c r="P1172" s="4" t="s">
        <v>9506</v>
      </c>
      <c r="Q1172" s="4">
        <v>16</v>
      </c>
      <c r="R1172" s="7">
        <v>150</v>
      </c>
      <c r="S1172" s="14" t="s">
        <v>1006</v>
      </c>
      <c r="T1172" s="14" t="s">
        <v>1006</v>
      </c>
      <c r="U1172" s="4" t="s">
        <v>1341</v>
      </c>
      <c r="V1172" s="14" t="s">
        <v>1006</v>
      </c>
      <c r="W1172" s="4" t="s">
        <v>9507</v>
      </c>
      <c r="X1172" s="14" t="s">
        <v>1006</v>
      </c>
      <c r="Y1172" s="8" t="s">
        <v>9508</v>
      </c>
      <c r="Z1172" s="9" t="s">
        <v>9509</v>
      </c>
      <c r="AA1172" s="10" t="s">
        <v>24</v>
      </c>
      <c r="AB1172" s="10" t="s">
        <v>1356</v>
      </c>
      <c r="AC1172" s="10" t="s">
        <v>9510</v>
      </c>
      <c r="AD1172" s="13" t="s">
        <v>9511</v>
      </c>
      <c r="AE1172" s="10" t="s">
        <v>9512</v>
      </c>
      <c r="AF1172" s="10" t="s">
        <v>101</v>
      </c>
      <c r="AG1172" s="10" t="s">
        <v>45</v>
      </c>
      <c r="AH1172" s="10" t="s">
        <v>9513</v>
      </c>
      <c r="AI1172" s="10" t="s">
        <v>1006</v>
      </c>
      <c r="AJ1172" s="10" t="s">
        <v>1005</v>
      </c>
      <c r="AK1172" s="12" t="s">
        <v>1005</v>
      </c>
      <c r="AL1172" s="53" t="s">
        <v>1006</v>
      </c>
      <c r="AM1172" s="52">
        <v>4</v>
      </c>
      <c r="AN1172" s="51" t="s">
        <v>59</v>
      </c>
      <c r="AO1172" s="51" t="s">
        <v>63</v>
      </c>
      <c r="AP1172" s="51" t="s">
        <v>172</v>
      </c>
      <c r="AZ1172" s="56" t="s">
        <v>1349</v>
      </c>
      <c r="BA1172" s="56" t="s">
        <v>9514</v>
      </c>
      <c r="BB1172" s="56" t="s">
        <v>1435</v>
      </c>
      <c r="BC1172" s="56" t="s">
        <v>45</v>
      </c>
      <c r="BD1172" s="56" t="s">
        <v>9515</v>
      </c>
      <c r="BE1172" s="56" t="s">
        <v>1006</v>
      </c>
      <c r="BF1172" s="56" t="s">
        <v>1006</v>
      </c>
      <c r="BG1172" s="56" t="s">
        <v>9516</v>
      </c>
      <c r="BH1172" s="56" t="s">
        <v>9517</v>
      </c>
      <c r="BI1172" s="56" t="s">
        <v>9518</v>
      </c>
      <c r="BJ1172" s="67" t="s">
        <v>101</v>
      </c>
    </row>
    <row r="1173" spans="1:62" x14ac:dyDescent="0.35">
      <c r="D1173" s="82"/>
      <c r="E1173" s="59" t="e">
        <f>VLOOKUP(A1173,#REF!,2,FALSE)</f>
        <v>#REF!</v>
      </c>
      <c r="R1173" s="7"/>
      <c r="AZ1173" s="56" t="s">
        <v>1349</v>
      </c>
      <c r="BA1173" s="56" t="s">
        <v>9519</v>
      </c>
      <c r="BB1173" s="56" t="s">
        <v>1624</v>
      </c>
      <c r="BC1173" s="56" t="s">
        <v>45</v>
      </c>
      <c r="BD1173" s="56" t="s">
        <v>9520</v>
      </c>
      <c r="BE1173" s="56" t="s">
        <v>1006</v>
      </c>
      <c r="BF1173" s="56" t="s">
        <v>1005</v>
      </c>
      <c r="BG1173" s="56" t="s">
        <v>9521</v>
      </c>
      <c r="BH1173" s="56" t="s">
        <v>9522</v>
      </c>
      <c r="BI1173" s="56" t="s">
        <v>9521</v>
      </c>
      <c r="BJ1173" s="67" t="s">
        <v>101</v>
      </c>
    </row>
    <row r="1174" spans="1:62" x14ac:dyDescent="0.35">
      <c r="A1174" s="58" t="s">
        <v>9523</v>
      </c>
      <c r="B1174" s="16" t="s">
        <v>9086</v>
      </c>
      <c r="C1174" s="2" t="s">
        <v>9524</v>
      </c>
      <c r="D1174" s="82" t="s">
        <v>11687</v>
      </c>
      <c r="E1174" s="59" t="e">
        <f>VLOOKUP(A1174,#REF!,2,FALSE)</f>
        <v>#REF!</v>
      </c>
      <c r="F1174" s="4" t="s">
        <v>1006</v>
      </c>
      <c r="G1174" s="4" t="s">
        <v>1006</v>
      </c>
      <c r="H1174" s="4" t="s">
        <v>1006</v>
      </c>
      <c r="I1174" s="4" t="s">
        <v>1006</v>
      </c>
      <c r="J1174" s="4" t="s">
        <v>1006</v>
      </c>
      <c r="K1174" s="4" t="s">
        <v>1006</v>
      </c>
      <c r="L1174" s="4" t="s">
        <v>1006</v>
      </c>
      <c r="M1174" s="6" t="s">
        <v>20</v>
      </c>
      <c r="N1174" s="6" t="s">
        <v>22</v>
      </c>
      <c r="P1174" s="4" t="s">
        <v>9525</v>
      </c>
      <c r="Q1174" s="4">
        <v>15</v>
      </c>
      <c r="R1174" s="7">
        <v>233</v>
      </c>
      <c r="S1174" s="14" t="s">
        <v>1006</v>
      </c>
      <c r="T1174" s="14" t="s">
        <v>1006</v>
      </c>
      <c r="U1174" s="4" t="s">
        <v>1364</v>
      </c>
      <c r="V1174" s="14" t="s">
        <v>1005</v>
      </c>
      <c r="W1174" s="4" t="s">
        <v>9526</v>
      </c>
      <c r="X1174" s="14" t="s">
        <v>1006</v>
      </c>
      <c r="Y1174" s="8" t="s">
        <v>9527</v>
      </c>
      <c r="Z1174" s="9" t="s">
        <v>9528</v>
      </c>
      <c r="AA1174" s="10" t="s">
        <v>22</v>
      </c>
      <c r="AB1174" s="10" t="s">
        <v>1356</v>
      </c>
      <c r="AC1174" s="10" t="s">
        <v>9529</v>
      </c>
      <c r="AD1174" s="13" t="s">
        <v>669</v>
      </c>
      <c r="AE1174" s="10" t="s">
        <v>670</v>
      </c>
      <c r="AF1174" s="10" t="s">
        <v>101</v>
      </c>
      <c r="AG1174" s="10" t="s">
        <v>7</v>
      </c>
      <c r="AH1174" s="10" t="s">
        <v>9530</v>
      </c>
      <c r="AI1174" s="10" t="s">
        <v>1006</v>
      </c>
      <c r="AJ1174" s="10" t="s">
        <v>1005</v>
      </c>
      <c r="AK1174" s="12" t="s">
        <v>1006</v>
      </c>
      <c r="AL1174" s="53" t="s">
        <v>1005</v>
      </c>
      <c r="AM1174" s="52">
        <v>0</v>
      </c>
      <c r="AN1174" s="51" t="s">
        <v>57</v>
      </c>
      <c r="AO1174" s="51" t="s">
        <v>66</v>
      </c>
      <c r="BA1174" s="56" t="s">
        <v>1356</v>
      </c>
      <c r="BB1174" s="56" t="s">
        <v>1356</v>
      </c>
      <c r="BC1174" s="56" t="s">
        <v>1356</v>
      </c>
      <c r="BD1174" s="56" t="s">
        <v>1356</v>
      </c>
      <c r="BG1174" s="56" t="s">
        <v>1356</v>
      </c>
      <c r="BH1174" s="56" t="s">
        <v>1356</v>
      </c>
      <c r="BI1174" s="56" t="s">
        <v>1356</v>
      </c>
      <c r="BJ1174" s="67" t="s">
        <v>1356</v>
      </c>
    </row>
    <row r="1175" spans="1:62" x14ac:dyDescent="0.35">
      <c r="A1175" s="58" t="s">
        <v>9531</v>
      </c>
      <c r="B1175" s="16" t="s">
        <v>9086</v>
      </c>
      <c r="C1175" s="2" t="s">
        <v>9532</v>
      </c>
      <c r="D1175" s="82" t="s">
        <v>11682</v>
      </c>
      <c r="E1175" s="59" t="e">
        <f>VLOOKUP(A1175,#REF!,2,FALSE)</f>
        <v>#REF!</v>
      </c>
      <c r="F1175" s="4" t="s">
        <v>1006</v>
      </c>
      <c r="G1175" s="4" t="s">
        <v>1006</v>
      </c>
      <c r="H1175" s="4" t="s">
        <v>1005</v>
      </c>
      <c r="I1175" s="4" t="s">
        <v>1006</v>
      </c>
      <c r="J1175" s="4" t="s">
        <v>1006</v>
      </c>
      <c r="K1175" s="4" t="s">
        <v>1005</v>
      </c>
      <c r="L1175" s="4" t="s">
        <v>1005</v>
      </c>
      <c r="M1175" s="6" t="s">
        <v>22</v>
      </c>
      <c r="N1175" s="6" t="s">
        <v>20</v>
      </c>
      <c r="P1175" s="4" t="s">
        <v>9533</v>
      </c>
      <c r="Q1175" s="4">
        <v>22</v>
      </c>
      <c r="R1175" s="7">
        <v>480</v>
      </c>
      <c r="S1175" s="14" t="s">
        <v>1006</v>
      </c>
      <c r="T1175" s="14" t="s">
        <v>1006</v>
      </c>
      <c r="U1175" s="4" t="s">
        <v>1364</v>
      </c>
      <c r="V1175" s="14" t="s">
        <v>1005</v>
      </c>
      <c r="W1175" s="4" t="s">
        <v>436</v>
      </c>
      <c r="X1175" s="14" t="s">
        <v>1006</v>
      </c>
      <c r="Y1175" s="8" t="s">
        <v>9534</v>
      </c>
      <c r="Z1175" s="9" t="s">
        <v>9535</v>
      </c>
      <c r="AA1175" s="10" t="s">
        <v>1624</v>
      </c>
      <c r="AB1175" s="10" t="s">
        <v>1356</v>
      </c>
      <c r="AC1175" s="10" t="s">
        <v>9536</v>
      </c>
      <c r="AD1175" s="13" t="s">
        <v>1001</v>
      </c>
      <c r="AE1175" s="10" t="s">
        <v>9537</v>
      </c>
      <c r="AF1175" s="10" t="s">
        <v>101</v>
      </c>
      <c r="AG1175" s="10" t="s">
        <v>12</v>
      </c>
      <c r="AH1175" s="10" t="s">
        <v>9538</v>
      </c>
      <c r="AI1175" s="10" t="s">
        <v>1005</v>
      </c>
      <c r="AJ1175" s="10" t="s">
        <v>1005</v>
      </c>
      <c r="AK1175" s="12" t="s">
        <v>1006</v>
      </c>
      <c r="AL1175" s="53" t="s">
        <v>1006</v>
      </c>
      <c r="AM1175" s="52">
        <v>8</v>
      </c>
      <c r="AN1175" s="51" t="s">
        <v>1348</v>
      </c>
      <c r="AO1175" s="51" t="s">
        <v>63</v>
      </c>
      <c r="AP1175" s="51" t="s">
        <v>104</v>
      </c>
      <c r="BA1175" s="56" t="s">
        <v>1356</v>
      </c>
      <c r="BB1175" s="56" t="s">
        <v>1356</v>
      </c>
      <c r="BC1175" s="56" t="s">
        <v>1356</v>
      </c>
      <c r="BD1175" s="56" t="s">
        <v>1356</v>
      </c>
      <c r="BG1175" s="56" t="s">
        <v>1356</v>
      </c>
      <c r="BH1175" s="56" t="s">
        <v>1356</v>
      </c>
      <c r="BI1175" s="56" t="s">
        <v>1356</v>
      </c>
      <c r="BJ1175" s="67" t="s">
        <v>1356</v>
      </c>
    </row>
    <row r="1176" spans="1:62" x14ac:dyDescent="0.35">
      <c r="A1176" s="58" t="s">
        <v>9539</v>
      </c>
      <c r="B1176" s="16" t="s">
        <v>9086</v>
      </c>
      <c r="C1176" s="2" t="s">
        <v>4189</v>
      </c>
      <c r="D1176" s="82" t="s">
        <v>11685</v>
      </c>
      <c r="E1176" s="59" t="e">
        <f>VLOOKUP(A1176,#REF!,2,FALSE)</f>
        <v>#REF!</v>
      </c>
      <c r="F1176" s="4" t="s">
        <v>1006</v>
      </c>
      <c r="G1176" s="4" t="s">
        <v>1006</v>
      </c>
      <c r="H1176" s="4" t="s">
        <v>1006</v>
      </c>
      <c r="I1176" s="4" t="s">
        <v>1006</v>
      </c>
      <c r="J1176" s="4" t="s">
        <v>1006</v>
      </c>
      <c r="K1176" s="4" t="s">
        <v>1006</v>
      </c>
      <c r="L1176" s="4" t="s">
        <v>1006</v>
      </c>
      <c r="M1176" s="6" t="s">
        <v>20</v>
      </c>
      <c r="N1176" s="6" t="s">
        <v>22</v>
      </c>
      <c r="P1176" s="4" t="s">
        <v>1182</v>
      </c>
      <c r="Q1176" s="4">
        <v>16</v>
      </c>
      <c r="R1176" s="7">
        <v>442</v>
      </c>
      <c r="S1176" s="14" t="s">
        <v>1006</v>
      </c>
      <c r="T1176" s="14" t="s">
        <v>1006</v>
      </c>
      <c r="U1176" s="4" t="s">
        <v>1364</v>
      </c>
      <c r="V1176" s="14" t="s">
        <v>1006</v>
      </c>
      <c r="W1176" s="4" t="s">
        <v>164</v>
      </c>
      <c r="X1176" s="14" t="s">
        <v>1005</v>
      </c>
      <c r="Z1176" s="9" t="s">
        <v>2644</v>
      </c>
      <c r="AA1176" s="10" t="s">
        <v>1435</v>
      </c>
      <c r="AB1176" s="10" t="s">
        <v>1356</v>
      </c>
      <c r="AC1176" s="10" t="s">
        <v>2645</v>
      </c>
      <c r="AD1176" s="13" t="s">
        <v>1205</v>
      </c>
      <c r="AE1176" s="10" t="s">
        <v>2646</v>
      </c>
      <c r="AF1176" s="10" t="s">
        <v>101</v>
      </c>
      <c r="AG1176" s="10" t="s">
        <v>37</v>
      </c>
      <c r="AH1176" s="10" t="s">
        <v>9540</v>
      </c>
      <c r="AI1176" s="10" t="s">
        <v>1005</v>
      </c>
      <c r="AJ1176" s="10" t="s">
        <v>1005</v>
      </c>
      <c r="AK1176" s="12" t="s">
        <v>1005</v>
      </c>
      <c r="AL1176" s="53" t="s">
        <v>1005</v>
      </c>
      <c r="AM1176" s="52">
        <v>0</v>
      </c>
      <c r="AN1176" s="51" t="s">
        <v>58</v>
      </c>
      <c r="AO1176" s="51" t="s">
        <v>1361</v>
      </c>
      <c r="BA1176" s="56" t="s">
        <v>1356</v>
      </c>
      <c r="BB1176" s="56" t="s">
        <v>1356</v>
      </c>
      <c r="BC1176" s="56" t="s">
        <v>1356</v>
      </c>
      <c r="BD1176" s="56" t="s">
        <v>1356</v>
      </c>
      <c r="BG1176" s="56" t="s">
        <v>1356</v>
      </c>
      <c r="BH1176" s="56" t="s">
        <v>1356</v>
      </c>
      <c r="BI1176" s="56" t="s">
        <v>1356</v>
      </c>
      <c r="BJ1176" s="67" t="s">
        <v>1356</v>
      </c>
    </row>
    <row r="1177" spans="1:62" x14ac:dyDescent="0.35">
      <c r="A1177" s="58" t="s">
        <v>9541</v>
      </c>
      <c r="B1177" s="16" t="s">
        <v>9086</v>
      </c>
      <c r="C1177" s="2" t="s">
        <v>9542</v>
      </c>
      <c r="D1177" s="82" t="s">
        <v>9543</v>
      </c>
      <c r="E1177" s="59" t="e">
        <f>VLOOKUP(A1177,#REF!,2,FALSE)</f>
        <v>#REF!</v>
      </c>
      <c r="F1177" s="4" t="s">
        <v>1005</v>
      </c>
      <c r="G1177" s="4" t="s">
        <v>1006</v>
      </c>
      <c r="H1177" s="4" t="s">
        <v>1005</v>
      </c>
      <c r="I1177" s="4" t="s">
        <v>1006</v>
      </c>
      <c r="J1177" s="4" t="s">
        <v>1005</v>
      </c>
      <c r="K1177" s="4" t="s">
        <v>1005</v>
      </c>
      <c r="L1177" s="4" t="s">
        <v>1005</v>
      </c>
      <c r="M1177" s="6" t="s">
        <v>22</v>
      </c>
      <c r="P1177" s="4" t="s">
        <v>9544</v>
      </c>
      <c r="Q1177" s="4">
        <v>7</v>
      </c>
      <c r="R1177" s="7">
        <v>170</v>
      </c>
      <c r="S1177" s="14" t="s">
        <v>1006</v>
      </c>
      <c r="T1177" s="14" t="s">
        <v>1006</v>
      </c>
      <c r="U1177" s="4" t="s">
        <v>1364</v>
      </c>
      <c r="V1177" s="14" t="s">
        <v>1005</v>
      </c>
      <c r="W1177" s="4" t="s">
        <v>9545</v>
      </c>
      <c r="X1177" s="14" t="s">
        <v>1006</v>
      </c>
      <c r="Y1177" s="8" t="s">
        <v>9546</v>
      </c>
      <c r="Z1177" s="9" t="s">
        <v>9547</v>
      </c>
      <c r="AA1177" s="10" t="s">
        <v>22</v>
      </c>
      <c r="AB1177" s="10" t="s">
        <v>1356</v>
      </c>
      <c r="AC1177" s="10" t="s">
        <v>9548</v>
      </c>
      <c r="AD1177" s="13" t="s">
        <v>9549</v>
      </c>
      <c r="AE1177" s="10" t="s">
        <v>40</v>
      </c>
      <c r="AF1177" s="10" t="s">
        <v>101</v>
      </c>
      <c r="AG1177" s="10" t="s">
        <v>40</v>
      </c>
      <c r="AH1177" s="10" t="s">
        <v>9550</v>
      </c>
      <c r="AI1177" s="10" t="s">
        <v>1006</v>
      </c>
      <c r="AJ1177" s="10" t="s">
        <v>1005</v>
      </c>
      <c r="AK1177" s="12" t="s">
        <v>1006</v>
      </c>
      <c r="AL1177" s="53" t="s">
        <v>1005</v>
      </c>
      <c r="AM1177" s="52">
        <v>0</v>
      </c>
      <c r="AN1177" s="51" t="s">
        <v>1348</v>
      </c>
      <c r="AO1177" s="51" t="s">
        <v>69</v>
      </c>
      <c r="BA1177" s="56" t="s">
        <v>1356</v>
      </c>
      <c r="BB1177" s="56" t="s">
        <v>1356</v>
      </c>
      <c r="BC1177" s="56" t="s">
        <v>1356</v>
      </c>
      <c r="BD1177" s="56" t="s">
        <v>1356</v>
      </c>
      <c r="BG1177" s="56" t="s">
        <v>1356</v>
      </c>
      <c r="BH1177" s="56" t="s">
        <v>1356</v>
      </c>
      <c r="BI1177" s="56" t="s">
        <v>1356</v>
      </c>
      <c r="BJ1177" s="67" t="s">
        <v>1356</v>
      </c>
    </row>
    <row r="1178" spans="1:62" x14ac:dyDescent="0.35">
      <c r="A1178" s="58" t="s">
        <v>9551</v>
      </c>
      <c r="B1178" s="16" t="s">
        <v>9086</v>
      </c>
      <c r="C1178" s="2" t="s">
        <v>9552</v>
      </c>
      <c r="D1178" s="82" t="s">
        <v>11681</v>
      </c>
      <c r="E1178" s="59" t="e">
        <f>VLOOKUP(A1178,#REF!,2,FALSE)</f>
        <v>#REF!</v>
      </c>
      <c r="F1178" s="4" t="s">
        <v>1006</v>
      </c>
      <c r="G1178" s="4" t="s">
        <v>1006</v>
      </c>
      <c r="H1178" s="4" t="s">
        <v>1005</v>
      </c>
      <c r="I1178" s="4" t="s">
        <v>1006</v>
      </c>
      <c r="J1178" s="4" t="s">
        <v>1006</v>
      </c>
      <c r="K1178" s="4" t="s">
        <v>1005</v>
      </c>
      <c r="L1178" s="4" t="s">
        <v>1005</v>
      </c>
      <c r="M1178" s="6" t="s">
        <v>20</v>
      </c>
      <c r="N1178" s="6" t="s">
        <v>22</v>
      </c>
      <c r="P1178" s="4" t="s">
        <v>9553</v>
      </c>
      <c r="Q1178" s="4">
        <v>20</v>
      </c>
      <c r="R1178" s="7">
        <v>150</v>
      </c>
      <c r="S1178" s="14" t="s">
        <v>1006</v>
      </c>
      <c r="T1178" s="14" t="s">
        <v>1006</v>
      </c>
      <c r="U1178" s="4" t="s">
        <v>1364</v>
      </c>
      <c r="V1178" s="14" t="s">
        <v>1005</v>
      </c>
      <c r="W1178" s="4" t="s">
        <v>9554</v>
      </c>
      <c r="X1178" s="14" t="s">
        <v>1005</v>
      </c>
      <c r="Z1178" s="9" t="s">
        <v>9555</v>
      </c>
      <c r="AA1178" s="10" t="s">
        <v>31</v>
      </c>
      <c r="AB1178" s="10" t="s">
        <v>9556</v>
      </c>
      <c r="AC1178" s="10" t="s">
        <v>9557</v>
      </c>
      <c r="AD1178" s="13" t="s">
        <v>9558</v>
      </c>
      <c r="AE1178" s="10" t="s">
        <v>9559</v>
      </c>
      <c r="AF1178" s="10" t="s">
        <v>101</v>
      </c>
      <c r="AG1178" s="10" t="s">
        <v>10</v>
      </c>
      <c r="AH1178" s="10" t="s">
        <v>9560</v>
      </c>
      <c r="AI1178" s="10" t="s">
        <v>1006</v>
      </c>
      <c r="AJ1178" s="10" t="s">
        <v>1005</v>
      </c>
      <c r="AK1178" s="12" t="s">
        <v>1006</v>
      </c>
      <c r="AL1178" s="53" t="s">
        <v>1005</v>
      </c>
      <c r="AM1178" s="52">
        <v>0</v>
      </c>
      <c r="AN1178" s="51" t="s">
        <v>57</v>
      </c>
      <c r="AO1178" s="51" t="s">
        <v>68</v>
      </c>
      <c r="AP1178" s="51" t="s">
        <v>104</v>
      </c>
      <c r="BA1178" s="56" t="s">
        <v>1356</v>
      </c>
      <c r="BB1178" s="56" t="s">
        <v>1356</v>
      </c>
      <c r="BC1178" s="56" t="s">
        <v>1356</v>
      </c>
      <c r="BD1178" s="56" t="s">
        <v>1356</v>
      </c>
      <c r="BG1178" s="56" t="s">
        <v>1356</v>
      </c>
      <c r="BH1178" s="56" t="s">
        <v>1356</v>
      </c>
      <c r="BI1178" s="56" t="s">
        <v>1356</v>
      </c>
      <c r="BJ1178" s="67" t="s">
        <v>1356</v>
      </c>
    </row>
    <row r="1179" spans="1:62" x14ac:dyDescent="0.35">
      <c r="A1179" s="58" t="s">
        <v>9561</v>
      </c>
      <c r="B1179" s="16" t="s">
        <v>9086</v>
      </c>
      <c r="C1179" s="2" t="s">
        <v>9562</v>
      </c>
      <c r="D1179" s="82" t="s">
        <v>11700</v>
      </c>
      <c r="E1179" s="59" t="e">
        <f>VLOOKUP(A1179,#REF!,2,FALSE)</f>
        <v>#REF!</v>
      </c>
      <c r="F1179" s="4" t="s">
        <v>1005</v>
      </c>
      <c r="G1179" s="4" t="s">
        <v>1005</v>
      </c>
      <c r="H1179" s="4" t="s">
        <v>1005</v>
      </c>
      <c r="I1179" s="4" t="s">
        <v>1006</v>
      </c>
      <c r="J1179" s="4" t="s">
        <v>1005</v>
      </c>
      <c r="K1179" s="4" t="s">
        <v>1005</v>
      </c>
      <c r="L1179" s="4" t="s">
        <v>1005</v>
      </c>
      <c r="M1179" s="6" t="s">
        <v>28</v>
      </c>
      <c r="P1179" s="4" t="s">
        <v>9563</v>
      </c>
      <c r="Q1179" s="4">
        <v>4</v>
      </c>
      <c r="R1179" s="7">
        <v>50</v>
      </c>
      <c r="S1179" s="14" t="s">
        <v>1005</v>
      </c>
      <c r="T1179" s="14" t="s">
        <v>1006</v>
      </c>
      <c r="U1179" s="4" t="s">
        <v>1341</v>
      </c>
      <c r="V1179" s="14" t="s">
        <v>1005</v>
      </c>
      <c r="W1179" s="4" t="s">
        <v>9564</v>
      </c>
      <c r="X1179" s="14" t="s">
        <v>1006</v>
      </c>
      <c r="Y1179" s="8" t="s">
        <v>1015</v>
      </c>
      <c r="Z1179" s="9" t="s">
        <v>9565</v>
      </c>
      <c r="AA1179" s="10" t="s">
        <v>1435</v>
      </c>
      <c r="AB1179" s="10" t="s">
        <v>1356</v>
      </c>
      <c r="AC1179" s="10" t="s">
        <v>9566</v>
      </c>
      <c r="AD1179" s="13" t="s">
        <v>364</v>
      </c>
      <c r="AE1179" s="10" t="s">
        <v>38</v>
      </c>
      <c r="AF1179" s="10" t="s">
        <v>101</v>
      </c>
      <c r="AG1179" s="10" t="s">
        <v>38</v>
      </c>
      <c r="AH1179" s="10" t="s">
        <v>9567</v>
      </c>
      <c r="AI1179" s="10" t="s">
        <v>1006</v>
      </c>
      <c r="AJ1179" s="10" t="s">
        <v>1005</v>
      </c>
      <c r="AK1179" s="12" t="s">
        <v>1005</v>
      </c>
      <c r="AL1179" s="53" t="s">
        <v>1005</v>
      </c>
      <c r="AM1179" s="52">
        <v>0</v>
      </c>
      <c r="AN1179" s="51" t="s">
        <v>1522</v>
      </c>
      <c r="AO1179" s="51" t="s">
        <v>67</v>
      </c>
      <c r="AP1179" s="51" t="s">
        <v>128</v>
      </c>
      <c r="BA1179" s="56" t="s">
        <v>1356</v>
      </c>
      <c r="BB1179" s="56" t="s">
        <v>1356</v>
      </c>
      <c r="BC1179" s="56" t="s">
        <v>1356</v>
      </c>
      <c r="BD1179" s="56" t="s">
        <v>1356</v>
      </c>
      <c r="BG1179" s="56" t="s">
        <v>1356</v>
      </c>
      <c r="BH1179" s="56" t="s">
        <v>1356</v>
      </c>
      <c r="BI1179" s="56" t="s">
        <v>1356</v>
      </c>
      <c r="BJ1179" s="67" t="s">
        <v>1356</v>
      </c>
    </row>
    <row r="1180" spans="1:62" x14ac:dyDescent="0.35">
      <c r="A1180" s="58" t="s">
        <v>9568</v>
      </c>
      <c r="B1180" s="16" t="s">
        <v>9086</v>
      </c>
      <c r="C1180" s="2" t="s">
        <v>9569</v>
      </c>
      <c r="D1180" s="82" t="s">
        <v>11697</v>
      </c>
      <c r="E1180" s="59" t="e">
        <f>VLOOKUP(A1180,#REF!,2,FALSE)</f>
        <v>#REF!</v>
      </c>
      <c r="F1180" s="4" t="s">
        <v>1006</v>
      </c>
      <c r="G1180" s="4" t="s">
        <v>1005</v>
      </c>
      <c r="H1180" s="4" t="s">
        <v>1005</v>
      </c>
      <c r="I1180" s="4" t="s">
        <v>1005</v>
      </c>
      <c r="J1180" s="4" t="s">
        <v>1005</v>
      </c>
      <c r="K1180" s="4" t="s">
        <v>1005</v>
      </c>
      <c r="L1180" s="4" t="s">
        <v>1005</v>
      </c>
      <c r="M1180" s="6" t="s">
        <v>24</v>
      </c>
      <c r="P1180" s="4" t="s">
        <v>9570</v>
      </c>
      <c r="Q1180" s="4">
        <v>1</v>
      </c>
      <c r="R1180" s="7">
        <v>22</v>
      </c>
      <c r="S1180" s="14" t="s">
        <v>1006</v>
      </c>
      <c r="T1180" s="14" t="s">
        <v>1005</v>
      </c>
      <c r="U1180" s="4" t="s">
        <v>1411</v>
      </c>
      <c r="V1180" s="14" t="s">
        <v>1005</v>
      </c>
      <c r="W1180" s="4" t="s">
        <v>1490</v>
      </c>
      <c r="X1180" s="14" t="s">
        <v>1006</v>
      </c>
      <c r="Y1180" s="8" t="s">
        <v>9571</v>
      </c>
      <c r="Z1180" s="9" t="s">
        <v>9572</v>
      </c>
      <c r="AA1180" s="10" t="s">
        <v>24</v>
      </c>
      <c r="AB1180" s="10" t="s">
        <v>1356</v>
      </c>
      <c r="AC1180" s="10" t="s">
        <v>9573</v>
      </c>
      <c r="AD1180" s="13" t="s">
        <v>9574</v>
      </c>
      <c r="AE1180" s="10" t="s">
        <v>9575</v>
      </c>
      <c r="AF1180" s="10" t="s">
        <v>101</v>
      </c>
      <c r="AG1180" s="10" t="s">
        <v>40</v>
      </c>
      <c r="AH1180" s="10" t="s">
        <v>9576</v>
      </c>
      <c r="AI1180" s="10" t="s">
        <v>1006</v>
      </c>
      <c r="AJ1180" s="10" t="s">
        <v>1006</v>
      </c>
      <c r="AK1180" s="12" t="s">
        <v>1005</v>
      </c>
      <c r="AL1180" s="53" t="s">
        <v>1005</v>
      </c>
      <c r="AM1180" s="52">
        <v>0</v>
      </c>
      <c r="AN1180" s="51" t="s">
        <v>1348</v>
      </c>
      <c r="AO1180" s="51" t="s">
        <v>1361</v>
      </c>
      <c r="BA1180" s="56" t="s">
        <v>1356</v>
      </c>
      <c r="BB1180" s="56" t="s">
        <v>1356</v>
      </c>
      <c r="BC1180" s="56" t="s">
        <v>1356</v>
      </c>
      <c r="BD1180" s="56" t="s">
        <v>1356</v>
      </c>
      <c r="BG1180" s="56" t="s">
        <v>1356</v>
      </c>
      <c r="BH1180" s="56" t="s">
        <v>1356</v>
      </c>
      <c r="BI1180" s="56" t="s">
        <v>1356</v>
      </c>
      <c r="BJ1180" s="67" t="s">
        <v>1356</v>
      </c>
    </row>
    <row r="1181" spans="1:62" x14ac:dyDescent="0.35">
      <c r="A1181" s="58" t="s">
        <v>9577</v>
      </c>
      <c r="B1181" s="16" t="s">
        <v>9086</v>
      </c>
      <c r="C1181" s="2" t="s">
        <v>9578</v>
      </c>
      <c r="D1181" s="82" t="s">
        <v>9579</v>
      </c>
      <c r="E1181" s="59" t="e">
        <f>VLOOKUP(A1181,#REF!,2,FALSE)</f>
        <v>#REF!</v>
      </c>
      <c r="F1181" s="4" t="s">
        <v>1005</v>
      </c>
      <c r="G1181" s="4" t="s">
        <v>1005</v>
      </c>
      <c r="H1181" s="4" t="s">
        <v>1005</v>
      </c>
      <c r="I1181" s="4" t="s">
        <v>1005</v>
      </c>
      <c r="J1181" s="4" t="s">
        <v>1006</v>
      </c>
      <c r="K1181" s="4" t="s">
        <v>1005</v>
      </c>
      <c r="L1181" s="4" t="s">
        <v>1005</v>
      </c>
      <c r="M1181" s="6" t="s">
        <v>20</v>
      </c>
      <c r="P1181" s="4" t="s">
        <v>9580</v>
      </c>
      <c r="Q1181" s="4">
        <v>4</v>
      </c>
      <c r="R1181" s="7">
        <v>89</v>
      </c>
      <c r="S1181" s="14" t="s">
        <v>1006</v>
      </c>
      <c r="T1181" s="14" t="s">
        <v>1006</v>
      </c>
      <c r="U1181" s="4" t="s">
        <v>1364</v>
      </c>
      <c r="V1181" s="14" t="s">
        <v>1005</v>
      </c>
      <c r="W1181" s="4" t="s">
        <v>31</v>
      </c>
      <c r="X1181" s="14" t="s">
        <v>1006</v>
      </c>
      <c r="Y1181" s="8" t="s">
        <v>9581</v>
      </c>
      <c r="Z1181" s="9" t="s">
        <v>9582</v>
      </c>
      <c r="AA1181" s="10" t="s">
        <v>20</v>
      </c>
      <c r="AB1181" s="10" t="s">
        <v>1356</v>
      </c>
      <c r="AC1181" s="10" t="s">
        <v>9583</v>
      </c>
      <c r="AD1181" s="13" t="s">
        <v>7738</v>
      </c>
      <c r="AE1181" s="10" t="s">
        <v>7739</v>
      </c>
      <c r="AF1181" s="10" t="s">
        <v>101</v>
      </c>
      <c r="AG1181" s="10" t="s">
        <v>5</v>
      </c>
      <c r="AH1181" s="10" t="s">
        <v>9584</v>
      </c>
      <c r="AI1181" s="10" t="s">
        <v>1005</v>
      </c>
      <c r="AJ1181" s="10" t="s">
        <v>1005</v>
      </c>
      <c r="AK1181" s="12" t="s">
        <v>1005</v>
      </c>
      <c r="AL1181" s="53" t="s">
        <v>1005</v>
      </c>
      <c r="AM1181" s="52">
        <v>0</v>
      </c>
      <c r="AN1181" s="51" t="s">
        <v>1348</v>
      </c>
      <c r="AO1181" s="51" t="s">
        <v>1361</v>
      </c>
      <c r="BA1181" s="56" t="s">
        <v>1356</v>
      </c>
      <c r="BB1181" s="56" t="s">
        <v>1356</v>
      </c>
      <c r="BC1181" s="56" t="s">
        <v>1356</v>
      </c>
      <c r="BD1181" s="56" t="s">
        <v>1356</v>
      </c>
      <c r="BG1181" s="56" t="s">
        <v>1356</v>
      </c>
      <c r="BH1181" s="56" t="s">
        <v>1356</v>
      </c>
      <c r="BI1181" s="56" t="s">
        <v>1356</v>
      </c>
      <c r="BJ1181" s="67" t="s">
        <v>1356</v>
      </c>
    </row>
    <row r="1182" spans="1:62" x14ac:dyDescent="0.35">
      <c r="A1182" s="58" t="s">
        <v>9585</v>
      </c>
      <c r="B1182" s="16" t="s">
        <v>9086</v>
      </c>
      <c r="C1182" s="2" t="s">
        <v>9586</v>
      </c>
      <c r="D1182" s="82" t="s">
        <v>11680</v>
      </c>
      <c r="E1182" s="59" t="e">
        <f>VLOOKUP(A1182,#REF!,2,FALSE)</f>
        <v>#REF!</v>
      </c>
      <c r="F1182" s="4" t="s">
        <v>1005</v>
      </c>
      <c r="G1182" s="4" t="s">
        <v>1005</v>
      </c>
      <c r="H1182" s="4" t="s">
        <v>1006</v>
      </c>
      <c r="I1182" s="4" t="s">
        <v>1005</v>
      </c>
      <c r="J1182" s="4" t="s">
        <v>1005</v>
      </c>
      <c r="K1182" s="4" t="s">
        <v>1005</v>
      </c>
      <c r="L1182" s="4" t="s">
        <v>1005</v>
      </c>
      <c r="M1182" s="6" t="s">
        <v>24</v>
      </c>
      <c r="P1182" s="4" t="s">
        <v>9587</v>
      </c>
      <c r="Q1182" s="4">
        <v>12</v>
      </c>
      <c r="R1182" s="7">
        <v>112</v>
      </c>
      <c r="S1182" s="14" t="s">
        <v>1006</v>
      </c>
      <c r="T1182" s="14" t="s">
        <v>1005</v>
      </c>
      <c r="U1182" s="4" t="s">
        <v>1341</v>
      </c>
      <c r="V1182" s="14" t="s">
        <v>1005</v>
      </c>
      <c r="W1182" s="4" t="s">
        <v>895</v>
      </c>
      <c r="X1182" s="14" t="s">
        <v>1005</v>
      </c>
      <c r="Z1182" s="9" t="s">
        <v>9588</v>
      </c>
      <c r="AA1182" s="10" t="s">
        <v>1624</v>
      </c>
      <c r="AB1182" s="10" t="s">
        <v>1356</v>
      </c>
      <c r="AC1182" s="10" t="s">
        <v>9589</v>
      </c>
      <c r="AD1182" s="13" t="s">
        <v>4361</v>
      </c>
      <c r="AE1182" s="10" t="s">
        <v>1010</v>
      </c>
      <c r="AF1182" s="10" t="s">
        <v>101</v>
      </c>
      <c r="AG1182" s="10" t="s">
        <v>5</v>
      </c>
      <c r="AH1182" s="10" t="s">
        <v>9590</v>
      </c>
      <c r="AI1182" s="10" t="s">
        <v>1005</v>
      </c>
      <c r="AJ1182" s="10" t="s">
        <v>1005</v>
      </c>
      <c r="AK1182" s="12" t="s">
        <v>1005</v>
      </c>
      <c r="AL1182" s="53" t="s">
        <v>1006</v>
      </c>
      <c r="AM1182" s="52">
        <v>4</v>
      </c>
      <c r="AN1182" s="51" t="s">
        <v>1348</v>
      </c>
      <c r="AO1182" s="51" t="s">
        <v>223</v>
      </c>
      <c r="AZ1182" s="56" t="s">
        <v>1349</v>
      </c>
      <c r="BA1182" s="56" t="s">
        <v>285</v>
      </c>
      <c r="BB1182" s="56" t="s">
        <v>24</v>
      </c>
      <c r="BC1182" s="56" t="s">
        <v>5</v>
      </c>
      <c r="BD1182" s="56" t="s">
        <v>287</v>
      </c>
      <c r="BE1182" s="56" t="s">
        <v>1006</v>
      </c>
      <c r="BF1182" s="56" t="s">
        <v>1006</v>
      </c>
      <c r="BG1182" s="56" t="s">
        <v>286</v>
      </c>
      <c r="BH1182" s="56" t="s">
        <v>206</v>
      </c>
      <c r="BI1182" s="56" t="s">
        <v>207</v>
      </c>
      <c r="BJ1182" s="67" t="s">
        <v>101</v>
      </c>
    </row>
    <row r="1183" spans="1:62" x14ac:dyDescent="0.35">
      <c r="D1183" s="82"/>
      <c r="E1183" s="59" t="e">
        <f>VLOOKUP(A1183,#REF!,2,FALSE)</f>
        <v>#REF!</v>
      </c>
      <c r="R1183" s="7"/>
      <c r="AZ1183" s="56" t="s">
        <v>1349</v>
      </c>
      <c r="BA1183" s="56" t="s">
        <v>9591</v>
      </c>
      <c r="BB1183" s="56" t="s">
        <v>24</v>
      </c>
      <c r="BC1183" s="56" t="s">
        <v>5</v>
      </c>
      <c r="BD1183" s="56" t="s">
        <v>9592</v>
      </c>
      <c r="BE1183" s="56" t="s">
        <v>1006</v>
      </c>
      <c r="BF1183" s="56" t="s">
        <v>1005</v>
      </c>
      <c r="BG1183" s="56" t="s">
        <v>9593</v>
      </c>
      <c r="BH1183" s="56" t="s">
        <v>4361</v>
      </c>
      <c r="BI1183" s="56" t="s">
        <v>1010</v>
      </c>
      <c r="BJ1183" s="67" t="s">
        <v>101</v>
      </c>
    </row>
    <row r="1184" spans="1:62" x14ac:dyDescent="0.35">
      <c r="D1184" s="82"/>
      <c r="E1184" s="59" t="e">
        <f>VLOOKUP(A1184,#REF!,2,FALSE)</f>
        <v>#REF!</v>
      </c>
      <c r="R1184" s="7"/>
      <c r="AZ1184" s="56" t="s">
        <v>1349</v>
      </c>
      <c r="BA1184" s="56" t="s">
        <v>9594</v>
      </c>
      <c r="BB1184" s="56" t="s">
        <v>24</v>
      </c>
      <c r="BC1184" s="56" t="s">
        <v>5</v>
      </c>
      <c r="BD1184" s="56" t="s">
        <v>9595</v>
      </c>
      <c r="BE1184" s="56" t="s">
        <v>1005</v>
      </c>
      <c r="BF1184" s="56" t="s">
        <v>1005</v>
      </c>
      <c r="BG1184" s="56" t="s">
        <v>9596</v>
      </c>
      <c r="BH1184" s="56" t="s">
        <v>3396</v>
      </c>
      <c r="BI1184" s="56" t="s">
        <v>3397</v>
      </c>
      <c r="BJ1184" s="67" t="s">
        <v>101</v>
      </c>
    </row>
    <row r="1185" spans="1:62" x14ac:dyDescent="0.35">
      <c r="D1185" s="82"/>
      <c r="E1185" s="59" t="e">
        <f>VLOOKUP(A1185,#REF!,2,FALSE)</f>
        <v>#REF!</v>
      </c>
      <c r="R1185" s="7"/>
      <c r="AZ1185" s="56" t="s">
        <v>1349</v>
      </c>
      <c r="BA1185" s="56" t="s">
        <v>9597</v>
      </c>
      <c r="BB1185" s="56" t="s">
        <v>24</v>
      </c>
      <c r="BC1185" s="56" t="s">
        <v>25</v>
      </c>
      <c r="BD1185" s="56" t="s">
        <v>9598</v>
      </c>
      <c r="BE1185" s="56" t="s">
        <v>1005</v>
      </c>
      <c r="BF1185" s="56" t="s">
        <v>1005</v>
      </c>
      <c r="BG1185" s="56" t="s">
        <v>9599</v>
      </c>
      <c r="BH1185" s="56" t="s">
        <v>9600</v>
      </c>
      <c r="BI1185" s="56" t="s">
        <v>9601</v>
      </c>
      <c r="BJ1185" s="67" t="s">
        <v>101</v>
      </c>
    </row>
    <row r="1186" spans="1:62" x14ac:dyDescent="0.35">
      <c r="A1186" s="58" t="s">
        <v>9602</v>
      </c>
      <c r="B1186" s="16" t="s">
        <v>9086</v>
      </c>
      <c r="C1186" s="2" t="s">
        <v>9603</v>
      </c>
      <c r="D1186" s="82" t="s">
        <v>11699</v>
      </c>
      <c r="E1186" s="59" t="e">
        <f>VLOOKUP(A1186,#REF!,2,FALSE)</f>
        <v>#REF!</v>
      </c>
      <c r="F1186" s="4" t="s">
        <v>1005</v>
      </c>
      <c r="G1186" s="4" t="s">
        <v>1006</v>
      </c>
      <c r="H1186" s="4" t="s">
        <v>1005</v>
      </c>
      <c r="I1186" s="4" t="s">
        <v>1005</v>
      </c>
      <c r="J1186" s="4" t="s">
        <v>1005</v>
      </c>
      <c r="K1186" s="4" t="s">
        <v>1005</v>
      </c>
      <c r="L1186" s="4" t="s">
        <v>1005</v>
      </c>
      <c r="M1186" s="6" t="s">
        <v>24</v>
      </c>
      <c r="P1186" s="4" t="s">
        <v>9604</v>
      </c>
      <c r="Q1186" s="4">
        <v>1</v>
      </c>
      <c r="R1186" s="7">
        <v>18</v>
      </c>
      <c r="S1186" s="14" t="s">
        <v>1005</v>
      </c>
      <c r="T1186" s="14" t="s">
        <v>1005</v>
      </c>
      <c r="U1186" s="4" t="s">
        <v>1411</v>
      </c>
      <c r="V1186" s="14" t="s">
        <v>1006</v>
      </c>
      <c r="W1186" s="4" t="s">
        <v>527</v>
      </c>
      <c r="X1186" s="14" t="s">
        <v>1006</v>
      </c>
      <c r="Y1186" s="8" t="s">
        <v>9605</v>
      </c>
      <c r="Z1186" s="9" t="s">
        <v>9606</v>
      </c>
      <c r="AA1186" s="10" t="s">
        <v>26</v>
      </c>
      <c r="AB1186" s="10" t="s">
        <v>1356</v>
      </c>
      <c r="AC1186" s="10" t="s">
        <v>9607</v>
      </c>
      <c r="AD1186" s="13" t="s">
        <v>9608</v>
      </c>
      <c r="AE1186" s="10" t="s">
        <v>9609</v>
      </c>
      <c r="AF1186" s="10" t="s">
        <v>101</v>
      </c>
      <c r="AG1186" s="10" t="s">
        <v>11</v>
      </c>
      <c r="AH1186" s="10" t="s">
        <v>9610</v>
      </c>
      <c r="AI1186" s="10" t="s">
        <v>1005</v>
      </c>
      <c r="AJ1186" s="10" t="s">
        <v>1005</v>
      </c>
      <c r="AK1186" s="12" t="s">
        <v>1005</v>
      </c>
      <c r="AL1186" s="53" t="s">
        <v>1005</v>
      </c>
      <c r="AM1186" s="52">
        <v>0</v>
      </c>
      <c r="AN1186" s="51" t="s">
        <v>1348</v>
      </c>
      <c r="AO1186" s="51" t="s">
        <v>1361</v>
      </c>
      <c r="BA1186" s="56" t="s">
        <v>1356</v>
      </c>
      <c r="BB1186" s="56" t="s">
        <v>1356</v>
      </c>
      <c r="BC1186" s="56" t="s">
        <v>1356</v>
      </c>
      <c r="BD1186" s="56" t="s">
        <v>1356</v>
      </c>
      <c r="BG1186" s="56" t="s">
        <v>1356</v>
      </c>
      <c r="BH1186" s="56" t="s">
        <v>1356</v>
      </c>
      <c r="BI1186" s="56" t="s">
        <v>1356</v>
      </c>
      <c r="BJ1186" s="67" t="s">
        <v>1356</v>
      </c>
    </row>
    <row r="1187" spans="1:62" x14ac:dyDescent="0.35">
      <c r="A1187" s="58" t="s">
        <v>9611</v>
      </c>
      <c r="B1187" s="16" t="s">
        <v>9086</v>
      </c>
      <c r="C1187" s="2" t="s">
        <v>9612</v>
      </c>
      <c r="D1187" s="82" t="s">
        <v>11698</v>
      </c>
      <c r="E1187" s="59" t="e">
        <f>VLOOKUP(A1187,#REF!,2,FALSE)</f>
        <v>#REF!</v>
      </c>
      <c r="F1187" s="4" t="s">
        <v>1006</v>
      </c>
      <c r="G1187" s="4" t="s">
        <v>1006</v>
      </c>
      <c r="H1187" s="4" t="s">
        <v>1006</v>
      </c>
      <c r="I1187" s="4" t="s">
        <v>1006</v>
      </c>
      <c r="J1187" s="4" t="s">
        <v>1006</v>
      </c>
      <c r="K1187" s="4" t="s">
        <v>1005</v>
      </c>
      <c r="L1187" s="4" t="s">
        <v>1005</v>
      </c>
      <c r="M1187" s="6" t="s">
        <v>22</v>
      </c>
      <c r="P1187" s="4" t="s">
        <v>305</v>
      </c>
      <c r="Q1187" s="4">
        <v>27</v>
      </c>
      <c r="R1187" s="7">
        <v>550</v>
      </c>
      <c r="S1187" s="14" t="s">
        <v>1006</v>
      </c>
      <c r="T1187" s="14" t="s">
        <v>1005</v>
      </c>
      <c r="U1187" s="4" t="s">
        <v>1341</v>
      </c>
      <c r="V1187" s="14" t="s">
        <v>1005</v>
      </c>
      <c r="W1187" s="4" t="s">
        <v>4047</v>
      </c>
      <c r="X1187" s="14" t="s">
        <v>1006</v>
      </c>
      <c r="Y1187" s="8" t="s">
        <v>9613</v>
      </c>
      <c r="Z1187" s="9" t="s">
        <v>9614</v>
      </c>
      <c r="AA1187" s="10" t="s">
        <v>1624</v>
      </c>
      <c r="AB1187" s="10" t="s">
        <v>1356</v>
      </c>
      <c r="AC1187" s="10" t="s">
        <v>9615</v>
      </c>
      <c r="AD1187" s="13" t="s">
        <v>129</v>
      </c>
      <c r="AE1187" s="10" t="s">
        <v>130</v>
      </c>
      <c r="AF1187" s="10" t="s">
        <v>101</v>
      </c>
      <c r="AG1187" s="10" t="s">
        <v>9</v>
      </c>
      <c r="AH1187" s="10" t="s">
        <v>9616</v>
      </c>
      <c r="AI1187" s="10" t="s">
        <v>1005</v>
      </c>
      <c r="AJ1187" s="10" t="s">
        <v>1005</v>
      </c>
      <c r="AK1187" s="12" t="s">
        <v>1005</v>
      </c>
      <c r="AL1187" s="53" t="s">
        <v>1006</v>
      </c>
      <c r="AM1187" s="52">
        <v>4</v>
      </c>
      <c r="AN1187" s="51" t="s">
        <v>1348</v>
      </c>
      <c r="AO1187" s="51" t="s">
        <v>61</v>
      </c>
      <c r="AZ1187" s="56" t="s">
        <v>1349</v>
      </c>
      <c r="BA1187" s="56" t="s">
        <v>9617</v>
      </c>
      <c r="BB1187" s="56" t="s">
        <v>22</v>
      </c>
      <c r="BC1187" s="56" t="s">
        <v>25</v>
      </c>
      <c r="BD1187" s="56" t="s">
        <v>9618</v>
      </c>
      <c r="BE1187" s="56" t="s">
        <v>1006</v>
      </c>
      <c r="BF1187" s="56" t="s">
        <v>1005</v>
      </c>
      <c r="BG1187" s="56" t="s">
        <v>9619</v>
      </c>
      <c r="BH1187" s="56" t="s">
        <v>129</v>
      </c>
      <c r="BI1187" s="56" t="s">
        <v>130</v>
      </c>
      <c r="BJ1187" s="67" t="s">
        <v>101</v>
      </c>
    </row>
    <row r="1188" spans="1:62" x14ac:dyDescent="0.35">
      <c r="D1188" s="82"/>
      <c r="E1188" s="59" t="e">
        <f>VLOOKUP(A1188,#REF!,2,FALSE)</f>
        <v>#REF!</v>
      </c>
      <c r="R1188" s="7"/>
      <c r="AZ1188" s="56" t="s">
        <v>1349</v>
      </c>
      <c r="BA1188" s="56" t="s">
        <v>9620</v>
      </c>
      <c r="BB1188" s="56" t="s">
        <v>22</v>
      </c>
      <c r="BC1188" s="56" t="s">
        <v>25</v>
      </c>
      <c r="BD1188" s="56" t="s">
        <v>9621</v>
      </c>
      <c r="BE1188" s="56" t="s">
        <v>1006</v>
      </c>
      <c r="BF1188" s="56" t="s">
        <v>1005</v>
      </c>
      <c r="BG1188" s="56" t="s">
        <v>9622</v>
      </c>
      <c r="BH1188" s="56" t="s">
        <v>129</v>
      </c>
      <c r="BI1188" s="56" t="s">
        <v>130</v>
      </c>
      <c r="BJ1188" s="67" t="s">
        <v>101</v>
      </c>
    </row>
    <row r="1189" spans="1:62" x14ac:dyDescent="0.35">
      <c r="D1189" s="82"/>
      <c r="E1189" s="59" t="e">
        <f>VLOOKUP(A1189,#REF!,2,FALSE)</f>
        <v>#REF!</v>
      </c>
      <c r="R1189" s="7"/>
      <c r="AZ1189" s="56" t="s">
        <v>1349</v>
      </c>
      <c r="BA1189" s="56" t="s">
        <v>9623</v>
      </c>
      <c r="BB1189" s="56" t="s">
        <v>22</v>
      </c>
      <c r="BC1189" s="56" t="s">
        <v>25</v>
      </c>
      <c r="BD1189" s="56" t="s">
        <v>9624</v>
      </c>
      <c r="BE1189" s="56" t="s">
        <v>1005</v>
      </c>
      <c r="BF1189" s="56" t="s">
        <v>1005</v>
      </c>
      <c r="BG1189" s="56" t="s">
        <v>9625</v>
      </c>
      <c r="BH1189" s="56" t="s">
        <v>129</v>
      </c>
      <c r="BI1189" s="56" t="s">
        <v>130</v>
      </c>
      <c r="BJ1189" s="67" t="s">
        <v>101</v>
      </c>
    </row>
    <row r="1190" spans="1:62" x14ac:dyDescent="0.35">
      <c r="D1190" s="82"/>
      <c r="E1190" s="59" t="e">
        <f>VLOOKUP(A1190,#REF!,2,FALSE)</f>
        <v>#REF!</v>
      </c>
      <c r="R1190" s="7"/>
      <c r="AZ1190" s="56" t="s">
        <v>1349</v>
      </c>
      <c r="BA1190" s="56" t="s">
        <v>9626</v>
      </c>
      <c r="BB1190" s="56" t="s">
        <v>22</v>
      </c>
      <c r="BC1190" s="56" t="s">
        <v>25</v>
      </c>
      <c r="BD1190" s="56" t="s">
        <v>9627</v>
      </c>
      <c r="BE1190" s="56" t="s">
        <v>1005</v>
      </c>
      <c r="BF1190" s="56" t="s">
        <v>1005</v>
      </c>
      <c r="BG1190" s="56" t="s">
        <v>9628</v>
      </c>
      <c r="BH1190" s="56" t="s">
        <v>129</v>
      </c>
      <c r="BI1190" s="56" t="s">
        <v>130</v>
      </c>
      <c r="BJ1190" s="67" t="s">
        <v>101</v>
      </c>
    </row>
    <row r="1191" spans="1:62" x14ac:dyDescent="0.35">
      <c r="A1191" s="58" t="s">
        <v>9629</v>
      </c>
      <c r="B1191" s="16" t="s">
        <v>9086</v>
      </c>
      <c r="C1191" s="2" t="s">
        <v>9630</v>
      </c>
      <c r="D1191" s="82" t="s">
        <v>11696</v>
      </c>
      <c r="E1191" s="59" t="e">
        <f>VLOOKUP(A1191,#REF!,2,FALSE)</f>
        <v>#REF!</v>
      </c>
      <c r="F1191" s="4" t="s">
        <v>1005</v>
      </c>
      <c r="G1191" s="4" t="s">
        <v>1005</v>
      </c>
      <c r="H1191" s="4" t="s">
        <v>1006</v>
      </c>
      <c r="I1191" s="4" t="s">
        <v>1005</v>
      </c>
      <c r="J1191" s="4" t="s">
        <v>1005</v>
      </c>
      <c r="K1191" s="4" t="s">
        <v>1005</v>
      </c>
      <c r="L1191" s="4" t="s">
        <v>1005</v>
      </c>
      <c r="M1191" s="6" t="s">
        <v>24</v>
      </c>
      <c r="P1191" s="4" t="s">
        <v>9631</v>
      </c>
      <c r="Q1191" s="4">
        <v>4</v>
      </c>
      <c r="R1191" s="7">
        <v>100</v>
      </c>
      <c r="S1191" s="14" t="s">
        <v>1006</v>
      </c>
      <c r="T1191" s="14" t="s">
        <v>1006</v>
      </c>
      <c r="U1191" s="4" t="s">
        <v>1824</v>
      </c>
      <c r="V1191" s="14" t="s">
        <v>1006</v>
      </c>
      <c r="W1191" s="4" t="s">
        <v>108</v>
      </c>
      <c r="X1191" s="14" t="s">
        <v>1005</v>
      </c>
      <c r="Z1191" s="9" t="s">
        <v>9632</v>
      </c>
      <c r="AA1191" s="10" t="s">
        <v>24</v>
      </c>
      <c r="AB1191" s="10" t="s">
        <v>1356</v>
      </c>
      <c r="AC1191" s="10" t="s">
        <v>9633</v>
      </c>
      <c r="AD1191" s="13" t="s">
        <v>9634</v>
      </c>
      <c r="AE1191" s="10" t="s">
        <v>9635</v>
      </c>
      <c r="AF1191" s="10" t="s">
        <v>101</v>
      </c>
      <c r="AG1191" s="10" t="s">
        <v>12</v>
      </c>
      <c r="AH1191" s="10" t="s">
        <v>9636</v>
      </c>
      <c r="AI1191" s="10" t="s">
        <v>1005</v>
      </c>
      <c r="AJ1191" s="10" t="s">
        <v>1006</v>
      </c>
      <c r="AK1191" s="12" t="s">
        <v>1005</v>
      </c>
      <c r="AL1191" s="53" t="s">
        <v>1005</v>
      </c>
      <c r="AM1191" s="52">
        <v>0</v>
      </c>
      <c r="AN1191" s="51" t="s">
        <v>1348</v>
      </c>
      <c r="AO1191" s="51" t="s">
        <v>1361</v>
      </c>
      <c r="BA1191" s="56" t="s">
        <v>1356</v>
      </c>
      <c r="BB1191" s="56" t="s">
        <v>1356</v>
      </c>
      <c r="BC1191" s="56" t="s">
        <v>1356</v>
      </c>
      <c r="BD1191" s="56" t="s">
        <v>1356</v>
      </c>
      <c r="BG1191" s="56" t="s">
        <v>1356</v>
      </c>
      <c r="BH1191" s="56" t="s">
        <v>1356</v>
      </c>
      <c r="BI1191" s="56" t="s">
        <v>1356</v>
      </c>
      <c r="BJ1191" s="67" t="s">
        <v>1356</v>
      </c>
    </row>
    <row r="1192" spans="1:62" x14ac:dyDescent="0.35">
      <c r="A1192" s="58" t="s">
        <v>9637</v>
      </c>
      <c r="B1192" s="16" t="s">
        <v>9086</v>
      </c>
      <c r="C1192" s="2" t="s">
        <v>9638</v>
      </c>
      <c r="D1192" s="82" t="s">
        <v>11693</v>
      </c>
      <c r="E1192" s="59" t="e">
        <f>VLOOKUP(A1192,#REF!,2,FALSE)</f>
        <v>#REF!</v>
      </c>
      <c r="F1192" s="4" t="s">
        <v>1006</v>
      </c>
      <c r="G1192" s="4" t="s">
        <v>1006</v>
      </c>
      <c r="H1192" s="4" t="s">
        <v>1006</v>
      </c>
      <c r="I1192" s="4" t="s">
        <v>1006</v>
      </c>
      <c r="J1192" s="4" t="s">
        <v>1006</v>
      </c>
      <c r="K1192" s="4" t="s">
        <v>1006</v>
      </c>
      <c r="L1192" s="4" t="s">
        <v>1006</v>
      </c>
      <c r="M1192" s="6" t="s">
        <v>24</v>
      </c>
      <c r="P1192" s="4" t="s">
        <v>9639</v>
      </c>
      <c r="Q1192" s="4">
        <v>28</v>
      </c>
      <c r="R1192" s="7">
        <v>839</v>
      </c>
      <c r="S1192" s="14" t="s">
        <v>1005</v>
      </c>
      <c r="T1192" s="14" t="s">
        <v>1006</v>
      </c>
      <c r="U1192" s="4" t="s">
        <v>1341</v>
      </c>
      <c r="V1192" s="14" t="s">
        <v>1005</v>
      </c>
      <c r="W1192" s="4" t="s">
        <v>9640</v>
      </c>
      <c r="X1192" s="14" t="s">
        <v>1005</v>
      </c>
      <c r="Z1192" s="9" t="s">
        <v>9641</v>
      </c>
      <c r="AA1192" s="10" t="s">
        <v>24</v>
      </c>
      <c r="AB1192" s="10" t="s">
        <v>1356</v>
      </c>
      <c r="AC1192" s="10" t="s">
        <v>9642</v>
      </c>
      <c r="AD1192" s="13" t="s">
        <v>9643</v>
      </c>
      <c r="AE1192" s="10" t="s">
        <v>9644</v>
      </c>
      <c r="AF1192" s="10" t="s">
        <v>101</v>
      </c>
      <c r="AG1192" s="10" t="s">
        <v>18</v>
      </c>
      <c r="AH1192" s="10" t="s">
        <v>9645</v>
      </c>
      <c r="AI1192" s="10" t="s">
        <v>1006</v>
      </c>
      <c r="AJ1192" s="10" t="s">
        <v>1005</v>
      </c>
      <c r="AK1192" s="12" t="s">
        <v>1006</v>
      </c>
      <c r="AL1192" s="53" t="s">
        <v>1006</v>
      </c>
      <c r="AM1192" s="52">
        <v>1</v>
      </c>
      <c r="AN1192" s="51" t="s">
        <v>1348</v>
      </c>
      <c r="AO1192" s="51" t="s">
        <v>65</v>
      </c>
      <c r="BA1192" s="56" t="s">
        <v>1356</v>
      </c>
      <c r="BB1192" s="56" t="s">
        <v>1356</v>
      </c>
      <c r="BC1192" s="56" t="s">
        <v>1356</v>
      </c>
      <c r="BD1192" s="56" t="s">
        <v>1356</v>
      </c>
      <c r="BG1192" s="56" t="s">
        <v>1356</v>
      </c>
      <c r="BH1192" s="56" t="s">
        <v>1356</v>
      </c>
      <c r="BI1192" s="56" t="s">
        <v>1356</v>
      </c>
      <c r="BJ1192" s="67" t="s">
        <v>1356</v>
      </c>
    </row>
    <row r="1193" spans="1:62" x14ac:dyDescent="0.35">
      <c r="A1193" s="58" t="s">
        <v>9646</v>
      </c>
      <c r="B1193" s="16" t="s">
        <v>9086</v>
      </c>
      <c r="C1193" s="2" t="s">
        <v>9647</v>
      </c>
      <c r="D1193" s="82" t="s">
        <v>11692</v>
      </c>
      <c r="E1193" s="59" t="e">
        <f>VLOOKUP(A1193,#REF!,2,FALSE)</f>
        <v>#REF!</v>
      </c>
      <c r="F1193" s="4" t="s">
        <v>1006</v>
      </c>
      <c r="G1193" s="4" t="s">
        <v>1006</v>
      </c>
      <c r="H1193" s="4" t="s">
        <v>1005</v>
      </c>
      <c r="I1193" s="4" t="s">
        <v>1006</v>
      </c>
      <c r="J1193" s="4" t="s">
        <v>1006</v>
      </c>
      <c r="K1193" s="4" t="s">
        <v>1005</v>
      </c>
      <c r="L1193" s="4" t="s">
        <v>1005</v>
      </c>
      <c r="M1193" s="6" t="s">
        <v>22</v>
      </c>
      <c r="P1193" s="4" t="s">
        <v>9648</v>
      </c>
      <c r="Q1193" s="4">
        <v>1</v>
      </c>
      <c r="R1193" s="7">
        <v>24</v>
      </c>
      <c r="S1193" s="14" t="s">
        <v>1006</v>
      </c>
      <c r="T1193" s="14" t="s">
        <v>1006</v>
      </c>
      <c r="U1193" s="4" t="s">
        <v>1364</v>
      </c>
      <c r="V1193" s="14" t="s">
        <v>1006</v>
      </c>
      <c r="W1193" s="4" t="s">
        <v>9649</v>
      </c>
      <c r="X1193" s="14" t="s">
        <v>1005</v>
      </c>
      <c r="Z1193" s="9" t="s">
        <v>9650</v>
      </c>
      <c r="AA1193" s="10" t="s">
        <v>22</v>
      </c>
      <c r="AB1193" s="10" t="s">
        <v>1356</v>
      </c>
      <c r="AC1193" s="10" t="s">
        <v>9651</v>
      </c>
      <c r="AD1193" s="13" t="s">
        <v>9652</v>
      </c>
      <c r="AE1193" s="10" t="s">
        <v>9653</v>
      </c>
      <c r="AF1193" s="10" t="s">
        <v>101</v>
      </c>
      <c r="AG1193" s="10" t="s">
        <v>34</v>
      </c>
      <c r="AH1193" s="10" t="s">
        <v>9654</v>
      </c>
      <c r="AI1193" s="10" t="s">
        <v>1005</v>
      </c>
      <c r="AJ1193" s="10" t="s">
        <v>1005</v>
      </c>
      <c r="AK1193" s="12" t="s">
        <v>1005</v>
      </c>
      <c r="AL1193" s="53" t="s">
        <v>1005</v>
      </c>
      <c r="AM1193" s="52">
        <v>0</v>
      </c>
      <c r="AN1193" s="51" t="s">
        <v>1348</v>
      </c>
      <c r="AO1193" s="51" t="s">
        <v>69</v>
      </c>
      <c r="AP1193" s="51" t="s">
        <v>139</v>
      </c>
      <c r="AQ1193" s="51" t="s">
        <v>104</v>
      </c>
      <c r="BA1193" s="56" t="s">
        <v>1356</v>
      </c>
      <c r="BB1193" s="56" t="s">
        <v>1356</v>
      </c>
      <c r="BC1193" s="56" t="s">
        <v>1356</v>
      </c>
      <c r="BD1193" s="56" t="s">
        <v>1356</v>
      </c>
      <c r="BG1193" s="56" t="s">
        <v>1356</v>
      </c>
      <c r="BH1193" s="56" t="s">
        <v>1356</v>
      </c>
      <c r="BI1193" s="56" t="s">
        <v>1356</v>
      </c>
      <c r="BJ1193" s="67" t="s">
        <v>1356</v>
      </c>
    </row>
    <row r="1194" spans="1:62" x14ac:dyDescent="0.35">
      <c r="A1194" s="58" t="s">
        <v>9655</v>
      </c>
      <c r="B1194" s="16" t="s">
        <v>9086</v>
      </c>
      <c r="C1194" s="2" t="s">
        <v>9656</v>
      </c>
      <c r="D1194" s="82" t="s">
        <v>11695</v>
      </c>
      <c r="E1194" s="59" t="e">
        <f>VLOOKUP(A1194,#REF!,2,FALSE)</f>
        <v>#REF!</v>
      </c>
      <c r="F1194" s="4" t="s">
        <v>1006</v>
      </c>
      <c r="G1194" s="4" t="s">
        <v>1006</v>
      </c>
      <c r="H1194" s="4" t="s">
        <v>1005</v>
      </c>
      <c r="I1194" s="4" t="s">
        <v>1005</v>
      </c>
      <c r="J1194" s="4" t="s">
        <v>1005</v>
      </c>
      <c r="K1194" s="4" t="s">
        <v>1005</v>
      </c>
      <c r="L1194" s="4" t="s">
        <v>1005</v>
      </c>
      <c r="M1194" s="6" t="s">
        <v>24</v>
      </c>
      <c r="P1194" s="4" t="s">
        <v>9657</v>
      </c>
      <c r="Q1194" s="4">
        <v>5</v>
      </c>
      <c r="R1194" s="7">
        <v>130</v>
      </c>
      <c r="S1194" s="14" t="s">
        <v>1006</v>
      </c>
      <c r="T1194" s="14" t="s">
        <v>1006</v>
      </c>
      <c r="U1194" s="4" t="s">
        <v>1824</v>
      </c>
      <c r="V1194" s="14" t="s">
        <v>1005</v>
      </c>
      <c r="W1194" s="4" t="s">
        <v>9658</v>
      </c>
      <c r="X1194" s="14" t="s">
        <v>1005</v>
      </c>
      <c r="Z1194" s="9" t="s">
        <v>9659</v>
      </c>
      <c r="AA1194" s="10" t="s">
        <v>24</v>
      </c>
      <c r="AB1194" s="10" t="s">
        <v>1356</v>
      </c>
      <c r="AC1194" s="10" t="s">
        <v>9660</v>
      </c>
      <c r="AD1194" s="13" t="s">
        <v>9661</v>
      </c>
      <c r="AE1194" s="10" t="s">
        <v>9662</v>
      </c>
      <c r="AF1194" s="10" t="s">
        <v>101</v>
      </c>
      <c r="AG1194" s="10" t="s">
        <v>43</v>
      </c>
      <c r="AH1194" s="10" t="s">
        <v>9663</v>
      </c>
      <c r="AI1194" s="10" t="s">
        <v>1005</v>
      </c>
      <c r="AJ1194" s="10" t="s">
        <v>1005</v>
      </c>
      <c r="AK1194" s="12" t="s">
        <v>1005</v>
      </c>
      <c r="AL1194" s="53" t="s">
        <v>1005</v>
      </c>
      <c r="AM1194" s="52">
        <v>0</v>
      </c>
      <c r="AN1194" s="51" t="s">
        <v>1348</v>
      </c>
      <c r="AO1194" s="51" t="s">
        <v>1361</v>
      </c>
      <c r="BA1194" s="56" t="s">
        <v>1356</v>
      </c>
      <c r="BB1194" s="56" t="s">
        <v>1356</v>
      </c>
      <c r="BC1194" s="56" t="s">
        <v>1356</v>
      </c>
      <c r="BD1194" s="56" t="s">
        <v>1356</v>
      </c>
      <c r="BG1194" s="56" t="s">
        <v>1356</v>
      </c>
      <c r="BH1194" s="56" t="s">
        <v>1356</v>
      </c>
      <c r="BI1194" s="56" t="s">
        <v>1356</v>
      </c>
      <c r="BJ1194" s="67" t="s">
        <v>1356</v>
      </c>
    </row>
    <row r="1195" spans="1:62" x14ac:dyDescent="0.35">
      <c r="A1195" s="58" t="s">
        <v>9664</v>
      </c>
      <c r="B1195" s="16" t="s">
        <v>9086</v>
      </c>
      <c r="C1195" s="2" t="s">
        <v>9665</v>
      </c>
      <c r="D1195" s="82" t="s">
        <v>11694</v>
      </c>
      <c r="E1195" s="59" t="e">
        <f>VLOOKUP(A1195,#REF!,2,FALSE)</f>
        <v>#REF!</v>
      </c>
      <c r="F1195" s="4" t="s">
        <v>1006</v>
      </c>
      <c r="G1195" s="4" t="s">
        <v>1006</v>
      </c>
      <c r="H1195" s="4" t="s">
        <v>1005</v>
      </c>
      <c r="I1195" s="4" t="s">
        <v>1005</v>
      </c>
      <c r="J1195" s="4" t="s">
        <v>1005</v>
      </c>
      <c r="K1195" s="4" t="s">
        <v>1005</v>
      </c>
      <c r="L1195" s="4" t="s">
        <v>1005</v>
      </c>
      <c r="M1195" s="6" t="s">
        <v>26</v>
      </c>
      <c r="P1195" s="4" t="s">
        <v>9666</v>
      </c>
      <c r="Q1195" s="4">
        <v>36</v>
      </c>
      <c r="R1195" s="7">
        <v>1200</v>
      </c>
      <c r="S1195" s="14" t="s">
        <v>1005</v>
      </c>
      <c r="T1195" s="14" t="s">
        <v>1005</v>
      </c>
      <c r="U1195" s="4" t="s">
        <v>1411</v>
      </c>
      <c r="V1195" s="14" t="s">
        <v>1005</v>
      </c>
      <c r="W1195" s="4" t="s">
        <v>9667</v>
      </c>
      <c r="X1195" s="14" t="s">
        <v>1005</v>
      </c>
      <c r="Z1195" s="9" t="s">
        <v>9668</v>
      </c>
      <c r="AA1195" s="10" t="s">
        <v>26</v>
      </c>
      <c r="AB1195" s="10" t="s">
        <v>1356</v>
      </c>
      <c r="AC1195" s="10" t="s">
        <v>9669</v>
      </c>
      <c r="AD1195" s="13" t="s">
        <v>9670</v>
      </c>
      <c r="AE1195" s="10" t="s">
        <v>9671</v>
      </c>
      <c r="AF1195" s="10" t="s">
        <v>101</v>
      </c>
      <c r="AG1195" s="10" t="s">
        <v>14</v>
      </c>
      <c r="AH1195" s="10" t="s">
        <v>9672</v>
      </c>
      <c r="AI1195" s="10" t="s">
        <v>1006</v>
      </c>
      <c r="AJ1195" s="10" t="s">
        <v>1005</v>
      </c>
      <c r="AK1195" s="12" t="s">
        <v>1006</v>
      </c>
      <c r="AL1195" s="53" t="s">
        <v>1005</v>
      </c>
      <c r="AM1195" s="52">
        <v>0</v>
      </c>
      <c r="AN1195" s="51" t="s">
        <v>59</v>
      </c>
      <c r="AO1195" s="51" t="s">
        <v>65</v>
      </c>
      <c r="BA1195" s="56" t="s">
        <v>1356</v>
      </c>
      <c r="BB1195" s="56" t="s">
        <v>1356</v>
      </c>
      <c r="BC1195" s="56" t="s">
        <v>1356</v>
      </c>
      <c r="BD1195" s="56" t="s">
        <v>1356</v>
      </c>
      <c r="BG1195" s="56" t="s">
        <v>1356</v>
      </c>
      <c r="BH1195" s="56" t="s">
        <v>1356</v>
      </c>
      <c r="BI1195" s="56" t="s">
        <v>1356</v>
      </c>
      <c r="BJ1195" s="67" t="s">
        <v>1356</v>
      </c>
    </row>
    <row r="1196" spans="1:62" x14ac:dyDescent="0.35">
      <c r="A1196" s="58" t="s">
        <v>9673</v>
      </c>
      <c r="B1196" s="16" t="s">
        <v>9086</v>
      </c>
      <c r="C1196" s="2" t="s">
        <v>9674</v>
      </c>
      <c r="D1196" s="82" t="s">
        <v>11674</v>
      </c>
      <c r="E1196" s="59" t="e">
        <f>VLOOKUP(A1196,#REF!,2,FALSE)</f>
        <v>#REF!</v>
      </c>
      <c r="F1196" s="4" t="s">
        <v>1006</v>
      </c>
      <c r="G1196" s="4" t="s">
        <v>1006</v>
      </c>
      <c r="H1196" s="4" t="s">
        <v>1006</v>
      </c>
      <c r="I1196" s="4" t="s">
        <v>1006</v>
      </c>
      <c r="J1196" s="4" t="s">
        <v>1006</v>
      </c>
      <c r="K1196" s="4" t="s">
        <v>1005</v>
      </c>
      <c r="L1196" s="4" t="s">
        <v>1005</v>
      </c>
      <c r="M1196" s="6" t="s">
        <v>24</v>
      </c>
      <c r="P1196" s="4" t="s">
        <v>9675</v>
      </c>
      <c r="Q1196" s="4">
        <v>5</v>
      </c>
      <c r="R1196" s="7">
        <v>125</v>
      </c>
      <c r="S1196" s="14" t="s">
        <v>1006</v>
      </c>
      <c r="T1196" s="14" t="s">
        <v>1006</v>
      </c>
      <c r="U1196" s="4" t="s">
        <v>1411</v>
      </c>
      <c r="V1196" s="14" t="s">
        <v>1005</v>
      </c>
      <c r="W1196" s="4" t="s">
        <v>9676</v>
      </c>
      <c r="X1196" s="14" t="s">
        <v>1006</v>
      </c>
      <c r="Y1196" s="8" t="s">
        <v>9677</v>
      </c>
      <c r="Z1196" s="9" t="s">
        <v>109</v>
      </c>
      <c r="AA1196" s="10" t="s">
        <v>24</v>
      </c>
      <c r="AB1196" s="10" t="s">
        <v>1356</v>
      </c>
      <c r="AC1196" s="10" t="s">
        <v>4413</v>
      </c>
      <c r="AD1196" s="13" t="s">
        <v>4414</v>
      </c>
      <c r="AE1196" s="10" t="s">
        <v>4415</v>
      </c>
      <c r="AF1196" s="10" t="s">
        <v>101</v>
      </c>
      <c r="AG1196" s="10" t="s">
        <v>35</v>
      </c>
      <c r="AH1196" s="10" t="s">
        <v>4416</v>
      </c>
      <c r="AI1196" s="10" t="s">
        <v>1005</v>
      </c>
      <c r="AJ1196" s="10" t="s">
        <v>1006</v>
      </c>
      <c r="AK1196" s="12" t="s">
        <v>1006</v>
      </c>
      <c r="AL1196" s="53" t="s">
        <v>1005</v>
      </c>
      <c r="AM1196" s="52">
        <v>0</v>
      </c>
      <c r="AN1196" s="51" t="s">
        <v>59</v>
      </c>
      <c r="AO1196" s="51" t="s">
        <v>69</v>
      </c>
      <c r="AP1196" s="51" t="s">
        <v>139</v>
      </c>
      <c r="BA1196" s="56" t="s">
        <v>1356</v>
      </c>
      <c r="BB1196" s="56" t="s">
        <v>1356</v>
      </c>
      <c r="BC1196" s="56" t="s">
        <v>1356</v>
      </c>
      <c r="BD1196" s="56" t="s">
        <v>1356</v>
      </c>
      <c r="BG1196" s="56" t="s">
        <v>1356</v>
      </c>
      <c r="BH1196" s="56" t="s">
        <v>1356</v>
      </c>
      <c r="BI1196" s="56" t="s">
        <v>1356</v>
      </c>
      <c r="BJ1196" s="67" t="s">
        <v>1356</v>
      </c>
    </row>
    <row r="1197" spans="1:62" x14ac:dyDescent="0.35">
      <c r="A1197" s="58" t="s">
        <v>9678</v>
      </c>
      <c r="B1197" s="16" t="s">
        <v>9086</v>
      </c>
      <c r="C1197" s="2" t="s">
        <v>9679</v>
      </c>
      <c r="D1197" s="82" t="s">
        <v>11673</v>
      </c>
      <c r="E1197" s="59" t="e">
        <f>VLOOKUP(A1197,#REF!,2,FALSE)</f>
        <v>#REF!</v>
      </c>
      <c r="F1197" s="4" t="s">
        <v>1006</v>
      </c>
      <c r="G1197" s="4" t="s">
        <v>1005</v>
      </c>
      <c r="H1197" s="4" t="s">
        <v>1005</v>
      </c>
      <c r="I1197" s="4" t="s">
        <v>1006</v>
      </c>
      <c r="J1197" s="4" t="s">
        <v>1005</v>
      </c>
      <c r="K1197" s="4" t="s">
        <v>1006</v>
      </c>
      <c r="L1197" s="4" t="s">
        <v>1005</v>
      </c>
      <c r="M1197" s="6" t="s">
        <v>22</v>
      </c>
      <c r="N1197" s="6" t="s">
        <v>24</v>
      </c>
      <c r="O1197" s="6" t="s">
        <v>8131</v>
      </c>
      <c r="P1197" s="4" t="s">
        <v>9680</v>
      </c>
      <c r="Q1197" s="4">
        <v>1</v>
      </c>
      <c r="R1197" s="7">
        <v>30</v>
      </c>
      <c r="S1197" s="14" t="s">
        <v>1005</v>
      </c>
      <c r="T1197" s="14" t="s">
        <v>1006</v>
      </c>
      <c r="U1197" s="4" t="s">
        <v>1364</v>
      </c>
      <c r="V1197" s="14" t="s">
        <v>1005</v>
      </c>
      <c r="W1197" s="4" t="s">
        <v>31</v>
      </c>
      <c r="X1197" s="14" t="s">
        <v>1005</v>
      </c>
      <c r="Z1197" s="9" t="s">
        <v>9681</v>
      </c>
      <c r="AA1197" s="10" t="s">
        <v>31</v>
      </c>
      <c r="AB1197" s="10" t="s">
        <v>1012</v>
      </c>
      <c r="AC1197" s="10" t="s">
        <v>9682</v>
      </c>
      <c r="AD1197" s="13" t="s">
        <v>9683</v>
      </c>
      <c r="AE1197" s="10" t="s">
        <v>9684</v>
      </c>
      <c r="AF1197" s="10" t="s">
        <v>101</v>
      </c>
      <c r="AG1197" s="10" t="s">
        <v>5</v>
      </c>
      <c r="AH1197" s="10" t="s">
        <v>9685</v>
      </c>
      <c r="AI1197" s="10" t="s">
        <v>1005</v>
      </c>
      <c r="AJ1197" s="10" t="s">
        <v>1005</v>
      </c>
      <c r="AK1197" s="12" t="s">
        <v>1005</v>
      </c>
      <c r="AL1197" s="53" t="s">
        <v>1005</v>
      </c>
      <c r="AM1197" s="52">
        <v>0</v>
      </c>
      <c r="AN1197" s="51" t="s">
        <v>1348</v>
      </c>
      <c r="AO1197" s="51" t="s">
        <v>61</v>
      </c>
      <c r="BA1197" s="56" t="s">
        <v>1356</v>
      </c>
      <c r="BB1197" s="56" t="s">
        <v>1356</v>
      </c>
      <c r="BC1197" s="56" t="s">
        <v>1356</v>
      </c>
      <c r="BD1197" s="56" t="s">
        <v>1356</v>
      </c>
      <c r="BG1197" s="56" t="s">
        <v>1356</v>
      </c>
      <c r="BH1197" s="56" t="s">
        <v>1356</v>
      </c>
      <c r="BI1197" s="56" t="s">
        <v>1356</v>
      </c>
      <c r="BJ1197" s="67" t="s">
        <v>1356</v>
      </c>
    </row>
    <row r="1198" spans="1:62" x14ac:dyDescent="0.35">
      <c r="A1198" s="58" t="s">
        <v>9686</v>
      </c>
      <c r="B1198" s="16" t="s">
        <v>9687</v>
      </c>
      <c r="C1198" s="2" t="s">
        <v>9688</v>
      </c>
      <c r="D1198" s="82" t="s">
        <v>11618</v>
      </c>
      <c r="E1198" s="59" t="e">
        <f>VLOOKUP(A1198,#REF!,2,FALSE)</f>
        <v>#REF!</v>
      </c>
      <c r="F1198" s="4" t="s">
        <v>1006</v>
      </c>
      <c r="G1198" s="4" t="s">
        <v>1006</v>
      </c>
      <c r="H1198" s="4" t="s">
        <v>1006</v>
      </c>
      <c r="I1198" s="4" t="s">
        <v>1006</v>
      </c>
      <c r="J1198" s="4" t="s">
        <v>1006</v>
      </c>
      <c r="K1198" s="4" t="s">
        <v>1005</v>
      </c>
      <c r="L1198" s="4" t="s">
        <v>1005</v>
      </c>
      <c r="M1198" s="6" t="s">
        <v>24</v>
      </c>
      <c r="P1198" s="4" t="s">
        <v>9689</v>
      </c>
      <c r="Q1198" s="4">
        <v>20</v>
      </c>
      <c r="R1198" s="7">
        <v>400</v>
      </c>
      <c r="S1198" s="14" t="s">
        <v>1005</v>
      </c>
      <c r="T1198" s="14" t="s">
        <v>1006</v>
      </c>
      <c r="U1198" s="4" t="s">
        <v>1341</v>
      </c>
      <c r="V1198" s="14" t="s">
        <v>1005</v>
      </c>
      <c r="W1198" s="4" t="s">
        <v>9690</v>
      </c>
      <c r="X1198" s="14" t="s">
        <v>1005</v>
      </c>
      <c r="Z1198" s="9" t="s">
        <v>9691</v>
      </c>
      <c r="AA1198" s="10" t="s">
        <v>24</v>
      </c>
      <c r="AB1198" s="10" t="s">
        <v>1356</v>
      </c>
      <c r="AC1198" s="10" t="s">
        <v>9692</v>
      </c>
      <c r="AD1198" s="13" t="s">
        <v>117</v>
      </c>
      <c r="AE1198" s="10" t="s">
        <v>118</v>
      </c>
      <c r="AF1198" s="10" t="s">
        <v>101</v>
      </c>
      <c r="AG1198" s="10" t="s">
        <v>19</v>
      </c>
      <c r="AH1198" s="10" t="s">
        <v>9693</v>
      </c>
      <c r="AI1198" s="10" t="s">
        <v>1005</v>
      </c>
      <c r="AJ1198" s="10" t="s">
        <v>1006</v>
      </c>
      <c r="AK1198" s="12" t="s">
        <v>1006</v>
      </c>
      <c r="AL1198" s="53" t="s">
        <v>1006</v>
      </c>
      <c r="AM1198" s="52">
        <v>1</v>
      </c>
      <c r="AN1198" s="51" t="s">
        <v>59</v>
      </c>
      <c r="AO1198" s="51" t="s">
        <v>223</v>
      </c>
      <c r="AP1198" s="51" t="s">
        <v>187</v>
      </c>
      <c r="AZ1198" s="56" t="s">
        <v>1349</v>
      </c>
      <c r="BA1198" s="56" t="s">
        <v>9694</v>
      </c>
      <c r="BB1198" s="56" t="s">
        <v>1435</v>
      </c>
      <c r="BC1198" s="56" t="s">
        <v>19</v>
      </c>
      <c r="BD1198" s="56" t="s">
        <v>9695</v>
      </c>
      <c r="BE1198" s="56" t="s">
        <v>1005</v>
      </c>
      <c r="BF1198" s="56" t="s">
        <v>1005</v>
      </c>
      <c r="BG1198" s="56" t="s">
        <v>9696</v>
      </c>
      <c r="BH1198" s="56" t="s">
        <v>8751</v>
      </c>
      <c r="BI1198" s="56" t="s">
        <v>8752</v>
      </c>
      <c r="BJ1198" s="67" t="s">
        <v>101</v>
      </c>
    </row>
    <row r="1199" spans="1:62" x14ac:dyDescent="0.35">
      <c r="A1199" s="58" t="s">
        <v>9697</v>
      </c>
      <c r="B1199" s="16" t="s">
        <v>9687</v>
      </c>
      <c r="C1199" s="2" t="s">
        <v>9698</v>
      </c>
      <c r="D1199" s="82" t="s">
        <v>11545</v>
      </c>
      <c r="E1199" s="59" t="e">
        <f>VLOOKUP(A1199,#REF!,2,FALSE)</f>
        <v>#REF!</v>
      </c>
      <c r="F1199" s="4" t="s">
        <v>1006</v>
      </c>
      <c r="G1199" s="4" t="s">
        <v>1006</v>
      </c>
      <c r="H1199" s="4" t="s">
        <v>1006</v>
      </c>
      <c r="I1199" s="4" t="s">
        <v>1006</v>
      </c>
      <c r="J1199" s="4" t="s">
        <v>1006</v>
      </c>
      <c r="K1199" s="4" t="s">
        <v>1006</v>
      </c>
      <c r="L1199" s="4" t="s">
        <v>1006</v>
      </c>
      <c r="M1199" s="6" t="s">
        <v>20</v>
      </c>
      <c r="P1199" s="4" t="s">
        <v>1049</v>
      </c>
      <c r="Q1199" s="4">
        <v>5</v>
      </c>
      <c r="R1199" s="7">
        <v>120</v>
      </c>
      <c r="S1199" s="14" t="s">
        <v>1006</v>
      </c>
      <c r="T1199" s="14" t="s">
        <v>1006</v>
      </c>
      <c r="U1199" s="4" t="s">
        <v>1364</v>
      </c>
      <c r="V1199" s="14" t="s">
        <v>1006</v>
      </c>
      <c r="W1199" s="4" t="s">
        <v>9699</v>
      </c>
      <c r="X1199" s="14" t="s">
        <v>1005</v>
      </c>
      <c r="Z1199" s="9" t="s">
        <v>9700</v>
      </c>
      <c r="AA1199" s="10" t="s">
        <v>20</v>
      </c>
      <c r="AB1199" s="10" t="s">
        <v>1356</v>
      </c>
      <c r="AC1199" s="10" t="s">
        <v>9701</v>
      </c>
      <c r="AD1199" s="13" t="s">
        <v>785</v>
      </c>
      <c r="AE1199" s="10" t="s">
        <v>786</v>
      </c>
      <c r="AF1199" s="10" t="s">
        <v>101</v>
      </c>
      <c r="AG1199" s="10" t="s">
        <v>30</v>
      </c>
      <c r="AH1199" s="10" t="s">
        <v>9702</v>
      </c>
      <c r="AI1199" s="10" t="s">
        <v>1005</v>
      </c>
      <c r="AJ1199" s="10" t="s">
        <v>1005</v>
      </c>
      <c r="AK1199" s="12" t="s">
        <v>1005</v>
      </c>
      <c r="AL1199" s="53" t="s">
        <v>1005</v>
      </c>
      <c r="AM1199" s="52">
        <v>0</v>
      </c>
      <c r="AN1199" s="51" t="s">
        <v>57</v>
      </c>
      <c r="AO1199" s="51" t="s">
        <v>1361</v>
      </c>
      <c r="BA1199" s="56" t="s">
        <v>1356</v>
      </c>
      <c r="BB1199" s="56" t="s">
        <v>1356</v>
      </c>
      <c r="BC1199" s="56" t="s">
        <v>1356</v>
      </c>
      <c r="BD1199" s="56" t="s">
        <v>1356</v>
      </c>
      <c r="BG1199" s="56" t="s">
        <v>1356</v>
      </c>
      <c r="BH1199" s="56" t="s">
        <v>1356</v>
      </c>
      <c r="BI1199" s="56" t="s">
        <v>1356</v>
      </c>
      <c r="BJ1199" s="67" t="s">
        <v>1356</v>
      </c>
    </row>
    <row r="1200" spans="1:62" x14ac:dyDescent="0.35">
      <c r="A1200" s="58" t="s">
        <v>9703</v>
      </c>
      <c r="B1200" s="16" t="s">
        <v>9687</v>
      </c>
      <c r="C1200" s="2" t="s">
        <v>190</v>
      </c>
      <c r="D1200" s="82" t="s">
        <v>9704</v>
      </c>
      <c r="E1200" s="59" t="e">
        <f>VLOOKUP(A1200,#REF!,2,FALSE)</f>
        <v>#REF!</v>
      </c>
      <c r="F1200" s="4" t="s">
        <v>1006</v>
      </c>
      <c r="G1200" s="4" t="s">
        <v>1006</v>
      </c>
      <c r="H1200" s="4" t="s">
        <v>1006</v>
      </c>
      <c r="I1200" s="4" t="s">
        <v>1006</v>
      </c>
      <c r="J1200" s="4" t="s">
        <v>1006</v>
      </c>
      <c r="K1200" s="4" t="s">
        <v>1006</v>
      </c>
      <c r="L1200" s="4" t="s">
        <v>1006</v>
      </c>
      <c r="M1200" s="6" t="s">
        <v>24</v>
      </c>
      <c r="P1200" s="4" t="s">
        <v>9705</v>
      </c>
      <c r="Q1200" s="4">
        <v>14</v>
      </c>
      <c r="R1200" s="7">
        <v>350</v>
      </c>
      <c r="S1200" s="14" t="s">
        <v>1005</v>
      </c>
      <c r="T1200" s="14" t="s">
        <v>1006</v>
      </c>
      <c r="U1200" s="4" t="s">
        <v>1341</v>
      </c>
      <c r="V1200" s="14" t="s">
        <v>1005</v>
      </c>
      <c r="W1200" s="4" t="s">
        <v>9706</v>
      </c>
      <c r="X1200" s="14" t="s">
        <v>1006</v>
      </c>
      <c r="Y1200" s="8" t="s">
        <v>9707</v>
      </c>
      <c r="Z1200" s="9" t="s">
        <v>8850</v>
      </c>
      <c r="AA1200" s="10" t="s">
        <v>24</v>
      </c>
      <c r="AB1200" s="10" t="s">
        <v>1356</v>
      </c>
      <c r="AC1200" s="10" t="s">
        <v>9708</v>
      </c>
      <c r="AD1200" s="13" t="s">
        <v>9709</v>
      </c>
      <c r="AE1200" s="10" t="s">
        <v>9710</v>
      </c>
      <c r="AF1200" s="10" t="s">
        <v>101</v>
      </c>
      <c r="AG1200" s="10" t="s">
        <v>9</v>
      </c>
      <c r="AH1200" s="10" t="s">
        <v>9711</v>
      </c>
      <c r="AI1200" s="10" t="s">
        <v>1006</v>
      </c>
      <c r="AJ1200" s="10" t="s">
        <v>1005</v>
      </c>
      <c r="AK1200" s="12" t="s">
        <v>1006</v>
      </c>
      <c r="AL1200" s="53" t="s">
        <v>1005</v>
      </c>
      <c r="AM1200" s="52">
        <v>0</v>
      </c>
      <c r="AN1200" s="51" t="s">
        <v>1348</v>
      </c>
      <c r="AO1200" s="51" t="s">
        <v>1361</v>
      </c>
      <c r="BA1200" s="56" t="s">
        <v>1356</v>
      </c>
      <c r="BB1200" s="56" t="s">
        <v>1356</v>
      </c>
      <c r="BC1200" s="56" t="s">
        <v>1356</v>
      </c>
      <c r="BD1200" s="56" t="s">
        <v>1356</v>
      </c>
      <c r="BG1200" s="56" t="s">
        <v>1356</v>
      </c>
      <c r="BH1200" s="56" t="s">
        <v>1356</v>
      </c>
      <c r="BI1200" s="56" t="s">
        <v>1356</v>
      </c>
      <c r="BJ1200" s="67" t="s">
        <v>1356</v>
      </c>
    </row>
    <row r="1201" spans="1:62" x14ac:dyDescent="0.35">
      <c r="A1201" s="58" t="s">
        <v>9712</v>
      </c>
      <c r="B1201" s="16" t="s">
        <v>9687</v>
      </c>
      <c r="C1201" s="2" t="s">
        <v>9713</v>
      </c>
      <c r="D1201" s="82" t="s">
        <v>11536</v>
      </c>
      <c r="E1201" s="59" t="e">
        <f>VLOOKUP(A1201,#REF!,2,FALSE)</f>
        <v>#REF!</v>
      </c>
      <c r="F1201" s="4" t="s">
        <v>1006</v>
      </c>
      <c r="G1201" s="4" t="s">
        <v>1006</v>
      </c>
      <c r="H1201" s="4" t="s">
        <v>1005</v>
      </c>
      <c r="I1201" s="4" t="s">
        <v>1006</v>
      </c>
      <c r="J1201" s="4" t="s">
        <v>1006</v>
      </c>
      <c r="K1201" s="4" t="s">
        <v>1005</v>
      </c>
      <c r="L1201" s="4" t="s">
        <v>1005</v>
      </c>
      <c r="M1201" s="6" t="s">
        <v>22</v>
      </c>
      <c r="N1201" s="6" t="s">
        <v>20</v>
      </c>
      <c r="P1201" s="4" t="s">
        <v>9714</v>
      </c>
      <c r="Q1201" s="4">
        <v>6</v>
      </c>
      <c r="R1201" s="7">
        <v>108</v>
      </c>
      <c r="S1201" s="14" t="s">
        <v>1006</v>
      </c>
      <c r="T1201" s="14" t="s">
        <v>1005</v>
      </c>
      <c r="U1201" s="4" t="s">
        <v>1364</v>
      </c>
      <c r="V1201" s="14" t="s">
        <v>1006</v>
      </c>
      <c r="W1201" s="4" t="s">
        <v>9715</v>
      </c>
      <c r="X1201" s="14" t="s">
        <v>1005</v>
      </c>
      <c r="Z1201" s="9" t="s">
        <v>504</v>
      </c>
      <c r="AA1201" s="10" t="s">
        <v>22</v>
      </c>
      <c r="AB1201" s="10" t="s">
        <v>1356</v>
      </c>
      <c r="AC1201" s="10" t="s">
        <v>9716</v>
      </c>
      <c r="AD1201" s="13" t="s">
        <v>9717</v>
      </c>
      <c r="AE1201" s="10" t="s">
        <v>9718</v>
      </c>
      <c r="AF1201" s="10" t="s">
        <v>101</v>
      </c>
      <c r="AG1201" s="10" t="s">
        <v>11</v>
      </c>
      <c r="AH1201" s="10" t="s">
        <v>9719</v>
      </c>
      <c r="AI1201" s="10" t="s">
        <v>1006</v>
      </c>
      <c r="AJ1201" s="10" t="s">
        <v>1005</v>
      </c>
      <c r="AK1201" s="12" t="s">
        <v>1006</v>
      </c>
      <c r="AL1201" s="53" t="s">
        <v>1005</v>
      </c>
      <c r="AM1201" s="52">
        <v>0</v>
      </c>
      <c r="AN1201" s="51" t="s">
        <v>57</v>
      </c>
      <c r="AO1201" s="51" t="s">
        <v>68</v>
      </c>
      <c r="AP1201" s="51" t="s">
        <v>189</v>
      </c>
      <c r="AQ1201" s="51" t="s">
        <v>119</v>
      </c>
      <c r="BA1201" s="56" t="s">
        <v>1356</v>
      </c>
      <c r="BB1201" s="56" t="s">
        <v>1356</v>
      </c>
      <c r="BC1201" s="56" t="s">
        <v>1356</v>
      </c>
      <c r="BD1201" s="56" t="s">
        <v>1356</v>
      </c>
      <c r="BG1201" s="56" t="s">
        <v>1356</v>
      </c>
      <c r="BH1201" s="56" t="s">
        <v>1356</v>
      </c>
      <c r="BI1201" s="56" t="s">
        <v>1356</v>
      </c>
      <c r="BJ1201" s="67" t="s">
        <v>1356</v>
      </c>
    </row>
    <row r="1202" spans="1:62" x14ac:dyDescent="0.35">
      <c r="A1202" s="58" t="s">
        <v>9720</v>
      </c>
      <c r="B1202" s="16" t="s">
        <v>9687</v>
      </c>
      <c r="C1202" s="2" t="s">
        <v>9721</v>
      </c>
      <c r="D1202" s="82" t="s">
        <v>11538</v>
      </c>
      <c r="E1202" s="59" t="e">
        <f>VLOOKUP(A1202,#REF!,2,FALSE)</f>
        <v>#REF!</v>
      </c>
      <c r="F1202" s="4" t="s">
        <v>1006</v>
      </c>
      <c r="G1202" s="4" t="s">
        <v>1005</v>
      </c>
      <c r="H1202" s="4" t="s">
        <v>1005</v>
      </c>
      <c r="I1202" s="4" t="s">
        <v>1006</v>
      </c>
      <c r="J1202" s="4" t="s">
        <v>1005</v>
      </c>
      <c r="K1202" s="4" t="s">
        <v>1005</v>
      </c>
      <c r="L1202" s="4" t="s">
        <v>1005</v>
      </c>
      <c r="M1202" s="6" t="s">
        <v>22</v>
      </c>
      <c r="N1202" s="6" t="s">
        <v>20</v>
      </c>
      <c r="O1202" s="6" t="s">
        <v>1351</v>
      </c>
      <c r="P1202" s="4" t="s">
        <v>9722</v>
      </c>
      <c r="Q1202" s="4">
        <v>6</v>
      </c>
      <c r="R1202" s="7">
        <v>150</v>
      </c>
      <c r="S1202" s="14" t="s">
        <v>1006</v>
      </c>
      <c r="T1202" s="14" t="s">
        <v>1006</v>
      </c>
      <c r="U1202" s="4" t="s">
        <v>1364</v>
      </c>
      <c r="V1202" s="14" t="s">
        <v>1006</v>
      </c>
      <c r="W1202" s="4" t="s">
        <v>9723</v>
      </c>
      <c r="X1202" s="14" t="s">
        <v>1005</v>
      </c>
      <c r="Z1202" s="9" t="s">
        <v>9724</v>
      </c>
      <c r="AA1202" s="10" t="s">
        <v>26</v>
      </c>
      <c r="AB1202" s="10" t="s">
        <v>1356</v>
      </c>
      <c r="AC1202" s="10" t="s">
        <v>9725</v>
      </c>
      <c r="AD1202" s="13" t="s">
        <v>9726</v>
      </c>
      <c r="AE1202" s="10" t="s">
        <v>9727</v>
      </c>
      <c r="AF1202" s="10" t="s">
        <v>101</v>
      </c>
      <c r="AG1202" s="10" t="s">
        <v>9</v>
      </c>
      <c r="AH1202" s="10" t="s">
        <v>9728</v>
      </c>
      <c r="AI1202" s="10" t="s">
        <v>1006</v>
      </c>
      <c r="AJ1202" s="10" t="s">
        <v>1005</v>
      </c>
      <c r="AK1202" s="12" t="s">
        <v>1005</v>
      </c>
      <c r="AL1202" s="53" t="s">
        <v>1006</v>
      </c>
      <c r="AM1202" s="52">
        <v>3</v>
      </c>
      <c r="AN1202" s="51" t="s">
        <v>59</v>
      </c>
      <c r="AO1202" s="51" t="s">
        <v>1361</v>
      </c>
      <c r="AZ1202" s="56" t="s">
        <v>1349</v>
      </c>
      <c r="BA1202" s="56" t="s">
        <v>9729</v>
      </c>
      <c r="BB1202" s="56" t="s">
        <v>1351</v>
      </c>
      <c r="BC1202" s="56" t="s">
        <v>9</v>
      </c>
      <c r="BD1202" s="56" t="s">
        <v>9730</v>
      </c>
      <c r="BE1202" s="56" t="s">
        <v>1005</v>
      </c>
      <c r="BF1202" s="56" t="s">
        <v>1005</v>
      </c>
      <c r="BG1202" s="56" t="s">
        <v>9731</v>
      </c>
      <c r="BH1202" s="56" t="s">
        <v>129</v>
      </c>
      <c r="BI1202" s="56" t="s">
        <v>9732</v>
      </c>
      <c r="BJ1202" s="67" t="s">
        <v>101</v>
      </c>
    </row>
    <row r="1203" spans="1:62" x14ac:dyDescent="0.35">
      <c r="D1203" s="82"/>
      <c r="E1203" s="59" t="e">
        <f>VLOOKUP(A1203,#REF!,2,FALSE)</f>
        <v>#REF!</v>
      </c>
      <c r="R1203" s="7"/>
      <c r="AZ1203" s="56" t="s">
        <v>1349</v>
      </c>
      <c r="BA1203" s="56" t="s">
        <v>9733</v>
      </c>
      <c r="BB1203" s="56" t="s">
        <v>22</v>
      </c>
      <c r="BC1203" s="56" t="s">
        <v>25</v>
      </c>
      <c r="BD1203" s="56" t="s">
        <v>9734</v>
      </c>
      <c r="BE1203" s="56" t="s">
        <v>1005</v>
      </c>
      <c r="BF1203" s="56" t="s">
        <v>1005</v>
      </c>
      <c r="BG1203" s="56" t="s">
        <v>9735</v>
      </c>
      <c r="BH1203" s="56" t="s">
        <v>9726</v>
      </c>
      <c r="BI1203" s="56" t="s">
        <v>9727</v>
      </c>
      <c r="BJ1203" s="67" t="s">
        <v>101</v>
      </c>
    </row>
    <row r="1204" spans="1:62" x14ac:dyDescent="0.35">
      <c r="A1204" s="58" t="s">
        <v>9736</v>
      </c>
      <c r="B1204" s="16" t="s">
        <v>9687</v>
      </c>
      <c r="C1204" s="2" t="s">
        <v>9737</v>
      </c>
      <c r="D1204" s="82" t="s">
        <v>9738</v>
      </c>
      <c r="E1204" s="59" t="e">
        <f>VLOOKUP(A1204,#REF!,2,FALSE)</f>
        <v>#REF!</v>
      </c>
      <c r="F1204" s="4" t="s">
        <v>1005</v>
      </c>
      <c r="G1204" s="4" t="s">
        <v>1006</v>
      </c>
      <c r="H1204" s="4" t="s">
        <v>1005</v>
      </c>
      <c r="I1204" s="4" t="s">
        <v>1005</v>
      </c>
      <c r="J1204" s="4" t="s">
        <v>1005</v>
      </c>
      <c r="K1204" s="4" t="s">
        <v>1005</v>
      </c>
      <c r="L1204" s="4" t="s">
        <v>1005</v>
      </c>
      <c r="M1204" s="6" t="s">
        <v>22</v>
      </c>
      <c r="P1204" s="4" t="s">
        <v>9739</v>
      </c>
      <c r="Q1204" s="4">
        <v>1</v>
      </c>
      <c r="R1204" s="7">
        <v>24</v>
      </c>
      <c r="S1204" s="14" t="s">
        <v>1006</v>
      </c>
      <c r="T1204" s="14" t="s">
        <v>1005</v>
      </c>
      <c r="U1204" s="4" t="s">
        <v>1364</v>
      </c>
      <c r="V1204" s="14" t="s">
        <v>1006</v>
      </c>
      <c r="W1204" s="4" t="s">
        <v>31</v>
      </c>
      <c r="X1204" s="14" t="s">
        <v>1005</v>
      </c>
      <c r="Z1204" s="9" t="s">
        <v>7946</v>
      </c>
      <c r="AA1204" s="10" t="s">
        <v>22</v>
      </c>
      <c r="AB1204" s="10" t="s">
        <v>1356</v>
      </c>
      <c r="AC1204" s="10" t="s">
        <v>9740</v>
      </c>
      <c r="AD1204" s="13" t="s">
        <v>3555</v>
      </c>
      <c r="AE1204" s="10" t="s">
        <v>3556</v>
      </c>
      <c r="AF1204" s="10" t="s">
        <v>101</v>
      </c>
      <c r="AG1204" s="10" t="s">
        <v>12</v>
      </c>
      <c r="AH1204" s="10" t="s">
        <v>9741</v>
      </c>
      <c r="AI1204" s="10" t="s">
        <v>1005</v>
      </c>
      <c r="AJ1204" s="10" t="s">
        <v>1005</v>
      </c>
      <c r="AK1204" s="12" t="s">
        <v>1006</v>
      </c>
      <c r="AL1204" s="53" t="s">
        <v>1005</v>
      </c>
      <c r="AM1204" s="52">
        <v>0</v>
      </c>
      <c r="AN1204" s="51" t="s">
        <v>1348</v>
      </c>
      <c r="AO1204" s="51" t="s">
        <v>67</v>
      </c>
      <c r="AP1204" s="51" t="s">
        <v>104</v>
      </c>
      <c r="BA1204" s="56" t="s">
        <v>1356</v>
      </c>
      <c r="BB1204" s="56" t="s">
        <v>1356</v>
      </c>
      <c r="BC1204" s="56" t="s">
        <v>1356</v>
      </c>
      <c r="BD1204" s="56" t="s">
        <v>1356</v>
      </c>
      <c r="BG1204" s="56" t="s">
        <v>1356</v>
      </c>
      <c r="BH1204" s="56" t="s">
        <v>1356</v>
      </c>
      <c r="BI1204" s="56" t="s">
        <v>1356</v>
      </c>
      <c r="BJ1204" s="67" t="s">
        <v>1356</v>
      </c>
    </row>
    <row r="1205" spans="1:62" x14ac:dyDescent="0.35">
      <c r="A1205" s="58" t="s">
        <v>9742</v>
      </c>
      <c r="B1205" s="16" t="s">
        <v>9687</v>
      </c>
      <c r="C1205" s="2" t="s">
        <v>9743</v>
      </c>
      <c r="D1205" s="82" t="s">
        <v>11533</v>
      </c>
      <c r="E1205" s="59" t="e">
        <f>VLOOKUP(A1205,#REF!,2,FALSE)</f>
        <v>#REF!</v>
      </c>
      <c r="F1205" s="4" t="s">
        <v>1006</v>
      </c>
      <c r="G1205" s="4" t="s">
        <v>1006</v>
      </c>
      <c r="H1205" s="4" t="s">
        <v>1005</v>
      </c>
      <c r="I1205" s="4" t="s">
        <v>1006</v>
      </c>
      <c r="J1205" s="4" t="s">
        <v>1006</v>
      </c>
      <c r="K1205" s="4" t="s">
        <v>1005</v>
      </c>
      <c r="L1205" s="4" t="s">
        <v>1005</v>
      </c>
      <c r="M1205" s="6" t="s">
        <v>22</v>
      </c>
      <c r="P1205" s="4" t="s">
        <v>202</v>
      </c>
      <c r="Q1205" s="4">
        <v>33</v>
      </c>
      <c r="R1205" s="7">
        <v>800</v>
      </c>
      <c r="S1205" s="14" t="s">
        <v>1005</v>
      </c>
      <c r="T1205" s="14" t="s">
        <v>1005</v>
      </c>
      <c r="U1205" s="4" t="s">
        <v>1411</v>
      </c>
      <c r="V1205" s="14" t="s">
        <v>1005</v>
      </c>
      <c r="W1205" s="4" t="s">
        <v>108</v>
      </c>
      <c r="X1205" s="14" t="s">
        <v>1005</v>
      </c>
      <c r="Z1205" s="9" t="s">
        <v>9744</v>
      </c>
      <c r="AA1205" s="10" t="s">
        <v>44</v>
      </c>
      <c r="AB1205" s="10" t="s">
        <v>1356</v>
      </c>
      <c r="AC1205" s="10" t="s">
        <v>9745</v>
      </c>
      <c r="AD1205" s="13" t="s">
        <v>9746</v>
      </c>
      <c r="AE1205" s="10" t="s">
        <v>9747</v>
      </c>
      <c r="AF1205" s="10" t="s">
        <v>101</v>
      </c>
      <c r="AG1205" s="10" t="s">
        <v>12</v>
      </c>
      <c r="AH1205" s="10" t="s">
        <v>9748</v>
      </c>
      <c r="AI1205" s="10" t="s">
        <v>1005</v>
      </c>
      <c r="AJ1205" s="10" t="s">
        <v>1005</v>
      </c>
      <c r="AK1205" s="12" t="s">
        <v>1005</v>
      </c>
      <c r="AL1205" s="53" t="s">
        <v>1005</v>
      </c>
      <c r="AM1205" s="52">
        <v>0</v>
      </c>
      <c r="AN1205" s="51" t="s">
        <v>1348</v>
      </c>
      <c r="AO1205" s="51" t="s">
        <v>1361</v>
      </c>
      <c r="BA1205" s="56" t="s">
        <v>1356</v>
      </c>
      <c r="BB1205" s="56" t="s">
        <v>1356</v>
      </c>
      <c r="BC1205" s="56" t="s">
        <v>1356</v>
      </c>
      <c r="BD1205" s="56" t="s">
        <v>1356</v>
      </c>
      <c r="BG1205" s="56" t="s">
        <v>1356</v>
      </c>
      <c r="BH1205" s="56" t="s">
        <v>1356</v>
      </c>
      <c r="BI1205" s="56" t="s">
        <v>1356</v>
      </c>
      <c r="BJ1205" s="67" t="s">
        <v>1356</v>
      </c>
    </row>
    <row r="1206" spans="1:62" x14ac:dyDescent="0.35">
      <c r="A1206" s="58" t="s">
        <v>9749</v>
      </c>
      <c r="B1206" s="16" t="s">
        <v>9687</v>
      </c>
      <c r="C1206" s="2" t="s">
        <v>9750</v>
      </c>
      <c r="D1206" s="82" t="s">
        <v>11532</v>
      </c>
      <c r="E1206" s="59" t="e">
        <f>VLOOKUP(A1206,#REF!,2,FALSE)</f>
        <v>#REF!</v>
      </c>
      <c r="F1206" s="4" t="s">
        <v>1006</v>
      </c>
      <c r="G1206" s="4" t="s">
        <v>1006</v>
      </c>
      <c r="H1206" s="4" t="s">
        <v>1006</v>
      </c>
      <c r="I1206" s="4" t="s">
        <v>1006</v>
      </c>
      <c r="J1206" s="4" t="s">
        <v>1006</v>
      </c>
      <c r="K1206" s="4" t="s">
        <v>1006</v>
      </c>
      <c r="L1206" s="4" t="s">
        <v>1006</v>
      </c>
      <c r="M1206" s="6" t="s">
        <v>24</v>
      </c>
      <c r="P1206" s="4" t="s">
        <v>9751</v>
      </c>
      <c r="Q1206" s="4">
        <v>1</v>
      </c>
      <c r="R1206" s="7">
        <v>34</v>
      </c>
      <c r="S1206" s="14" t="s">
        <v>1006</v>
      </c>
      <c r="T1206" s="14" t="s">
        <v>1006</v>
      </c>
      <c r="U1206" s="4" t="s">
        <v>1341</v>
      </c>
      <c r="V1206" s="14" t="s">
        <v>1005</v>
      </c>
      <c r="W1206" s="4" t="s">
        <v>6302</v>
      </c>
      <c r="X1206" s="14" t="s">
        <v>1005</v>
      </c>
      <c r="Z1206" s="9" t="s">
        <v>9752</v>
      </c>
      <c r="AA1206" s="10" t="s">
        <v>31</v>
      </c>
      <c r="AB1206" s="10" t="s">
        <v>9753</v>
      </c>
      <c r="AC1206" s="10" t="s">
        <v>9754</v>
      </c>
      <c r="AD1206" s="13" t="s">
        <v>9755</v>
      </c>
      <c r="AE1206" s="10" t="s">
        <v>9756</v>
      </c>
      <c r="AF1206" s="10" t="s">
        <v>101</v>
      </c>
      <c r="AG1206" s="10" t="s">
        <v>10</v>
      </c>
      <c r="AH1206" s="10" t="s">
        <v>9757</v>
      </c>
      <c r="AI1206" s="10" t="s">
        <v>1005</v>
      </c>
      <c r="AJ1206" s="10" t="s">
        <v>1005</v>
      </c>
      <c r="AK1206" s="12" t="s">
        <v>1006</v>
      </c>
      <c r="AL1206" s="53" t="s">
        <v>1005</v>
      </c>
      <c r="AM1206" s="52">
        <v>0</v>
      </c>
      <c r="AN1206" s="51" t="s">
        <v>1348</v>
      </c>
      <c r="AO1206" s="51" t="s">
        <v>31</v>
      </c>
      <c r="AY1206" s="54" t="s">
        <v>9758</v>
      </c>
      <c r="BA1206" s="56" t="s">
        <v>1356</v>
      </c>
      <c r="BB1206" s="56" t="s">
        <v>1356</v>
      </c>
      <c r="BC1206" s="56" t="s">
        <v>1356</v>
      </c>
      <c r="BD1206" s="56" t="s">
        <v>1356</v>
      </c>
      <c r="BG1206" s="56" t="s">
        <v>1356</v>
      </c>
      <c r="BH1206" s="56" t="s">
        <v>1356</v>
      </c>
      <c r="BI1206" s="56" t="s">
        <v>1356</v>
      </c>
      <c r="BJ1206" s="67" t="s">
        <v>1356</v>
      </c>
    </row>
    <row r="1207" spans="1:62" x14ac:dyDescent="0.35">
      <c r="A1207" s="58" t="s">
        <v>9759</v>
      </c>
      <c r="B1207" s="16" t="s">
        <v>9687</v>
      </c>
      <c r="C1207" s="2" t="s">
        <v>9760</v>
      </c>
      <c r="D1207" s="82" t="s">
        <v>11528</v>
      </c>
      <c r="E1207" s="59" t="e">
        <f>VLOOKUP(A1207,#REF!,2,FALSE)</f>
        <v>#REF!</v>
      </c>
      <c r="F1207" s="4" t="s">
        <v>1006</v>
      </c>
      <c r="G1207" s="4" t="s">
        <v>1006</v>
      </c>
      <c r="H1207" s="4" t="s">
        <v>1005</v>
      </c>
      <c r="I1207" s="4" t="s">
        <v>1006</v>
      </c>
      <c r="J1207" s="4" t="s">
        <v>1006</v>
      </c>
      <c r="K1207" s="4" t="s">
        <v>1005</v>
      </c>
      <c r="L1207" s="4" t="s">
        <v>1005</v>
      </c>
      <c r="M1207" s="6" t="s">
        <v>22</v>
      </c>
      <c r="P1207" s="4" t="s">
        <v>244</v>
      </c>
      <c r="Q1207" s="4">
        <v>6</v>
      </c>
      <c r="R1207" s="7">
        <v>145</v>
      </c>
      <c r="S1207" s="14" t="s">
        <v>1006</v>
      </c>
      <c r="T1207" s="14" t="s">
        <v>1006</v>
      </c>
      <c r="U1207" s="4" t="s">
        <v>1341</v>
      </c>
      <c r="V1207" s="14" t="s">
        <v>1006</v>
      </c>
      <c r="W1207" s="4" t="s">
        <v>9761</v>
      </c>
      <c r="X1207" s="14" t="s">
        <v>1005</v>
      </c>
      <c r="Z1207" s="9" t="s">
        <v>9762</v>
      </c>
      <c r="AA1207" s="10" t="s">
        <v>22</v>
      </c>
      <c r="AB1207" s="10" t="s">
        <v>1356</v>
      </c>
      <c r="AC1207" s="10" t="s">
        <v>9763</v>
      </c>
      <c r="AD1207" s="13" t="s">
        <v>425</v>
      </c>
      <c r="AE1207" s="10" t="s">
        <v>1982</v>
      </c>
      <c r="AF1207" s="10" t="s">
        <v>101</v>
      </c>
      <c r="AG1207" s="10" t="s">
        <v>5</v>
      </c>
      <c r="AH1207" s="10" t="s">
        <v>9764</v>
      </c>
      <c r="AI1207" s="10" t="s">
        <v>1006</v>
      </c>
      <c r="AJ1207" s="10" t="s">
        <v>1006</v>
      </c>
      <c r="AK1207" s="12" t="s">
        <v>1005</v>
      </c>
      <c r="AL1207" s="53" t="s">
        <v>1005</v>
      </c>
      <c r="AM1207" s="52">
        <v>0</v>
      </c>
      <c r="AN1207" s="51" t="s">
        <v>1348</v>
      </c>
      <c r="AO1207" s="51" t="s">
        <v>69</v>
      </c>
      <c r="AP1207" s="51" t="s">
        <v>104</v>
      </c>
      <c r="BA1207" s="56" t="s">
        <v>1356</v>
      </c>
      <c r="BB1207" s="56" t="s">
        <v>1356</v>
      </c>
      <c r="BC1207" s="56" t="s">
        <v>1356</v>
      </c>
      <c r="BD1207" s="56" t="s">
        <v>1356</v>
      </c>
      <c r="BG1207" s="56" t="s">
        <v>1356</v>
      </c>
      <c r="BH1207" s="56" t="s">
        <v>1356</v>
      </c>
      <c r="BI1207" s="56" t="s">
        <v>1356</v>
      </c>
      <c r="BJ1207" s="67" t="s">
        <v>1356</v>
      </c>
    </row>
    <row r="1208" spans="1:62" x14ac:dyDescent="0.35">
      <c r="A1208" s="58" t="s">
        <v>9765</v>
      </c>
      <c r="B1208" s="16" t="s">
        <v>9687</v>
      </c>
      <c r="C1208" s="2" t="s">
        <v>9766</v>
      </c>
      <c r="D1208" s="82" t="s">
        <v>9767</v>
      </c>
      <c r="E1208" s="59" t="e">
        <f>VLOOKUP(A1208,#REF!,2,FALSE)</f>
        <v>#REF!</v>
      </c>
      <c r="F1208" s="4" t="s">
        <v>1005</v>
      </c>
      <c r="G1208" s="4" t="s">
        <v>1005</v>
      </c>
      <c r="H1208" s="4" t="s">
        <v>1006</v>
      </c>
      <c r="I1208" s="4" t="s">
        <v>1005</v>
      </c>
      <c r="J1208" s="4" t="s">
        <v>1005</v>
      </c>
      <c r="K1208" s="4" t="s">
        <v>1005</v>
      </c>
      <c r="L1208" s="4" t="s">
        <v>1005</v>
      </c>
      <c r="M1208" s="6" t="s">
        <v>24</v>
      </c>
      <c r="P1208" s="4" t="s">
        <v>9768</v>
      </c>
      <c r="Q1208" s="4">
        <v>20</v>
      </c>
      <c r="R1208" s="7">
        <v>30</v>
      </c>
      <c r="S1208" s="14" t="s">
        <v>1006</v>
      </c>
      <c r="T1208" s="14" t="s">
        <v>1006</v>
      </c>
      <c r="U1208" s="4" t="s">
        <v>1411</v>
      </c>
      <c r="V1208" s="14" t="s">
        <v>1005</v>
      </c>
      <c r="W1208" s="4" t="s">
        <v>159</v>
      </c>
      <c r="X1208" s="14" t="s">
        <v>1005</v>
      </c>
      <c r="Z1208" s="9" t="s">
        <v>9769</v>
      </c>
      <c r="AA1208" s="10" t="s">
        <v>24</v>
      </c>
      <c r="AB1208" s="10" t="s">
        <v>1356</v>
      </c>
      <c r="AC1208" s="10" t="s">
        <v>9770</v>
      </c>
      <c r="AD1208" s="13" t="s">
        <v>461</v>
      </c>
      <c r="AE1208" s="10" t="s">
        <v>9771</v>
      </c>
      <c r="AF1208" s="10" t="s">
        <v>101</v>
      </c>
      <c r="AG1208" s="10" t="s">
        <v>27</v>
      </c>
      <c r="AH1208" s="10" t="s">
        <v>9772</v>
      </c>
      <c r="AI1208" s="10" t="s">
        <v>1006</v>
      </c>
      <c r="AJ1208" s="10" t="s">
        <v>1005</v>
      </c>
      <c r="AK1208" s="12" t="s">
        <v>1006</v>
      </c>
      <c r="AL1208" s="53" t="s">
        <v>1005</v>
      </c>
      <c r="AM1208" s="52">
        <v>0</v>
      </c>
      <c r="AN1208" s="51" t="s">
        <v>59</v>
      </c>
      <c r="AO1208" s="51" t="s">
        <v>1361</v>
      </c>
      <c r="BA1208" s="56" t="s">
        <v>1356</v>
      </c>
      <c r="BB1208" s="56" t="s">
        <v>1356</v>
      </c>
      <c r="BC1208" s="56" t="s">
        <v>1356</v>
      </c>
      <c r="BD1208" s="56" t="s">
        <v>1356</v>
      </c>
      <c r="BG1208" s="56" t="s">
        <v>1356</v>
      </c>
      <c r="BH1208" s="56" t="s">
        <v>1356</v>
      </c>
      <c r="BI1208" s="56" t="s">
        <v>1356</v>
      </c>
      <c r="BJ1208" s="67" t="s">
        <v>1356</v>
      </c>
    </row>
    <row r="1209" spans="1:62" x14ac:dyDescent="0.35">
      <c r="A1209" s="58" t="s">
        <v>9773</v>
      </c>
      <c r="B1209" s="16" t="s">
        <v>9687</v>
      </c>
      <c r="C1209" s="2" t="s">
        <v>9774</v>
      </c>
      <c r="D1209" s="82" t="s">
        <v>11526</v>
      </c>
      <c r="E1209" s="59" t="e">
        <f>VLOOKUP(A1209,#REF!,2,FALSE)</f>
        <v>#REF!</v>
      </c>
      <c r="F1209" s="4" t="s">
        <v>1006</v>
      </c>
      <c r="G1209" s="4" t="s">
        <v>1006</v>
      </c>
      <c r="H1209" s="4" t="s">
        <v>1006</v>
      </c>
      <c r="I1209" s="4" t="s">
        <v>1006</v>
      </c>
      <c r="J1209" s="4" t="s">
        <v>1006</v>
      </c>
      <c r="K1209" s="4" t="s">
        <v>1006</v>
      </c>
      <c r="L1209" s="4" t="s">
        <v>1006</v>
      </c>
      <c r="M1209" s="6" t="s">
        <v>24</v>
      </c>
      <c r="P1209" s="4" t="s">
        <v>9775</v>
      </c>
      <c r="Q1209" s="4">
        <v>9</v>
      </c>
      <c r="R1209" s="7">
        <v>225</v>
      </c>
      <c r="S1209" s="14" t="s">
        <v>1005</v>
      </c>
      <c r="T1209" s="14" t="s">
        <v>1006</v>
      </c>
      <c r="U1209" s="4" t="s">
        <v>1364</v>
      </c>
      <c r="V1209" s="14" t="s">
        <v>1005</v>
      </c>
      <c r="W1209" s="4" t="s">
        <v>204</v>
      </c>
      <c r="X1209" s="14" t="s">
        <v>1005</v>
      </c>
      <c r="Z1209" s="9" t="s">
        <v>9776</v>
      </c>
      <c r="AA1209" s="10" t="s">
        <v>24</v>
      </c>
      <c r="AB1209" s="10" t="s">
        <v>1356</v>
      </c>
      <c r="AC1209" s="10" t="s">
        <v>9777</v>
      </c>
      <c r="AD1209" s="13" t="s">
        <v>8806</v>
      </c>
      <c r="AE1209" s="10" t="s">
        <v>8807</v>
      </c>
      <c r="AF1209" s="10" t="s">
        <v>101</v>
      </c>
      <c r="AG1209" s="10" t="s">
        <v>34</v>
      </c>
      <c r="AH1209" s="10" t="s">
        <v>9778</v>
      </c>
      <c r="AI1209" s="10" t="s">
        <v>1006</v>
      </c>
      <c r="AJ1209" s="10" t="s">
        <v>1005</v>
      </c>
      <c r="AK1209" s="12" t="s">
        <v>1006</v>
      </c>
      <c r="AL1209" s="53" t="s">
        <v>1005</v>
      </c>
      <c r="AM1209" s="52">
        <v>0</v>
      </c>
      <c r="AN1209" s="51" t="s">
        <v>1348</v>
      </c>
      <c r="AO1209" s="51" t="s">
        <v>64</v>
      </c>
      <c r="AP1209" s="51" t="s">
        <v>104</v>
      </c>
      <c r="BA1209" s="56" t="s">
        <v>1356</v>
      </c>
      <c r="BB1209" s="56" t="s">
        <v>1356</v>
      </c>
      <c r="BC1209" s="56" t="s">
        <v>1356</v>
      </c>
      <c r="BD1209" s="56" t="s">
        <v>1356</v>
      </c>
      <c r="BG1209" s="56" t="s">
        <v>1356</v>
      </c>
      <c r="BH1209" s="56" t="s">
        <v>1356</v>
      </c>
      <c r="BI1209" s="56" t="s">
        <v>1356</v>
      </c>
      <c r="BJ1209" s="67" t="s">
        <v>1356</v>
      </c>
    </row>
    <row r="1210" spans="1:62" x14ac:dyDescent="0.35">
      <c r="A1210" s="58" t="s">
        <v>9779</v>
      </c>
      <c r="B1210" s="16" t="s">
        <v>9687</v>
      </c>
      <c r="C1210" s="2" t="s">
        <v>9780</v>
      </c>
      <c r="D1210" s="82" t="s">
        <v>11523</v>
      </c>
      <c r="E1210" s="59" t="e">
        <f>VLOOKUP(A1210,#REF!,2,FALSE)</f>
        <v>#REF!</v>
      </c>
      <c r="F1210" s="4" t="s">
        <v>1006</v>
      </c>
      <c r="G1210" s="4" t="s">
        <v>1006</v>
      </c>
      <c r="H1210" s="4" t="s">
        <v>1006</v>
      </c>
      <c r="I1210" s="4" t="s">
        <v>1006</v>
      </c>
      <c r="J1210" s="4" t="s">
        <v>1006</v>
      </c>
      <c r="K1210" s="4" t="s">
        <v>1006</v>
      </c>
      <c r="L1210" s="4" t="s">
        <v>1006</v>
      </c>
      <c r="M1210" s="6" t="s">
        <v>24</v>
      </c>
      <c r="P1210" s="4" t="s">
        <v>192</v>
      </c>
      <c r="Q1210" s="4">
        <v>65</v>
      </c>
      <c r="R1210" s="7">
        <v>1700</v>
      </c>
      <c r="S1210" s="14" t="s">
        <v>1006</v>
      </c>
      <c r="T1210" s="14" t="s">
        <v>1006</v>
      </c>
      <c r="U1210" s="4" t="s">
        <v>1341</v>
      </c>
      <c r="V1210" s="14" t="s">
        <v>1005</v>
      </c>
      <c r="W1210" s="4" t="s">
        <v>9781</v>
      </c>
      <c r="X1210" s="14" t="s">
        <v>1005</v>
      </c>
      <c r="Z1210" s="9" t="s">
        <v>9782</v>
      </c>
      <c r="AA1210" s="10" t="s">
        <v>24</v>
      </c>
      <c r="AB1210" s="10" t="s">
        <v>1356</v>
      </c>
      <c r="AC1210" s="10" t="s">
        <v>9783</v>
      </c>
      <c r="AD1210" s="13" t="s">
        <v>9784</v>
      </c>
      <c r="AE1210" s="10" t="s">
        <v>9785</v>
      </c>
      <c r="AF1210" s="10" t="s">
        <v>101</v>
      </c>
      <c r="AG1210" s="10" t="s">
        <v>46</v>
      </c>
      <c r="AH1210" s="10" t="s">
        <v>9786</v>
      </c>
      <c r="AI1210" s="10" t="s">
        <v>1006</v>
      </c>
      <c r="AJ1210" s="10" t="s">
        <v>1005</v>
      </c>
      <c r="AK1210" s="12" t="s">
        <v>1006</v>
      </c>
      <c r="AL1210" s="53" t="s">
        <v>1005</v>
      </c>
      <c r="AM1210" s="52">
        <v>0</v>
      </c>
      <c r="AN1210" s="51" t="s">
        <v>1348</v>
      </c>
      <c r="AO1210" s="51" t="s">
        <v>1361</v>
      </c>
      <c r="BA1210" s="56" t="s">
        <v>1356</v>
      </c>
      <c r="BB1210" s="56" t="s">
        <v>1356</v>
      </c>
      <c r="BC1210" s="56" t="s">
        <v>1356</v>
      </c>
      <c r="BD1210" s="56" t="s">
        <v>1356</v>
      </c>
      <c r="BG1210" s="56" t="s">
        <v>1356</v>
      </c>
      <c r="BH1210" s="56" t="s">
        <v>1356</v>
      </c>
      <c r="BI1210" s="56" t="s">
        <v>1356</v>
      </c>
      <c r="BJ1210" s="67" t="s">
        <v>1356</v>
      </c>
    </row>
    <row r="1211" spans="1:62" x14ac:dyDescent="0.35">
      <c r="A1211" s="58" t="s">
        <v>9787</v>
      </c>
      <c r="B1211" s="16" t="s">
        <v>9687</v>
      </c>
      <c r="C1211" s="2" t="s">
        <v>9788</v>
      </c>
      <c r="D1211" s="82" t="s">
        <v>11530</v>
      </c>
      <c r="E1211" s="59" t="e">
        <f>VLOOKUP(A1211,#REF!,2,FALSE)</f>
        <v>#REF!</v>
      </c>
      <c r="F1211" s="4" t="s">
        <v>1006</v>
      </c>
      <c r="G1211" s="4" t="s">
        <v>1006</v>
      </c>
      <c r="H1211" s="4" t="s">
        <v>1006</v>
      </c>
      <c r="I1211" s="4" t="s">
        <v>1006</v>
      </c>
      <c r="J1211" s="4" t="s">
        <v>1006</v>
      </c>
      <c r="K1211" s="4" t="s">
        <v>1006</v>
      </c>
      <c r="L1211" s="4" t="s">
        <v>1006</v>
      </c>
      <c r="M1211" s="6" t="s">
        <v>22</v>
      </c>
      <c r="N1211" s="6" t="s">
        <v>24</v>
      </c>
      <c r="P1211" s="4" t="s">
        <v>9789</v>
      </c>
      <c r="Q1211" s="4">
        <v>28</v>
      </c>
      <c r="R1211" s="7">
        <v>660</v>
      </c>
      <c r="S1211" s="14" t="s">
        <v>1006</v>
      </c>
      <c r="T1211" s="14" t="s">
        <v>1005</v>
      </c>
      <c r="U1211" s="4" t="s">
        <v>1824</v>
      </c>
      <c r="V1211" s="14" t="s">
        <v>1005</v>
      </c>
      <c r="W1211" s="4" t="s">
        <v>9790</v>
      </c>
      <c r="X1211" s="14" t="s">
        <v>1005</v>
      </c>
      <c r="Z1211" s="9" t="s">
        <v>9791</v>
      </c>
      <c r="AA1211" s="10" t="s">
        <v>24</v>
      </c>
      <c r="AB1211" s="10" t="s">
        <v>1356</v>
      </c>
      <c r="AC1211" s="10" t="s">
        <v>9792</v>
      </c>
      <c r="AD1211" s="13" t="s">
        <v>4601</v>
      </c>
      <c r="AE1211" s="10" t="s">
        <v>9793</v>
      </c>
      <c r="AF1211" s="10" t="s">
        <v>101</v>
      </c>
      <c r="AG1211" s="10" t="s">
        <v>23</v>
      </c>
      <c r="AH1211" s="10" t="s">
        <v>9794</v>
      </c>
      <c r="AI1211" s="10" t="s">
        <v>1006</v>
      </c>
      <c r="AJ1211" s="10" t="s">
        <v>1005</v>
      </c>
      <c r="AK1211" s="12" t="s">
        <v>1005</v>
      </c>
      <c r="AL1211" s="53" t="s">
        <v>1006</v>
      </c>
      <c r="AM1211" s="52">
        <v>3</v>
      </c>
      <c r="AN1211" s="51" t="s">
        <v>1348</v>
      </c>
      <c r="AO1211" s="51" t="s">
        <v>67</v>
      </c>
      <c r="AP1211" s="51" t="s">
        <v>104</v>
      </c>
      <c r="AZ1211" s="56" t="s">
        <v>1349</v>
      </c>
      <c r="BA1211" s="56" t="s">
        <v>9795</v>
      </c>
      <c r="BB1211" s="56" t="s">
        <v>22</v>
      </c>
      <c r="BC1211" s="56" t="s">
        <v>23</v>
      </c>
      <c r="BD1211" s="56" t="s">
        <v>9796</v>
      </c>
      <c r="BE1211" s="56" t="s">
        <v>1005</v>
      </c>
      <c r="BF1211" s="56" t="s">
        <v>1005</v>
      </c>
      <c r="BG1211" s="56" t="s">
        <v>9797</v>
      </c>
      <c r="BH1211" s="56" t="s">
        <v>4601</v>
      </c>
      <c r="BI1211" s="56" t="s">
        <v>9793</v>
      </c>
      <c r="BJ1211" s="67" t="s">
        <v>101</v>
      </c>
    </row>
    <row r="1212" spans="1:62" x14ac:dyDescent="0.35">
      <c r="D1212" s="82"/>
      <c r="E1212" s="59" t="e">
        <f>VLOOKUP(A1212,#REF!,2,FALSE)</f>
        <v>#REF!</v>
      </c>
      <c r="R1212" s="7"/>
      <c r="AZ1212" s="56" t="s">
        <v>1349</v>
      </c>
      <c r="BA1212" s="56" t="s">
        <v>9798</v>
      </c>
      <c r="BB1212" s="56" t="s">
        <v>22</v>
      </c>
      <c r="BC1212" s="56" t="s">
        <v>23</v>
      </c>
      <c r="BD1212" s="56" t="s">
        <v>9799</v>
      </c>
      <c r="BE1212" s="56" t="s">
        <v>1005</v>
      </c>
      <c r="BF1212" s="56" t="s">
        <v>1005</v>
      </c>
      <c r="BG1212" s="56" t="s">
        <v>9800</v>
      </c>
      <c r="BH1212" s="56" t="s">
        <v>4601</v>
      </c>
      <c r="BI1212" s="56" t="s">
        <v>9793</v>
      </c>
      <c r="BJ1212" s="67" t="s">
        <v>101</v>
      </c>
    </row>
    <row r="1213" spans="1:62" x14ac:dyDescent="0.35">
      <c r="D1213" s="82"/>
      <c r="E1213" s="59" t="e">
        <f>VLOOKUP(A1213,#REF!,2,FALSE)</f>
        <v>#REF!</v>
      </c>
      <c r="R1213" s="7"/>
      <c r="AZ1213" s="56" t="s">
        <v>1349</v>
      </c>
      <c r="BA1213" s="56" t="s">
        <v>9801</v>
      </c>
      <c r="BB1213" s="56" t="s">
        <v>31</v>
      </c>
      <c r="BC1213" s="56" t="s">
        <v>23</v>
      </c>
      <c r="BD1213" s="56" t="s">
        <v>9802</v>
      </c>
      <c r="BE1213" s="56" t="s">
        <v>1005</v>
      </c>
      <c r="BF1213" s="56" t="s">
        <v>1005</v>
      </c>
      <c r="BG1213" s="56" t="s">
        <v>9803</v>
      </c>
      <c r="BH1213" s="56" t="s">
        <v>4601</v>
      </c>
      <c r="BI1213" s="56" t="s">
        <v>9793</v>
      </c>
      <c r="BJ1213" s="67" t="s">
        <v>101</v>
      </c>
    </row>
    <row r="1214" spans="1:62" x14ac:dyDescent="0.35">
      <c r="D1214" s="82"/>
      <c r="E1214" s="59" t="e">
        <f>VLOOKUP(A1214,#REF!,2,FALSE)</f>
        <v>#REF!</v>
      </c>
      <c r="R1214" s="7"/>
      <c r="AZ1214" s="56" t="s">
        <v>1349</v>
      </c>
      <c r="BA1214" s="56" t="s">
        <v>9804</v>
      </c>
      <c r="BB1214" s="56" t="s">
        <v>31</v>
      </c>
      <c r="BC1214" s="56" t="s">
        <v>23</v>
      </c>
      <c r="BD1214" s="56" t="s">
        <v>9805</v>
      </c>
      <c r="BE1214" s="56" t="s">
        <v>1005</v>
      </c>
      <c r="BF1214" s="56" t="s">
        <v>1005</v>
      </c>
      <c r="BG1214" s="56" t="s">
        <v>9806</v>
      </c>
      <c r="BH1214" s="56" t="s">
        <v>9807</v>
      </c>
      <c r="BI1214" s="56" t="s">
        <v>9806</v>
      </c>
      <c r="BJ1214" s="67" t="s">
        <v>101</v>
      </c>
    </row>
    <row r="1215" spans="1:62" x14ac:dyDescent="0.35">
      <c r="A1215" s="58" t="s">
        <v>9808</v>
      </c>
      <c r="B1215" s="16" t="s">
        <v>9687</v>
      </c>
      <c r="C1215" s="2" t="s">
        <v>9809</v>
      </c>
      <c r="D1215" s="82" t="s">
        <v>11529</v>
      </c>
      <c r="E1215" s="59" t="e">
        <f>VLOOKUP(A1215,#REF!,2,FALSE)</f>
        <v>#REF!</v>
      </c>
      <c r="F1215" s="4" t="s">
        <v>1006</v>
      </c>
      <c r="G1215" s="4" t="s">
        <v>1006</v>
      </c>
      <c r="H1215" s="4" t="s">
        <v>1005</v>
      </c>
      <c r="I1215" s="4" t="s">
        <v>1006</v>
      </c>
      <c r="J1215" s="4" t="s">
        <v>1006</v>
      </c>
      <c r="K1215" s="4" t="s">
        <v>1005</v>
      </c>
      <c r="L1215" s="4" t="s">
        <v>1005</v>
      </c>
      <c r="M1215" s="6" t="s">
        <v>22</v>
      </c>
      <c r="P1215" s="4" t="s">
        <v>9810</v>
      </c>
      <c r="Q1215" s="4">
        <v>3</v>
      </c>
      <c r="R1215" s="7">
        <v>54</v>
      </c>
      <c r="S1215" s="14" t="s">
        <v>1006</v>
      </c>
      <c r="T1215" s="14" t="s">
        <v>1006</v>
      </c>
      <c r="U1215" s="4" t="s">
        <v>1341</v>
      </c>
      <c r="V1215" s="14" t="s">
        <v>1006</v>
      </c>
      <c r="W1215" s="4" t="s">
        <v>9811</v>
      </c>
      <c r="X1215" s="14" t="s">
        <v>1005</v>
      </c>
      <c r="Z1215" s="9" t="s">
        <v>9812</v>
      </c>
      <c r="AA1215" s="10" t="s">
        <v>22</v>
      </c>
      <c r="AB1215" s="10" t="s">
        <v>1356</v>
      </c>
      <c r="AC1215" s="10" t="s">
        <v>7246</v>
      </c>
      <c r="AD1215" s="13" t="s">
        <v>5439</v>
      </c>
      <c r="AE1215" s="10" t="s">
        <v>5440</v>
      </c>
      <c r="AF1215" s="10" t="s">
        <v>101</v>
      </c>
      <c r="AG1215" s="10" t="s">
        <v>5</v>
      </c>
      <c r="AH1215" s="10" t="s">
        <v>7249</v>
      </c>
      <c r="AI1215" s="10" t="s">
        <v>1005</v>
      </c>
      <c r="AJ1215" s="10" t="s">
        <v>1005</v>
      </c>
      <c r="AK1215" s="12" t="s">
        <v>1005</v>
      </c>
      <c r="AL1215" s="53" t="s">
        <v>1006</v>
      </c>
      <c r="AM1215" s="52">
        <v>1</v>
      </c>
      <c r="AN1215" s="51" t="s">
        <v>1348</v>
      </c>
      <c r="AO1215" s="51" t="s">
        <v>68</v>
      </c>
      <c r="AP1215" s="51" t="s">
        <v>139</v>
      </c>
      <c r="AQ1215" s="51" t="s">
        <v>172</v>
      </c>
      <c r="AR1215" s="51" t="s">
        <v>104</v>
      </c>
      <c r="AZ1215" s="56" t="s">
        <v>1349</v>
      </c>
      <c r="BA1215" s="56" t="s">
        <v>7245</v>
      </c>
      <c r="BB1215" s="56" t="s">
        <v>22</v>
      </c>
      <c r="BC1215" s="56" t="s">
        <v>5</v>
      </c>
      <c r="BD1215" s="56" t="s">
        <v>9813</v>
      </c>
      <c r="BE1215" s="56" t="s">
        <v>1005</v>
      </c>
      <c r="BF1215" s="56" t="s">
        <v>1005</v>
      </c>
      <c r="BG1215" s="56" t="s">
        <v>7246</v>
      </c>
      <c r="BH1215" s="56" t="s">
        <v>5439</v>
      </c>
      <c r="BI1215" s="56" t="s">
        <v>5440</v>
      </c>
      <c r="BJ1215" s="67" t="s">
        <v>101</v>
      </c>
    </row>
    <row r="1216" spans="1:62" x14ac:dyDescent="0.35">
      <c r="A1216" s="58" t="s">
        <v>9814</v>
      </c>
      <c r="B1216" s="16" t="s">
        <v>9687</v>
      </c>
      <c r="C1216" s="2" t="s">
        <v>9815</v>
      </c>
      <c r="D1216" s="82" t="s">
        <v>9816</v>
      </c>
      <c r="E1216" s="59" t="e">
        <f>VLOOKUP(A1216,#REF!,2,FALSE)</f>
        <v>#REF!</v>
      </c>
      <c r="F1216" s="4" t="s">
        <v>1006</v>
      </c>
      <c r="G1216" s="4" t="s">
        <v>1006</v>
      </c>
      <c r="H1216" s="4" t="s">
        <v>1006</v>
      </c>
      <c r="I1216" s="4" t="s">
        <v>1006</v>
      </c>
      <c r="J1216" s="4" t="s">
        <v>1006</v>
      </c>
      <c r="K1216" s="4" t="s">
        <v>1005</v>
      </c>
      <c r="L1216" s="4" t="s">
        <v>1005</v>
      </c>
      <c r="M1216" s="6" t="s">
        <v>24</v>
      </c>
      <c r="P1216" s="4" t="s">
        <v>9817</v>
      </c>
      <c r="Q1216" s="4">
        <v>4</v>
      </c>
      <c r="R1216" s="7">
        <v>50</v>
      </c>
      <c r="S1216" s="14" t="s">
        <v>1005</v>
      </c>
      <c r="T1216" s="14" t="s">
        <v>1005</v>
      </c>
      <c r="U1216" s="4" t="s">
        <v>1411</v>
      </c>
      <c r="V1216" s="14" t="s">
        <v>1005</v>
      </c>
      <c r="W1216" s="4" t="s">
        <v>105</v>
      </c>
      <c r="X1216" s="14" t="s">
        <v>1006</v>
      </c>
      <c r="Y1216" s="8" t="s">
        <v>9818</v>
      </c>
      <c r="Z1216" s="9" t="s">
        <v>9819</v>
      </c>
      <c r="AA1216" s="10" t="s">
        <v>24</v>
      </c>
      <c r="AB1216" s="10" t="s">
        <v>1356</v>
      </c>
      <c r="AC1216" s="10" t="s">
        <v>9820</v>
      </c>
      <c r="AD1216" s="13" t="s">
        <v>246</v>
      </c>
      <c r="AE1216" s="10" t="s">
        <v>12</v>
      </c>
      <c r="AF1216" s="10" t="s">
        <v>101</v>
      </c>
      <c r="AG1216" s="10" t="s">
        <v>12</v>
      </c>
      <c r="AH1216" s="10" t="s">
        <v>9821</v>
      </c>
      <c r="AI1216" s="10" t="s">
        <v>1006</v>
      </c>
      <c r="AJ1216" s="10" t="s">
        <v>1005</v>
      </c>
      <c r="AK1216" s="12" t="s">
        <v>1005</v>
      </c>
      <c r="AL1216" s="53" t="s">
        <v>1006</v>
      </c>
      <c r="AM1216" s="52">
        <v>2</v>
      </c>
      <c r="AN1216" s="51" t="s">
        <v>59</v>
      </c>
      <c r="AO1216" s="51" t="s">
        <v>1361</v>
      </c>
      <c r="AZ1216" s="56" t="s">
        <v>1349</v>
      </c>
      <c r="BA1216" s="56" t="s">
        <v>9822</v>
      </c>
      <c r="BB1216" s="56" t="s">
        <v>31</v>
      </c>
      <c r="BC1216" s="56" t="s">
        <v>12</v>
      </c>
      <c r="BD1216" s="56" t="s">
        <v>9823</v>
      </c>
      <c r="BE1216" s="56" t="s">
        <v>1005</v>
      </c>
      <c r="BF1216" s="56" t="s">
        <v>1005</v>
      </c>
      <c r="BG1216" s="56" t="s">
        <v>9824</v>
      </c>
      <c r="BH1216" s="56" t="s">
        <v>246</v>
      </c>
      <c r="BI1216" s="56" t="s">
        <v>12</v>
      </c>
      <c r="BJ1216" s="67" t="s">
        <v>101</v>
      </c>
    </row>
    <row r="1217" spans="1:62" x14ac:dyDescent="0.35">
      <c r="D1217" s="82"/>
      <c r="E1217" s="59" t="e">
        <f>VLOOKUP(A1217,#REF!,2,FALSE)</f>
        <v>#REF!</v>
      </c>
      <c r="R1217" s="7"/>
      <c r="AZ1217" s="56" t="s">
        <v>1349</v>
      </c>
      <c r="BA1217" s="56" t="s">
        <v>9825</v>
      </c>
      <c r="BB1217" s="56" t="s">
        <v>31</v>
      </c>
      <c r="BC1217" s="56" t="s">
        <v>12</v>
      </c>
      <c r="BD1217" s="56" t="s">
        <v>9826</v>
      </c>
      <c r="BE1217" s="56" t="s">
        <v>1005</v>
      </c>
      <c r="BF1217" s="56" t="s">
        <v>1005</v>
      </c>
      <c r="BG1217" s="56" t="s">
        <v>9827</v>
      </c>
      <c r="BH1217" s="56" t="s">
        <v>1819</v>
      </c>
      <c r="BI1217" s="56" t="s">
        <v>1820</v>
      </c>
      <c r="BJ1217" s="67" t="s">
        <v>101</v>
      </c>
    </row>
    <row r="1218" spans="1:62" x14ac:dyDescent="0.35">
      <c r="A1218" s="58" t="s">
        <v>9828</v>
      </c>
      <c r="B1218" s="16" t="s">
        <v>9687</v>
      </c>
      <c r="C1218" s="2" t="s">
        <v>9829</v>
      </c>
      <c r="D1218" s="82" t="s">
        <v>11525</v>
      </c>
      <c r="E1218" s="59" t="e">
        <f>VLOOKUP(A1218,#REF!,2,FALSE)</f>
        <v>#REF!</v>
      </c>
      <c r="F1218" s="4" t="s">
        <v>1006</v>
      </c>
      <c r="G1218" s="4" t="s">
        <v>1006</v>
      </c>
      <c r="H1218" s="4" t="s">
        <v>1006</v>
      </c>
      <c r="I1218" s="4" t="s">
        <v>1006</v>
      </c>
      <c r="J1218" s="4" t="s">
        <v>1006</v>
      </c>
      <c r="K1218" s="4" t="s">
        <v>1005</v>
      </c>
      <c r="L1218" s="4" t="s">
        <v>1005</v>
      </c>
      <c r="M1218" s="6" t="s">
        <v>22</v>
      </c>
      <c r="P1218" s="4" t="s">
        <v>9830</v>
      </c>
      <c r="Q1218" s="4">
        <v>38</v>
      </c>
      <c r="R1218" s="7">
        <v>1000</v>
      </c>
      <c r="S1218" s="14" t="s">
        <v>1006</v>
      </c>
      <c r="T1218" s="14" t="s">
        <v>1006</v>
      </c>
      <c r="U1218" s="4" t="s">
        <v>1341</v>
      </c>
      <c r="V1218" s="14" t="s">
        <v>1006</v>
      </c>
      <c r="W1218" s="4" t="s">
        <v>7883</v>
      </c>
      <c r="X1218" s="14" t="s">
        <v>1006</v>
      </c>
      <c r="Y1218" s="8" t="s">
        <v>9831</v>
      </c>
      <c r="Z1218" s="9" t="s">
        <v>9832</v>
      </c>
      <c r="AA1218" s="10" t="s">
        <v>1435</v>
      </c>
      <c r="AB1218" s="10" t="s">
        <v>1356</v>
      </c>
      <c r="AC1218" s="10" t="s">
        <v>9833</v>
      </c>
      <c r="AD1218" s="13" t="s">
        <v>521</v>
      </c>
      <c r="AE1218" s="10" t="s">
        <v>36</v>
      </c>
      <c r="AF1218" s="10" t="s">
        <v>101</v>
      </c>
      <c r="AG1218" s="10" t="s">
        <v>36</v>
      </c>
      <c r="AH1218" s="10" t="s">
        <v>9834</v>
      </c>
      <c r="AI1218" s="10" t="s">
        <v>1006</v>
      </c>
      <c r="AJ1218" s="10" t="s">
        <v>1005</v>
      </c>
      <c r="AK1218" s="12" t="s">
        <v>1006</v>
      </c>
      <c r="AL1218" s="53" t="s">
        <v>1005</v>
      </c>
      <c r="AM1218" s="52">
        <v>0</v>
      </c>
      <c r="AN1218" s="51" t="s">
        <v>57</v>
      </c>
      <c r="AO1218" s="51" t="s">
        <v>68</v>
      </c>
      <c r="AP1218" s="51" t="s">
        <v>429</v>
      </c>
      <c r="AQ1218" s="51" t="s">
        <v>187</v>
      </c>
      <c r="BA1218" s="56" t="s">
        <v>1356</v>
      </c>
      <c r="BB1218" s="56" t="s">
        <v>1356</v>
      </c>
      <c r="BC1218" s="56" t="s">
        <v>1356</v>
      </c>
      <c r="BD1218" s="56" t="s">
        <v>1356</v>
      </c>
      <c r="BG1218" s="56" t="s">
        <v>1356</v>
      </c>
      <c r="BH1218" s="56" t="s">
        <v>1356</v>
      </c>
      <c r="BI1218" s="56" t="s">
        <v>1356</v>
      </c>
      <c r="BJ1218" s="67" t="s">
        <v>1356</v>
      </c>
    </row>
    <row r="1219" spans="1:62" x14ac:dyDescent="0.35">
      <c r="A1219" s="58" t="s">
        <v>9835</v>
      </c>
      <c r="B1219" s="16" t="s">
        <v>9687</v>
      </c>
      <c r="C1219" s="2" t="s">
        <v>4189</v>
      </c>
      <c r="D1219" s="82" t="s">
        <v>11522</v>
      </c>
      <c r="E1219" s="59" t="e">
        <f>VLOOKUP(A1219,#REF!,2,FALSE)</f>
        <v>#REF!</v>
      </c>
      <c r="F1219" s="4" t="s">
        <v>1006</v>
      </c>
      <c r="G1219" s="4" t="s">
        <v>1006</v>
      </c>
      <c r="H1219" s="4" t="s">
        <v>1005</v>
      </c>
      <c r="I1219" s="4" t="s">
        <v>1006</v>
      </c>
      <c r="J1219" s="4" t="s">
        <v>1005</v>
      </c>
      <c r="K1219" s="4" t="s">
        <v>1005</v>
      </c>
      <c r="L1219" s="4" t="s">
        <v>1006</v>
      </c>
      <c r="M1219" s="6" t="s">
        <v>26</v>
      </c>
      <c r="P1219" s="4" t="s">
        <v>9836</v>
      </c>
      <c r="Q1219" s="4">
        <v>3</v>
      </c>
      <c r="R1219" s="7">
        <v>80</v>
      </c>
      <c r="S1219" s="14" t="s">
        <v>1006</v>
      </c>
      <c r="T1219" s="14" t="s">
        <v>1006</v>
      </c>
      <c r="U1219" s="4" t="s">
        <v>1364</v>
      </c>
      <c r="V1219" s="14" t="s">
        <v>1005</v>
      </c>
      <c r="W1219" s="4" t="s">
        <v>230</v>
      </c>
      <c r="X1219" s="14" t="s">
        <v>1006</v>
      </c>
      <c r="Y1219" s="8" t="s">
        <v>9837</v>
      </c>
      <c r="Z1219" s="9" t="s">
        <v>9838</v>
      </c>
      <c r="AA1219" s="10" t="s">
        <v>26</v>
      </c>
      <c r="AB1219" s="10" t="s">
        <v>1356</v>
      </c>
      <c r="AC1219" s="10" t="s">
        <v>9839</v>
      </c>
      <c r="AD1219" s="13" t="s">
        <v>9840</v>
      </c>
      <c r="AE1219" s="10" t="s">
        <v>9841</v>
      </c>
      <c r="AF1219" s="10" t="s">
        <v>101</v>
      </c>
      <c r="AG1219" s="10" t="s">
        <v>16</v>
      </c>
      <c r="AH1219" s="10" t="s">
        <v>9842</v>
      </c>
      <c r="AI1219" s="10" t="s">
        <v>1006</v>
      </c>
      <c r="AJ1219" s="10" t="s">
        <v>1005</v>
      </c>
      <c r="AK1219" s="12" t="s">
        <v>1005</v>
      </c>
      <c r="AL1219" s="53" t="s">
        <v>1006</v>
      </c>
      <c r="AM1219" s="52">
        <v>1</v>
      </c>
      <c r="AN1219" s="51" t="s">
        <v>59</v>
      </c>
      <c r="AO1219" s="51" t="s">
        <v>66</v>
      </c>
      <c r="AZ1219" s="56" t="s">
        <v>1349</v>
      </c>
      <c r="BA1219" s="56" t="s">
        <v>9843</v>
      </c>
      <c r="BB1219" s="56" t="s">
        <v>50</v>
      </c>
      <c r="BC1219" s="56" t="s">
        <v>16</v>
      </c>
      <c r="BD1219" s="56" t="s">
        <v>9844</v>
      </c>
      <c r="BE1219" s="56" t="s">
        <v>1006</v>
      </c>
      <c r="BF1219" s="56" t="s">
        <v>1005</v>
      </c>
      <c r="BG1219" s="56" t="s">
        <v>9845</v>
      </c>
      <c r="BH1219" s="56" t="s">
        <v>9846</v>
      </c>
      <c r="BI1219" s="56" t="s">
        <v>9847</v>
      </c>
      <c r="BJ1219" s="67" t="s">
        <v>101</v>
      </c>
    </row>
    <row r="1220" spans="1:62" x14ac:dyDescent="0.35">
      <c r="A1220" s="58" t="s">
        <v>9848</v>
      </c>
      <c r="B1220" s="16" t="s">
        <v>9687</v>
      </c>
      <c r="C1220" s="2" t="s">
        <v>9849</v>
      </c>
      <c r="D1220" s="82" t="s">
        <v>11520</v>
      </c>
      <c r="E1220" s="59" t="e">
        <f>VLOOKUP(A1220,#REF!,2,FALSE)</f>
        <v>#REF!</v>
      </c>
      <c r="F1220" s="4" t="s">
        <v>1005</v>
      </c>
      <c r="G1220" s="4" t="s">
        <v>1005</v>
      </c>
      <c r="H1220" s="4" t="s">
        <v>1005</v>
      </c>
      <c r="I1220" s="4" t="s">
        <v>1006</v>
      </c>
      <c r="J1220" s="4" t="s">
        <v>1005</v>
      </c>
      <c r="K1220" s="4" t="s">
        <v>1005</v>
      </c>
      <c r="L1220" s="4" t="s">
        <v>1005</v>
      </c>
      <c r="M1220" s="6" t="s">
        <v>24</v>
      </c>
      <c r="P1220" s="4" t="s">
        <v>9850</v>
      </c>
      <c r="Q1220" s="4">
        <v>2</v>
      </c>
      <c r="R1220" s="7">
        <v>17</v>
      </c>
      <c r="S1220" s="14" t="s">
        <v>1006</v>
      </c>
      <c r="T1220" s="14" t="s">
        <v>1006</v>
      </c>
      <c r="U1220" s="4" t="s">
        <v>1341</v>
      </c>
      <c r="V1220" s="14" t="s">
        <v>1005</v>
      </c>
      <c r="W1220" s="4" t="s">
        <v>289</v>
      </c>
      <c r="X1220" s="14" t="s">
        <v>1006</v>
      </c>
      <c r="Y1220" s="8" t="s">
        <v>9851</v>
      </c>
      <c r="Z1220" s="9" t="s">
        <v>9852</v>
      </c>
      <c r="AA1220" s="10" t="s">
        <v>24</v>
      </c>
      <c r="AB1220" s="10" t="s">
        <v>1356</v>
      </c>
      <c r="AC1220" s="10" t="s">
        <v>9853</v>
      </c>
      <c r="AD1220" s="13" t="s">
        <v>7478</v>
      </c>
      <c r="AE1220" s="10" t="s">
        <v>7479</v>
      </c>
      <c r="AF1220" s="10" t="s">
        <v>101</v>
      </c>
      <c r="AG1220" s="10" t="s">
        <v>12</v>
      </c>
      <c r="AH1220" s="10" t="s">
        <v>9854</v>
      </c>
      <c r="AI1220" s="10" t="s">
        <v>1006</v>
      </c>
      <c r="AJ1220" s="10" t="s">
        <v>1005</v>
      </c>
      <c r="AK1220" s="12" t="s">
        <v>1006</v>
      </c>
      <c r="AL1220" s="53" t="s">
        <v>1006</v>
      </c>
      <c r="AM1220" s="52">
        <v>1</v>
      </c>
      <c r="AN1220" s="51" t="s">
        <v>1348</v>
      </c>
      <c r="AO1220" s="51" t="s">
        <v>67</v>
      </c>
      <c r="AZ1220" s="56" t="s">
        <v>1349</v>
      </c>
      <c r="BA1220" s="56" t="s">
        <v>9855</v>
      </c>
      <c r="BB1220" s="56" t="s">
        <v>1435</v>
      </c>
      <c r="BC1220" s="56" t="s">
        <v>12</v>
      </c>
      <c r="BD1220" s="56" t="s">
        <v>9856</v>
      </c>
      <c r="BE1220" s="56" t="s">
        <v>1005</v>
      </c>
      <c r="BF1220" s="56" t="s">
        <v>1005</v>
      </c>
      <c r="BG1220" s="56" t="s">
        <v>9857</v>
      </c>
      <c r="BH1220" s="56" t="s">
        <v>9858</v>
      </c>
      <c r="BI1220" s="56" t="s">
        <v>9859</v>
      </c>
      <c r="BJ1220" s="67" t="s">
        <v>101</v>
      </c>
    </row>
    <row r="1221" spans="1:62" x14ac:dyDescent="0.35">
      <c r="A1221" s="58" t="s">
        <v>9860</v>
      </c>
      <c r="B1221" s="16" t="s">
        <v>9687</v>
      </c>
      <c r="C1221" s="2" t="s">
        <v>9861</v>
      </c>
      <c r="D1221" s="82" t="s">
        <v>11517</v>
      </c>
      <c r="E1221" s="59" t="e">
        <f>VLOOKUP(A1221,#REF!,2,FALSE)</f>
        <v>#REF!</v>
      </c>
      <c r="F1221" s="4" t="s">
        <v>1006</v>
      </c>
      <c r="G1221" s="4" t="s">
        <v>1006</v>
      </c>
      <c r="H1221" s="4" t="s">
        <v>1005</v>
      </c>
      <c r="I1221" s="4" t="s">
        <v>1006</v>
      </c>
      <c r="J1221" s="4" t="s">
        <v>1006</v>
      </c>
      <c r="K1221" s="4" t="s">
        <v>1005</v>
      </c>
      <c r="L1221" s="4" t="s">
        <v>1005</v>
      </c>
      <c r="M1221" s="6" t="s">
        <v>20</v>
      </c>
      <c r="N1221" s="6" t="s">
        <v>22</v>
      </c>
      <c r="P1221" s="4" t="s">
        <v>476</v>
      </c>
      <c r="Q1221" s="4">
        <v>8</v>
      </c>
      <c r="R1221" s="7">
        <v>194</v>
      </c>
      <c r="S1221" s="14" t="s">
        <v>1006</v>
      </c>
      <c r="T1221" s="14" t="s">
        <v>1005</v>
      </c>
      <c r="U1221" s="4" t="s">
        <v>1341</v>
      </c>
      <c r="V1221" s="14" t="s">
        <v>1006</v>
      </c>
      <c r="W1221" s="4" t="s">
        <v>9862</v>
      </c>
      <c r="X1221" s="14" t="s">
        <v>1006</v>
      </c>
      <c r="Y1221" s="8" t="s">
        <v>9863</v>
      </c>
      <c r="Z1221" s="9" t="s">
        <v>9864</v>
      </c>
      <c r="AA1221" s="10" t="s">
        <v>22</v>
      </c>
      <c r="AB1221" s="10" t="s">
        <v>1356</v>
      </c>
      <c r="AC1221" s="10" t="s">
        <v>9865</v>
      </c>
      <c r="AD1221" s="13" t="s">
        <v>142</v>
      </c>
      <c r="AE1221" s="10" t="s">
        <v>9866</v>
      </c>
      <c r="AF1221" s="10" t="s">
        <v>101</v>
      </c>
      <c r="AG1221" s="10" t="s">
        <v>5</v>
      </c>
      <c r="AH1221" s="10" t="s">
        <v>9867</v>
      </c>
      <c r="AI1221" s="10" t="s">
        <v>1005</v>
      </c>
      <c r="AJ1221" s="10" t="s">
        <v>1005</v>
      </c>
      <c r="AK1221" s="12" t="s">
        <v>1005</v>
      </c>
      <c r="AL1221" s="53" t="s">
        <v>1006</v>
      </c>
      <c r="AM1221" s="52">
        <v>1</v>
      </c>
      <c r="AN1221" s="51" t="s">
        <v>1348</v>
      </c>
      <c r="AO1221" s="51" t="s">
        <v>67</v>
      </c>
      <c r="AP1221" s="51" t="s">
        <v>104</v>
      </c>
      <c r="AZ1221" s="56" t="s">
        <v>1349</v>
      </c>
      <c r="BA1221" s="56" t="s">
        <v>9868</v>
      </c>
      <c r="BB1221" s="56" t="s">
        <v>20</v>
      </c>
      <c r="BC1221" s="56" t="s">
        <v>5</v>
      </c>
      <c r="BD1221" s="56" t="s">
        <v>9869</v>
      </c>
      <c r="BE1221" s="56" t="s">
        <v>1005</v>
      </c>
      <c r="BF1221" s="56" t="s">
        <v>1005</v>
      </c>
      <c r="BG1221" s="56" t="s">
        <v>9865</v>
      </c>
      <c r="BH1221" s="56" t="s">
        <v>142</v>
      </c>
      <c r="BI1221" s="56" t="s">
        <v>9866</v>
      </c>
      <c r="BJ1221" s="67" t="s">
        <v>101</v>
      </c>
    </row>
    <row r="1222" spans="1:62" x14ac:dyDescent="0.35">
      <c r="A1222" s="58" t="s">
        <v>9870</v>
      </c>
      <c r="B1222" s="16" t="s">
        <v>9687</v>
      </c>
      <c r="C1222" s="2" t="s">
        <v>9871</v>
      </c>
      <c r="D1222" s="82" t="s">
        <v>11513</v>
      </c>
      <c r="E1222" s="59" t="e">
        <f>VLOOKUP(A1222,#REF!,2,FALSE)</f>
        <v>#REF!</v>
      </c>
      <c r="F1222" s="4" t="s">
        <v>1006</v>
      </c>
      <c r="G1222" s="4" t="s">
        <v>1006</v>
      </c>
      <c r="H1222" s="4" t="s">
        <v>1006</v>
      </c>
      <c r="I1222" s="4" t="s">
        <v>1006</v>
      </c>
      <c r="J1222" s="4" t="s">
        <v>1006</v>
      </c>
      <c r="K1222" s="4" t="s">
        <v>1005</v>
      </c>
      <c r="L1222" s="4" t="s">
        <v>1005</v>
      </c>
      <c r="M1222" s="6" t="s">
        <v>24</v>
      </c>
      <c r="P1222" s="4" t="s">
        <v>9872</v>
      </c>
      <c r="Q1222" s="4">
        <v>24</v>
      </c>
      <c r="R1222" s="7">
        <v>816</v>
      </c>
      <c r="S1222" s="14" t="s">
        <v>1005</v>
      </c>
      <c r="T1222" s="14" t="s">
        <v>1005</v>
      </c>
      <c r="U1222" s="4" t="s">
        <v>1364</v>
      </c>
      <c r="V1222" s="14" t="s">
        <v>1005</v>
      </c>
      <c r="W1222" s="4" t="s">
        <v>9873</v>
      </c>
      <c r="X1222" s="14" t="s">
        <v>1005</v>
      </c>
      <c r="Z1222" s="9" t="s">
        <v>9874</v>
      </c>
      <c r="AA1222" s="10" t="s">
        <v>24</v>
      </c>
      <c r="AB1222" s="10" t="s">
        <v>1356</v>
      </c>
      <c r="AC1222" s="10" t="s">
        <v>9875</v>
      </c>
      <c r="AD1222" s="13" t="s">
        <v>9876</v>
      </c>
      <c r="AE1222" s="10" t="s">
        <v>9877</v>
      </c>
      <c r="AF1222" s="10" t="s">
        <v>101</v>
      </c>
      <c r="AG1222" s="10" t="s">
        <v>5</v>
      </c>
      <c r="AH1222" s="10" t="s">
        <v>9878</v>
      </c>
      <c r="AI1222" s="10" t="s">
        <v>1006</v>
      </c>
      <c r="AJ1222" s="10" t="s">
        <v>1006</v>
      </c>
      <c r="AK1222" s="12" t="s">
        <v>1006</v>
      </c>
      <c r="AL1222" s="53" t="s">
        <v>1005</v>
      </c>
      <c r="AM1222" s="52">
        <v>0</v>
      </c>
      <c r="AN1222" s="51" t="s">
        <v>1348</v>
      </c>
      <c r="AO1222" s="51" t="s">
        <v>69</v>
      </c>
      <c r="BA1222" s="56" t="s">
        <v>1356</v>
      </c>
      <c r="BB1222" s="56" t="s">
        <v>1356</v>
      </c>
      <c r="BC1222" s="56" t="s">
        <v>1356</v>
      </c>
      <c r="BD1222" s="56" t="s">
        <v>1356</v>
      </c>
      <c r="BG1222" s="56" t="s">
        <v>1356</v>
      </c>
      <c r="BH1222" s="56" t="s">
        <v>1356</v>
      </c>
      <c r="BI1222" s="56" t="s">
        <v>1356</v>
      </c>
      <c r="BJ1222" s="67" t="s">
        <v>1356</v>
      </c>
    </row>
    <row r="1223" spans="1:62" x14ac:dyDescent="0.35">
      <c r="A1223" s="58" t="s">
        <v>9879</v>
      </c>
      <c r="B1223" s="16" t="s">
        <v>9687</v>
      </c>
      <c r="C1223" s="2" t="s">
        <v>9880</v>
      </c>
      <c r="D1223" s="82" t="s">
        <v>11510</v>
      </c>
      <c r="E1223" s="59" t="e">
        <f>VLOOKUP(A1223,#REF!,2,FALSE)</f>
        <v>#REF!</v>
      </c>
      <c r="F1223" s="4" t="s">
        <v>1005</v>
      </c>
      <c r="G1223" s="4" t="s">
        <v>1006</v>
      </c>
      <c r="H1223" s="4" t="s">
        <v>1005</v>
      </c>
      <c r="I1223" s="4" t="s">
        <v>1005</v>
      </c>
      <c r="J1223" s="4" t="s">
        <v>1005</v>
      </c>
      <c r="K1223" s="4" t="s">
        <v>1005</v>
      </c>
      <c r="L1223" s="4" t="s">
        <v>1005</v>
      </c>
      <c r="M1223" s="6" t="s">
        <v>24</v>
      </c>
      <c r="P1223" s="4" t="s">
        <v>9881</v>
      </c>
      <c r="Q1223" s="4">
        <v>4</v>
      </c>
      <c r="R1223" s="7">
        <v>50</v>
      </c>
      <c r="S1223" s="14" t="s">
        <v>1005</v>
      </c>
      <c r="T1223" s="14" t="s">
        <v>1005</v>
      </c>
      <c r="U1223" s="4" t="s">
        <v>1411</v>
      </c>
      <c r="V1223" s="14" t="s">
        <v>1005</v>
      </c>
      <c r="W1223" s="4" t="s">
        <v>492</v>
      </c>
      <c r="X1223" s="14" t="s">
        <v>1006</v>
      </c>
      <c r="Y1223" s="8" t="s">
        <v>9882</v>
      </c>
      <c r="Z1223" s="9" t="s">
        <v>9776</v>
      </c>
      <c r="AA1223" s="10" t="s">
        <v>24</v>
      </c>
      <c r="AB1223" s="10" t="s">
        <v>1356</v>
      </c>
      <c r="AC1223" s="10" t="s">
        <v>9777</v>
      </c>
      <c r="AD1223" s="13" t="s">
        <v>8806</v>
      </c>
      <c r="AE1223" s="10" t="s">
        <v>8807</v>
      </c>
      <c r="AF1223" s="10" t="s">
        <v>101</v>
      </c>
      <c r="AG1223" s="10" t="s">
        <v>34</v>
      </c>
      <c r="AH1223" s="10" t="s">
        <v>9778</v>
      </c>
      <c r="AI1223" s="10" t="s">
        <v>1006</v>
      </c>
      <c r="AJ1223" s="10" t="s">
        <v>1005</v>
      </c>
      <c r="AK1223" s="12" t="s">
        <v>1006</v>
      </c>
      <c r="AL1223" s="53" t="s">
        <v>1005</v>
      </c>
      <c r="AM1223" s="52">
        <v>0</v>
      </c>
      <c r="AN1223" s="51" t="s">
        <v>59</v>
      </c>
      <c r="AO1223" s="51" t="s">
        <v>67</v>
      </c>
      <c r="AP1223" s="51" t="s">
        <v>184</v>
      </c>
      <c r="BA1223" s="56" t="s">
        <v>1356</v>
      </c>
      <c r="BB1223" s="56" t="s">
        <v>1356</v>
      </c>
      <c r="BC1223" s="56" t="s">
        <v>1356</v>
      </c>
      <c r="BD1223" s="56" t="s">
        <v>1356</v>
      </c>
      <c r="BG1223" s="56" t="s">
        <v>1356</v>
      </c>
      <c r="BH1223" s="56" t="s">
        <v>1356</v>
      </c>
      <c r="BI1223" s="56" t="s">
        <v>1356</v>
      </c>
      <c r="BJ1223" s="67" t="s">
        <v>1356</v>
      </c>
    </row>
    <row r="1224" spans="1:62" x14ac:dyDescent="0.35">
      <c r="A1224" s="58" t="s">
        <v>9883</v>
      </c>
      <c r="B1224" s="16" t="s">
        <v>9687</v>
      </c>
      <c r="C1224" s="2" t="s">
        <v>9884</v>
      </c>
      <c r="D1224" s="82" t="s">
        <v>11508</v>
      </c>
      <c r="E1224" s="59" t="e">
        <f>VLOOKUP(A1224,#REF!,2,FALSE)</f>
        <v>#REF!</v>
      </c>
      <c r="F1224" s="4" t="s">
        <v>1006</v>
      </c>
      <c r="G1224" s="4" t="s">
        <v>1006</v>
      </c>
      <c r="H1224" s="4" t="s">
        <v>1006</v>
      </c>
      <c r="I1224" s="4" t="s">
        <v>1006</v>
      </c>
      <c r="J1224" s="4" t="s">
        <v>1006</v>
      </c>
      <c r="K1224" s="4" t="s">
        <v>1005</v>
      </c>
      <c r="L1224" s="4" t="s">
        <v>1005</v>
      </c>
      <c r="M1224" s="6" t="s">
        <v>24</v>
      </c>
      <c r="P1224" s="4" t="s">
        <v>9885</v>
      </c>
      <c r="Q1224" s="4">
        <v>9</v>
      </c>
      <c r="R1224" s="7">
        <v>270</v>
      </c>
      <c r="S1224" s="14" t="s">
        <v>1006</v>
      </c>
      <c r="T1224" s="14" t="s">
        <v>1005</v>
      </c>
      <c r="U1224" s="4" t="s">
        <v>1341</v>
      </c>
      <c r="V1224" s="14" t="s">
        <v>1006</v>
      </c>
      <c r="W1224" s="4" t="s">
        <v>9886</v>
      </c>
      <c r="X1224" s="14" t="s">
        <v>1005</v>
      </c>
      <c r="Z1224" s="9" t="s">
        <v>9887</v>
      </c>
      <c r="AA1224" s="10" t="s">
        <v>24</v>
      </c>
      <c r="AB1224" s="10" t="s">
        <v>1356</v>
      </c>
      <c r="AC1224" s="10" t="s">
        <v>9888</v>
      </c>
      <c r="AD1224" s="13" t="s">
        <v>9889</v>
      </c>
      <c r="AE1224" s="10" t="s">
        <v>9890</v>
      </c>
      <c r="AF1224" s="10" t="s">
        <v>101</v>
      </c>
      <c r="AG1224" s="10" t="s">
        <v>9</v>
      </c>
      <c r="AH1224" s="10" t="s">
        <v>9891</v>
      </c>
      <c r="AI1224" s="10" t="s">
        <v>1005</v>
      </c>
      <c r="AJ1224" s="10" t="s">
        <v>1005</v>
      </c>
      <c r="AK1224" s="12" t="s">
        <v>1006</v>
      </c>
      <c r="AL1224" s="53" t="s">
        <v>1005</v>
      </c>
      <c r="AM1224" s="52">
        <v>0</v>
      </c>
      <c r="AN1224" s="51" t="s">
        <v>1348</v>
      </c>
      <c r="AO1224" s="51" t="s">
        <v>69</v>
      </c>
      <c r="AP1224" s="51" t="s">
        <v>128</v>
      </c>
      <c r="BA1224" s="56" t="s">
        <v>1356</v>
      </c>
      <c r="BB1224" s="56" t="s">
        <v>1356</v>
      </c>
      <c r="BC1224" s="56" t="s">
        <v>1356</v>
      </c>
      <c r="BD1224" s="56" t="s">
        <v>1356</v>
      </c>
      <c r="BG1224" s="56" t="s">
        <v>1356</v>
      </c>
      <c r="BH1224" s="56" t="s">
        <v>1356</v>
      </c>
      <c r="BI1224" s="56" t="s">
        <v>1356</v>
      </c>
      <c r="BJ1224" s="67" t="s">
        <v>1356</v>
      </c>
    </row>
    <row r="1225" spans="1:62" x14ac:dyDescent="0.35">
      <c r="A1225" s="58" t="s">
        <v>9892</v>
      </c>
      <c r="B1225" s="16" t="s">
        <v>9687</v>
      </c>
      <c r="C1225" s="2" t="s">
        <v>9893</v>
      </c>
      <c r="D1225" s="82" t="s">
        <v>11519</v>
      </c>
      <c r="E1225" s="59" t="e">
        <f>VLOOKUP(A1225,#REF!,2,FALSE)</f>
        <v>#REF!</v>
      </c>
      <c r="F1225" s="4" t="s">
        <v>1006</v>
      </c>
      <c r="G1225" s="4" t="s">
        <v>1006</v>
      </c>
      <c r="H1225" s="4" t="s">
        <v>1005</v>
      </c>
      <c r="I1225" s="4" t="s">
        <v>1006</v>
      </c>
      <c r="J1225" s="4" t="s">
        <v>1006</v>
      </c>
      <c r="K1225" s="4" t="s">
        <v>1005</v>
      </c>
      <c r="L1225" s="4" t="s">
        <v>1005</v>
      </c>
      <c r="M1225" s="6" t="s">
        <v>22</v>
      </c>
      <c r="P1225" s="4" t="s">
        <v>9894</v>
      </c>
      <c r="Q1225" s="4">
        <v>15</v>
      </c>
      <c r="R1225" s="7">
        <v>330</v>
      </c>
      <c r="S1225" s="14" t="s">
        <v>1006</v>
      </c>
      <c r="T1225" s="14" t="s">
        <v>1006</v>
      </c>
      <c r="U1225" s="4" t="s">
        <v>1341</v>
      </c>
      <c r="V1225" s="14" t="s">
        <v>1005</v>
      </c>
      <c r="W1225" s="4" t="s">
        <v>31</v>
      </c>
      <c r="X1225" s="14" t="s">
        <v>1005</v>
      </c>
      <c r="Z1225" s="9" t="s">
        <v>9895</v>
      </c>
      <c r="AA1225" s="10" t="s">
        <v>22</v>
      </c>
      <c r="AB1225" s="10" t="s">
        <v>1356</v>
      </c>
      <c r="AC1225" s="10" t="s">
        <v>9896</v>
      </c>
      <c r="AD1225" s="13" t="s">
        <v>7152</v>
      </c>
      <c r="AE1225" s="10" t="s">
        <v>616</v>
      </c>
      <c r="AF1225" s="10" t="s">
        <v>101</v>
      </c>
      <c r="AG1225" s="10" t="s">
        <v>30</v>
      </c>
      <c r="AH1225" s="10" t="s">
        <v>9897</v>
      </c>
      <c r="AI1225" s="10" t="s">
        <v>1006</v>
      </c>
      <c r="AJ1225" s="10" t="s">
        <v>1005</v>
      </c>
      <c r="AK1225" s="12" t="s">
        <v>1006</v>
      </c>
      <c r="AL1225" s="53" t="s">
        <v>1005</v>
      </c>
      <c r="AM1225" s="52">
        <v>0</v>
      </c>
      <c r="AN1225" s="51" t="s">
        <v>57</v>
      </c>
      <c r="AO1225" s="51" t="s">
        <v>1361</v>
      </c>
      <c r="BA1225" s="56" t="s">
        <v>1356</v>
      </c>
      <c r="BB1225" s="56" t="s">
        <v>1356</v>
      </c>
      <c r="BC1225" s="56" t="s">
        <v>1356</v>
      </c>
      <c r="BD1225" s="56" t="s">
        <v>1356</v>
      </c>
      <c r="BG1225" s="56" t="s">
        <v>1356</v>
      </c>
      <c r="BH1225" s="56" t="s">
        <v>1356</v>
      </c>
      <c r="BI1225" s="56" t="s">
        <v>1356</v>
      </c>
      <c r="BJ1225" s="67" t="s">
        <v>1356</v>
      </c>
    </row>
    <row r="1226" spans="1:62" x14ac:dyDescent="0.35">
      <c r="A1226" s="58" t="s">
        <v>9898</v>
      </c>
      <c r="B1226" s="16" t="s">
        <v>9687</v>
      </c>
      <c r="C1226" s="2" t="s">
        <v>9899</v>
      </c>
      <c r="D1226" s="82" t="s">
        <v>11515</v>
      </c>
      <c r="E1226" s="59" t="e">
        <f>VLOOKUP(A1226,#REF!,2,FALSE)</f>
        <v>#REF!</v>
      </c>
      <c r="F1226" s="4" t="s">
        <v>1006</v>
      </c>
      <c r="G1226" s="4" t="s">
        <v>1006</v>
      </c>
      <c r="H1226" s="4" t="s">
        <v>1005</v>
      </c>
      <c r="I1226" s="4" t="s">
        <v>1006</v>
      </c>
      <c r="J1226" s="4" t="s">
        <v>1006</v>
      </c>
      <c r="K1226" s="4" t="s">
        <v>1005</v>
      </c>
      <c r="L1226" s="4" t="s">
        <v>1005</v>
      </c>
      <c r="M1226" s="6" t="s">
        <v>22</v>
      </c>
      <c r="P1226" s="4" t="s">
        <v>9900</v>
      </c>
      <c r="Q1226" s="4">
        <v>6</v>
      </c>
      <c r="R1226" s="7">
        <v>140</v>
      </c>
      <c r="S1226" s="14" t="s">
        <v>1005</v>
      </c>
      <c r="T1226" s="14" t="s">
        <v>1006</v>
      </c>
      <c r="U1226" s="4" t="s">
        <v>1341</v>
      </c>
      <c r="V1226" s="14" t="s">
        <v>1005</v>
      </c>
      <c r="W1226" s="4" t="s">
        <v>9901</v>
      </c>
      <c r="X1226" s="14" t="s">
        <v>1005</v>
      </c>
      <c r="Z1226" s="9" t="s">
        <v>9902</v>
      </c>
      <c r="AA1226" s="10" t="s">
        <v>22</v>
      </c>
      <c r="AB1226" s="10" t="s">
        <v>1356</v>
      </c>
      <c r="AC1226" s="10" t="s">
        <v>9903</v>
      </c>
      <c r="AD1226" s="13" t="s">
        <v>479</v>
      </c>
      <c r="AE1226" s="10" t="s">
        <v>480</v>
      </c>
      <c r="AF1226" s="10" t="s">
        <v>101</v>
      </c>
      <c r="AG1226" s="10" t="s">
        <v>14</v>
      </c>
      <c r="AH1226" s="10" t="s">
        <v>9904</v>
      </c>
      <c r="AI1226" s="10" t="s">
        <v>1005</v>
      </c>
      <c r="AJ1226" s="10" t="s">
        <v>1006</v>
      </c>
      <c r="AK1226" s="12" t="s">
        <v>1005</v>
      </c>
      <c r="AL1226" s="53" t="s">
        <v>1005</v>
      </c>
      <c r="AM1226" s="52">
        <v>0</v>
      </c>
      <c r="AN1226" s="51" t="s">
        <v>58</v>
      </c>
      <c r="AO1226" s="51" t="s">
        <v>69</v>
      </c>
      <c r="AP1226" s="51" t="s">
        <v>139</v>
      </c>
      <c r="AQ1226" s="51" t="s">
        <v>128</v>
      </c>
      <c r="AR1226" s="51" t="s">
        <v>104</v>
      </c>
      <c r="BA1226" s="56" t="s">
        <v>1356</v>
      </c>
      <c r="BB1226" s="56" t="s">
        <v>1356</v>
      </c>
      <c r="BC1226" s="56" t="s">
        <v>1356</v>
      </c>
      <c r="BD1226" s="56" t="s">
        <v>1356</v>
      </c>
      <c r="BG1226" s="56" t="s">
        <v>1356</v>
      </c>
      <c r="BH1226" s="56" t="s">
        <v>1356</v>
      </c>
      <c r="BI1226" s="56" t="s">
        <v>1356</v>
      </c>
      <c r="BJ1226" s="67" t="s">
        <v>1356</v>
      </c>
    </row>
    <row r="1227" spans="1:62" x14ac:dyDescent="0.35">
      <c r="A1227" s="58" t="s">
        <v>9905</v>
      </c>
      <c r="B1227" s="16" t="s">
        <v>9687</v>
      </c>
      <c r="C1227" s="2" t="s">
        <v>9906</v>
      </c>
      <c r="D1227" s="82" t="s">
        <v>11509</v>
      </c>
      <c r="E1227" s="59" t="e">
        <f>VLOOKUP(A1227,#REF!,2,FALSE)</f>
        <v>#REF!</v>
      </c>
      <c r="F1227" s="4" t="s">
        <v>1006</v>
      </c>
      <c r="G1227" s="4" t="s">
        <v>1006</v>
      </c>
      <c r="H1227" s="4" t="s">
        <v>1006</v>
      </c>
      <c r="I1227" s="4" t="s">
        <v>1006</v>
      </c>
      <c r="J1227" s="4" t="s">
        <v>1006</v>
      </c>
      <c r="K1227" s="4" t="s">
        <v>1005</v>
      </c>
      <c r="L1227" s="4" t="s">
        <v>1005</v>
      </c>
      <c r="M1227" s="6" t="s">
        <v>26</v>
      </c>
      <c r="N1227" s="6" t="s">
        <v>24</v>
      </c>
      <c r="P1227" s="4" t="s">
        <v>9907</v>
      </c>
      <c r="Q1227" s="4">
        <v>5</v>
      </c>
      <c r="R1227" s="7">
        <v>160</v>
      </c>
      <c r="S1227" s="14" t="s">
        <v>1006</v>
      </c>
      <c r="T1227" s="14" t="s">
        <v>1006</v>
      </c>
      <c r="U1227" s="4" t="s">
        <v>1341</v>
      </c>
      <c r="V1227" s="14" t="s">
        <v>1005</v>
      </c>
      <c r="W1227" s="4" t="s">
        <v>9908</v>
      </c>
      <c r="X1227" s="14" t="s">
        <v>1006</v>
      </c>
      <c r="Y1227" s="8" t="s">
        <v>9909</v>
      </c>
      <c r="Z1227" s="9" t="s">
        <v>9910</v>
      </c>
      <c r="AA1227" s="10" t="s">
        <v>31</v>
      </c>
      <c r="AB1227" s="10" t="s">
        <v>9911</v>
      </c>
      <c r="AC1227" s="10" t="s">
        <v>9912</v>
      </c>
      <c r="AD1227" s="13" t="s">
        <v>9913</v>
      </c>
      <c r="AE1227" s="10" t="s">
        <v>11</v>
      </c>
      <c r="AF1227" s="10" t="s">
        <v>101</v>
      </c>
      <c r="AG1227" s="10" t="s">
        <v>11</v>
      </c>
      <c r="AH1227" s="10" t="s">
        <v>9914</v>
      </c>
      <c r="AI1227" s="10" t="s">
        <v>1006</v>
      </c>
      <c r="AJ1227" s="10" t="s">
        <v>1005</v>
      </c>
      <c r="AK1227" s="12" t="s">
        <v>1005</v>
      </c>
      <c r="AL1227" s="53" t="s">
        <v>1006</v>
      </c>
      <c r="AM1227" s="52">
        <v>2</v>
      </c>
      <c r="AN1227" s="51" t="s">
        <v>1348</v>
      </c>
      <c r="AO1227" s="51" t="s">
        <v>1361</v>
      </c>
      <c r="BA1227" s="56" t="s">
        <v>1356</v>
      </c>
      <c r="BB1227" s="56" t="s">
        <v>1356</v>
      </c>
      <c r="BC1227" s="56" t="s">
        <v>1356</v>
      </c>
      <c r="BD1227" s="56" t="s">
        <v>1356</v>
      </c>
      <c r="BG1227" s="56" t="s">
        <v>1356</v>
      </c>
      <c r="BH1227" s="56" t="s">
        <v>1356</v>
      </c>
      <c r="BI1227" s="56" t="s">
        <v>1356</v>
      </c>
      <c r="BJ1227" s="67" t="s">
        <v>1356</v>
      </c>
    </row>
    <row r="1228" spans="1:62" x14ac:dyDescent="0.35">
      <c r="A1228" s="58" t="s">
        <v>9915</v>
      </c>
      <c r="B1228" s="16" t="s">
        <v>9687</v>
      </c>
      <c r="C1228" s="2" t="s">
        <v>9916</v>
      </c>
      <c r="D1228" s="82" t="s">
        <v>9917</v>
      </c>
      <c r="E1228" s="59" t="e">
        <f>VLOOKUP(A1228,#REF!,2,FALSE)</f>
        <v>#REF!</v>
      </c>
      <c r="F1228" s="4" t="s">
        <v>1006</v>
      </c>
      <c r="G1228" s="4" t="s">
        <v>1006</v>
      </c>
      <c r="H1228" s="4" t="s">
        <v>1006</v>
      </c>
      <c r="I1228" s="4" t="s">
        <v>1006</v>
      </c>
      <c r="J1228" s="4" t="s">
        <v>1006</v>
      </c>
      <c r="K1228" s="4" t="s">
        <v>1006</v>
      </c>
      <c r="L1228" s="4" t="s">
        <v>1006</v>
      </c>
      <c r="M1228" s="6" t="s">
        <v>28</v>
      </c>
      <c r="P1228" s="4" t="s">
        <v>9918</v>
      </c>
      <c r="Q1228" s="4">
        <v>5</v>
      </c>
      <c r="R1228" s="7">
        <v>100</v>
      </c>
      <c r="S1228" s="14" t="s">
        <v>1006</v>
      </c>
      <c r="T1228" s="14" t="s">
        <v>1006</v>
      </c>
      <c r="U1228" s="4" t="s">
        <v>1364</v>
      </c>
      <c r="V1228" s="14" t="s">
        <v>1006</v>
      </c>
      <c r="W1228" s="4" t="s">
        <v>230</v>
      </c>
      <c r="X1228" s="14" t="s">
        <v>1005</v>
      </c>
      <c r="Z1228" s="9" t="s">
        <v>9919</v>
      </c>
      <c r="AA1228" s="10" t="s">
        <v>50</v>
      </c>
      <c r="AB1228" s="10" t="s">
        <v>1356</v>
      </c>
      <c r="AC1228" s="10" t="s">
        <v>9920</v>
      </c>
      <c r="AD1228" s="13" t="s">
        <v>9921</v>
      </c>
      <c r="AE1228" s="10" t="s">
        <v>9922</v>
      </c>
      <c r="AF1228" s="10" t="s">
        <v>101</v>
      </c>
      <c r="AG1228" s="10" t="s">
        <v>15</v>
      </c>
      <c r="AH1228" s="10" t="s">
        <v>9923</v>
      </c>
      <c r="AI1228" s="10" t="s">
        <v>1006</v>
      </c>
      <c r="AJ1228" s="10" t="s">
        <v>1005</v>
      </c>
      <c r="AK1228" s="12" t="s">
        <v>1006</v>
      </c>
      <c r="AL1228" s="53" t="s">
        <v>1005</v>
      </c>
      <c r="AM1228" s="52">
        <v>0</v>
      </c>
      <c r="AN1228" s="51" t="s">
        <v>2317</v>
      </c>
      <c r="AO1228" s="51" t="s">
        <v>66</v>
      </c>
      <c r="BA1228" s="56" t="s">
        <v>1356</v>
      </c>
      <c r="BB1228" s="56" t="s">
        <v>1356</v>
      </c>
      <c r="BC1228" s="56" t="s">
        <v>1356</v>
      </c>
      <c r="BD1228" s="56" t="s">
        <v>1356</v>
      </c>
      <c r="BG1228" s="56" t="s">
        <v>1356</v>
      </c>
      <c r="BH1228" s="56" t="s">
        <v>1356</v>
      </c>
      <c r="BI1228" s="56" t="s">
        <v>1356</v>
      </c>
      <c r="BJ1228" s="67" t="s">
        <v>1356</v>
      </c>
    </row>
    <row r="1229" spans="1:62" x14ac:dyDescent="0.35">
      <c r="A1229" s="58" t="s">
        <v>9924</v>
      </c>
      <c r="B1229" s="16" t="s">
        <v>9687</v>
      </c>
      <c r="C1229" s="2" t="s">
        <v>9925</v>
      </c>
      <c r="D1229" s="82" t="s">
        <v>11586</v>
      </c>
      <c r="E1229" s="59" t="e">
        <f>VLOOKUP(A1229,#REF!,2,FALSE)</f>
        <v>#REF!</v>
      </c>
      <c r="F1229" s="4" t="s">
        <v>1006</v>
      </c>
      <c r="G1229" s="4" t="s">
        <v>1006</v>
      </c>
      <c r="H1229" s="4" t="s">
        <v>1005</v>
      </c>
      <c r="I1229" s="4" t="s">
        <v>1006</v>
      </c>
      <c r="J1229" s="4" t="s">
        <v>1006</v>
      </c>
      <c r="K1229" s="4" t="s">
        <v>1005</v>
      </c>
      <c r="L1229" s="4" t="s">
        <v>1005</v>
      </c>
      <c r="M1229" s="6" t="s">
        <v>26</v>
      </c>
      <c r="P1229" s="4" t="s">
        <v>9926</v>
      </c>
      <c r="Q1229" s="4">
        <v>4</v>
      </c>
      <c r="R1229" s="7">
        <v>50</v>
      </c>
      <c r="S1229" s="14" t="s">
        <v>1005</v>
      </c>
      <c r="T1229" s="14" t="s">
        <v>1006</v>
      </c>
      <c r="U1229" s="4" t="s">
        <v>1824</v>
      </c>
      <c r="V1229" s="14" t="s">
        <v>1005</v>
      </c>
      <c r="W1229" s="4" t="s">
        <v>9927</v>
      </c>
      <c r="X1229" s="14" t="s">
        <v>1006</v>
      </c>
      <c r="Y1229" s="8" t="s">
        <v>9928</v>
      </c>
      <c r="Z1229" s="9" t="s">
        <v>9929</v>
      </c>
      <c r="AA1229" s="10" t="s">
        <v>26</v>
      </c>
      <c r="AB1229" s="10" t="s">
        <v>1356</v>
      </c>
      <c r="AC1229" s="10" t="s">
        <v>9930</v>
      </c>
      <c r="AD1229" s="13" t="s">
        <v>7478</v>
      </c>
      <c r="AE1229" s="10" t="s">
        <v>7479</v>
      </c>
      <c r="AF1229" s="10" t="s">
        <v>101</v>
      </c>
      <c r="AG1229" s="10" t="s">
        <v>12</v>
      </c>
      <c r="AH1229" s="10" t="s">
        <v>9931</v>
      </c>
      <c r="AI1229" s="10" t="s">
        <v>1006</v>
      </c>
      <c r="AJ1229" s="10" t="s">
        <v>1005</v>
      </c>
      <c r="AK1229" s="12" t="s">
        <v>1005</v>
      </c>
      <c r="AL1229" s="53" t="s">
        <v>1005</v>
      </c>
      <c r="AM1229" s="52">
        <v>0</v>
      </c>
      <c r="AN1229" s="51" t="s">
        <v>1348</v>
      </c>
      <c r="AO1229" s="51" t="s">
        <v>67</v>
      </c>
      <c r="AP1229" s="51" t="s">
        <v>128</v>
      </c>
      <c r="BA1229" s="56" t="s">
        <v>1356</v>
      </c>
      <c r="BB1229" s="56" t="s">
        <v>1356</v>
      </c>
      <c r="BC1229" s="56" t="s">
        <v>1356</v>
      </c>
      <c r="BD1229" s="56" t="s">
        <v>1356</v>
      </c>
      <c r="BG1229" s="56" t="s">
        <v>1356</v>
      </c>
      <c r="BH1229" s="56" t="s">
        <v>1356</v>
      </c>
      <c r="BI1229" s="56" t="s">
        <v>1356</v>
      </c>
      <c r="BJ1229" s="67" t="s">
        <v>1356</v>
      </c>
    </row>
    <row r="1230" spans="1:62" x14ac:dyDescent="0.35">
      <c r="A1230" s="58" t="s">
        <v>9932</v>
      </c>
      <c r="B1230" s="16" t="s">
        <v>9687</v>
      </c>
      <c r="C1230" s="2" t="s">
        <v>9933</v>
      </c>
      <c r="D1230" s="82" t="s">
        <v>11579</v>
      </c>
      <c r="E1230" s="59" t="e">
        <f>VLOOKUP(A1230,#REF!,2,FALSE)</f>
        <v>#REF!</v>
      </c>
      <c r="F1230" s="4" t="s">
        <v>1005</v>
      </c>
      <c r="G1230" s="4" t="s">
        <v>1006</v>
      </c>
      <c r="H1230" s="4" t="s">
        <v>1005</v>
      </c>
      <c r="I1230" s="4" t="s">
        <v>1006</v>
      </c>
      <c r="J1230" s="4" t="s">
        <v>1005</v>
      </c>
      <c r="K1230" s="4" t="s">
        <v>1005</v>
      </c>
      <c r="L1230" s="4" t="s">
        <v>1005</v>
      </c>
      <c r="M1230" s="6" t="s">
        <v>24</v>
      </c>
      <c r="P1230" s="4" t="s">
        <v>9934</v>
      </c>
      <c r="Q1230" s="4">
        <v>5</v>
      </c>
      <c r="R1230" s="7">
        <v>126</v>
      </c>
      <c r="S1230" s="14" t="s">
        <v>1005</v>
      </c>
      <c r="T1230" s="14" t="s">
        <v>1006</v>
      </c>
      <c r="U1230" s="4" t="s">
        <v>1341</v>
      </c>
      <c r="V1230" s="14" t="s">
        <v>1005</v>
      </c>
      <c r="W1230" s="4" t="s">
        <v>9935</v>
      </c>
      <c r="X1230" s="14" t="s">
        <v>1006</v>
      </c>
      <c r="Y1230" s="8" t="s">
        <v>563</v>
      </c>
      <c r="Z1230" s="9" t="s">
        <v>9936</v>
      </c>
      <c r="AA1230" s="10" t="s">
        <v>24</v>
      </c>
      <c r="AB1230" s="10" t="s">
        <v>1356</v>
      </c>
      <c r="AC1230" s="10" t="s">
        <v>9937</v>
      </c>
      <c r="AD1230" s="13" t="s">
        <v>9913</v>
      </c>
      <c r="AE1230" s="10" t="s">
        <v>11</v>
      </c>
      <c r="AF1230" s="10" t="s">
        <v>101</v>
      </c>
      <c r="AG1230" s="10" t="s">
        <v>11</v>
      </c>
      <c r="AH1230" s="10" t="s">
        <v>9938</v>
      </c>
      <c r="AI1230" s="10" t="s">
        <v>1005</v>
      </c>
      <c r="AJ1230" s="10" t="s">
        <v>1005</v>
      </c>
      <c r="AK1230" s="12" t="s">
        <v>1005</v>
      </c>
      <c r="AL1230" s="53" t="s">
        <v>1006</v>
      </c>
      <c r="AM1230" s="52">
        <v>1</v>
      </c>
      <c r="AN1230" s="51" t="s">
        <v>59</v>
      </c>
      <c r="AO1230" s="51" t="s">
        <v>1361</v>
      </c>
      <c r="AZ1230" s="56" t="s">
        <v>1349</v>
      </c>
      <c r="BA1230" s="56" t="s">
        <v>9939</v>
      </c>
      <c r="BB1230" s="56" t="s">
        <v>31</v>
      </c>
      <c r="BC1230" s="56" t="s">
        <v>11</v>
      </c>
      <c r="BD1230" s="56" t="s">
        <v>9940</v>
      </c>
      <c r="BE1230" s="56" t="s">
        <v>1005</v>
      </c>
      <c r="BF1230" s="56" t="s">
        <v>1005</v>
      </c>
      <c r="BG1230" s="56" t="s">
        <v>9941</v>
      </c>
      <c r="BH1230" s="56" t="s">
        <v>9942</v>
      </c>
      <c r="BI1230" s="56" t="s">
        <v>9943</v>
      </c>
      <c r="BJ1230" s="67" t="s">
        <v>101</v>
      </c>
    </row>
    <row r="1231" spans="1:62" x14ac:dyDescent="0.35">
      <c r="A1231" s="58" t="s">
        <v>9944</v>
      </c>
      <c r="B1231" s="16" t="s">
        <v>9687</v>
      </c>
      <c r="C1231" s="2" t="s">
        <v>9945</v>
      </c>
      <c r="D1231" s="82" t="s">
        <v>11581</v>
      </c>
      <c r="E1231" s="59" t="e">
        <f>VLOOKUP(A1231,#REF!,2,FALSE)</f>
        <v>#REF!</v>
      </c>
      <c r="F1231" s="4" t="s">
        <v>1006</v>
      </c>
      <c r="G1231" s="4" t="s">
        <v>1006</v>
      </c>
      <c r="H1231" s="4" t="s">
        <v>1006</v>
      </c>
      <c r="I1231" s="4" t="s">
        <v>1006</v>
      </c>
      <c r="J1231" s="4" t="s">
        <v>1006</v>
      </c>
      <c r="K1231" s="4" t="s">
        <v>1006</v>
      </c>
      <c r="L1231" s="4" t="s">
        <v>1006</v>
      </c>
      <c r="M1231" s="6" t="s">
        <v>24</v>
      </c>
      <c r="P1231" s="4" t="s">
        <v>9946</v>
      </c>
      <c r="Q1231" s="4">
        <v>14</v>
      </c>
      <c r="R1231" s="7">
        <v>300</v>
      </c>
      <c r="S1231" s="14" t="s">
        <v>1005</v>
      </c>
      <c r="T1231" s="14" t="s">
        <v>1006</v>
      </c>
      <c r="U1231" s="4" t="s">
        <v>1824</v>
      </c>
      <c r="V1231" s="14" t="s">
        <v>1005</v>
      </c>
      <c r="W1231" s="4" t="s">
        <v>156</v>
      </c>
      <c r="X1231" s="14" t="s">
        <v>1006</v>
      </c>
      <c r="Y1231" s="8" t="s">
        <v>9947</v>
      </c>
      <c r="Z1231" s="9" t="s">
        <v>9948</v>
      </c>
      <c r="AA1231" s="10" t="s">
        <v>24</v>
      </c>
      <c r="AB1231" s="10" t="s">
        <v>1356</v>
      </c>
      <c r="AC1231" s="10" t="s">
        <v>9949</v>
      </c>
      <c r="AD1231" s="13" t="s">
        <v>267</v>
      </c>
      <c r="AE1231" s="10" t="s">
        <v>826</v>
      </c>
      <c r="AF1231" s="10" t="s">
        <v>101</v>
      </c>
      <c r="AG1231" s="10" t="s">
        <v>32</v>
      </c>
      <c r="AH1231" s="10" t="s">
        <v>9950</v>
      </c>
      <c r="AI1231" s="10" t="s">
        <v>1006</v>
      </c>
      <c r="AJ1231" s="10" t="s">
        <v>1005</v>
      </c>
      <c r="AK1231" s="12" t="s">
        <v>1005</v>
      </c>
      <c r="AL1231" s="53" t="s">
        <v>1005</v>
      </c>
      <c r="AM1231" s="52">
        <v>0</v>
      </c>
      <c r="AN1231" s="51" t="s">
        <v>59</v>
      </c>
      <c r="AO1231" s="51" t="s">
        <v>223</v>
      </c>
      <c r="BA1231" s="56" t="s">
        <v>1356</v>
      </c>
      <c r="BB1231" s="56" t="s">
        <v>1356</v>
      </c>
      <c r="BC1231" s="56" t="s">
        <v>1356</v>
      </c>
      <c r="BD1231" s="56" t="s">
        <v>1356</v>
      </c>
      <c r="BG1231" s="56" t="s">
        <v>1356</v>
      </c>
      <c r="BH1231" s="56" t="s">
        <v>1356</v>
      </c>
      <c r="BI1231" s="56" t="s">
        <v>1356</v>
      </c>
      <c r="BJ1231" s="67" t="s">
        <v>1356</v>
      </c>
    </row>
    <row r="1232" spans="1:62" x14ac:dyDescent="0.35">
      <c r="A1232" s="58" t="s">
        <v>9951</v>
      </c>
      <c r="B1232" s="16" t="s">
        <v>9687</v>
      </c>
      <c r="C1232" s="2" t="s">
        <v>9952</v>
      </c>
      <c r="D1232" s="82" t="s">
        <v>11578</v>
      </c>
      <c r="E1232" s="59" t="e">
        <f>VLOOKUP(A1232,#REF!,2,FALSE)</f>
        <v>#REF!</v>
      </c>
      <c r="F1232" s="4" t="s">
        <v>1005</v>
      </c>
      <c r="G1232" s="4" t="s">
        <v>1006</v>
      </c>
      <c r="H1232" s="4" t="s">
        <v>1006</v>
      </c>
      <c r="I1232" s="4" t="s">
        <v>1005</v>
      </c>
      <c r="J1232" s="4" t="s">
        <v>1005</v>
      </c>
      <c r="K1232" s="4" t="s">
        <v>1005</v>
      </c>
      <c r="L1232" s="4" t="s">
        <v>1005</v>
      </c>
      <c r="M1232" s="6" t="s">
        <v>26</v>
      </c>
      <c r="P1232" s="4" t="s">
        <v>9953</v>
      </c>
      <c r="Q1232" s="4">
        <v>1</v>
      </c>
      <c r="R1232" s="7">
        <v>60</v>
      </c>
      <c r="S1232" s="14" t="s">
        <v>1006</v>
      </c>
      <c r="T1232" s="14" t="s">
        <v>1005</v>
      </c>
      <c r="U1232" s="4" t="s">
        <v>1411</v>
      </c>
      <c r="V1232" s="14" t="s">
        <v>1005</v>
      </c>
      <c r="W1232" s="4" t="s">
        <v>9954</v>
      </c>
      <c r="X1232" s="14" t="s">
        <v>1005</v>
      </c>
      <c r="Z1232" s="9" t="s">
        <v>9955</v>
      </c>
      <c r="AA1232" s="10" t="s">
        <v>26</v>
      </c>
      <c r="AB1232" s="10" t="s">
        <v>1356</v>
      </c>
      <c r="AC1232" s="10" t="s">
        <v>9956</v>
      </c>
      <c r="AD1232" s="13" t="s">
        <v>9957</v>
      </c>
      <c r="AE1232" s="10" t="s">
        <v>9958</v>
      </c>
      <c r="AF1232" s="10" t="s">
        <v>101</v>
      </c>
      <c r="AG1232" s="10" t="s">
        <v>5</v>
      </c>
      <c r="AH1232" s="10" t="s">
        <v>9959</v>
      </c>
      <c r="AI1232" s="10" t="s">
        <v>1006</v>
      </c>
      <c r="AJ1232" s="10" t="s">
        <v>1005</v>
      </c>
      <c r="AK1232" s="12" t="s">
        <v>1006</v>
      </c>
      <c r="AL1232" s="53" t="s">
        <v>1005</v>
      </c>
      <c r="AM1232" s="52">
        <v>0</v>
      </c>
      <c r="AN1232" s="51" t="s">
        <v>59</v>
      </c>
      <c r="AO1232" s="51" t="s">
        <v>61</v>
      </c>
      <c r="AP1232" s="51" t="s">
        <v>120</v>
      </c>
      <c r="AY1232" s="54" t="s">
        <v>9960</v>
      </c>
      <c r="BA1232" s="56" t="s">
        <v>1356</v>
      </c>
      <c r="BB1232" s="56" t="s">
        <v>1356</v>
      </c>
      <c r="BC1232" s="56" t="s">
        <v>1356</v>
      </c>
      <c r="BD1232" s="56" t="s">
        <v>1356</v>
      </c>
      <c r="BG1232" s="56" t="s">
        <v>1356</v>
      </c>
      <c r="BH1232" s="56" t="s">
        <v>1356</v>
      </c>
      <c r="BI1232" s="56" t="s">
        <v>1356</v>
      </c>
      <c r="BJ1232" s="67" t="s">
        <v>1356</v>
      </c>
    </row>
    <row r="1233" spans="1:62" x14ac:dyDescent="0.35">
      <c r="A1233" s="58" t="s">
        <v>9961</v>
      </c>
      <c r="B1233" s="16" t="s">
        <v>9687</v>
      </c>
      <c r="C1233" s="2" t="s">
        <v>9962</v>
      </c>
      <c r="D1233" s="82" t="s">
        <v>11574</v>
      </c>
      <c r="E1233" s="59" t="e">
        <f>VLOOKUP(A1233,#REF!,2,FALSE)</f>
        <v>#REF!</v>
      </c>
      <c r="F1233" s="4" t="s">
        <v>1006</v>
      </c>
      <c r="G1233" s="4" t="s">
        <v>1006</v>
      </c>
      <c r="H1233" s="4" t="s">
        <v>1006</v>
      </c>
      <c r="I1233" s="4" t="s">
        <v>1006</v>
      </c>
      <c r="J1233" s="4" t="s">
        <v>1006</v>
      </c>
      <c r="K1233" s="4" t="s">
        <v>1005</v>
      </c>
      <c r="L1233" s="4" t="s">
        <v>1005</v>
      </c>
      <c r="M1233" s="6" t="s">
        <v>26</v>
      </c>
      <c r="P1233" s="4" t="s">
        <v>9963</v>
      </c>
      <c r="Q1233" s="4">
        <v>16</v>
      </c>
      <c r="R1233" s="7">
        <v>500</v>
      </c>
      <c r="S1233" s="14" t="s">
        <v>1006</v>
      </c>
      <c r="T1233" s="14" t="s">
        <v>1006</v>
      </c>
      <c r="U1233" s="4" t="s">
        <v>1341</v>
      </c>
      <c r="V1233" s="14" t="s">
        <v>1006</v>
      </c>
      <c r="W1233" s="4" t="s">
        <v>9964</v>
      </c>
      <c r="X1233" s="14" t="s">
        <v>1005</v>
      </c>
      <c r="Z1233" s="9" t="s">
        <v>9965</v>
      </c>
      <c r="AA1233" s="10" t="s">
        <v>26</v>
      </c>
      <c r="AB1233" s="10" t="s">
        <v>1356</v>
      </c>
      <c r="AC1233" s="10" t="s">
        <v>9966</v>
      </c>
      <c r="AD1233" s="13" t="s">
        <v>9957</v>
      </c>
      <c r="AE1233" s="10" t="s">
        <v>9958</v>
      </c>
      <c r="AF1233" s="10" t="s">
        <v>101</v>
      </c>
      <c r="AG1233" s="10" t="s">
        <v>5</v>
      </c>
      <c r="AH1233" s="10" t="s">
        <v>9967</v>
      </c>
      <c r="AI1233" s="10" t="s">
        <v>1006</v>
      </c>
      <c r="AJ1233" s="10" t="s">
        <v>1005</v>
      </c>
      <c r="AK1233" s="12" t="s">
        <v>1006</v>
      </c>
      <c r="AL1233" s="53" t="s">
        <v>1005</v>
      </c>
      <c r="AM1233" s="52">
        <v>0</v>
      </c>
      <c r="AN1233" s="51" t="s">
        <v>57</v>
      </c>
      <c r="AO1233" s="51" t="s">
        <v>68</v>
      </c>
      <c r="AP1233" s="51" t="s">
        <v>139</v>
      </c>
      <c r="AQ1233" s="51" t="s">
        <v>120</v>
      </c>
      <c r="AY1233" s="54" t="s">
        <v>9968</v>
      </c>
      <c r="BA1233" s="56" t="s">
        <v>1356</v>
      </c>
      <c r="BB1233" s="56" t="s">
        <v>1356</v>
      </c>
      <c r="BC1233" s="56" t="s">
        <v>1356</v>
      </c>
      <c r="BD1233" s="56" t="s">
        <v>1356</v>
      </c>
      <c r="BG1233" s="56" t="s">
        <v>1356</v>
      </c>
      <c r="BH1233" s="56" t="s">
        <v>1356</v>
      </c>
      <c r="BI1233" s="56" t="s">
        <v>1356</v>
      </c>
      <c r="BJ1233" s="67" t="s">
        <v>1356</v>
      </c>
    </row>
    <row r="1234" spans="1:62" x14ac:dyDescent="0.35">
      <c r="A1234" s="58" t="s">
        <v>9969</v>
      </c>
      <c r="B1234" s="16" t="s">
        <v>9687</v>
      </c>
      <c r="C1234" s="2" t="s">
        <v>9970</v>
      </c>
      <c r="D1234" s="82" t="s">
        <v>9971</v>
      </c>
      <c r="E1234" s="59" t="e">
        <f>VLOOKUP(A1234,#REF!,2,FALSE)</f>
        <v>#REF!</v>
      </c>
      <c r="F1234" s="4" t="s">
        <v>1006</v>
      </c>
      <c r="G1234" s="4" t="s">
        <v>1006</v>
      </c>
      <c r="H1234" s="4" t="s">
        <v>1006</v>
      </c>
      <c r="I1234" s="4" t="s">
        <v>1006</v>
      </c>
      <c r="J1234" s="4" t="s">
        <v>1006</v>
      </c>
      <c r="K1234" s="4" t="s">
        <v>1006</v>
      </c>
      <c r="L1234" s="4" t="s">
        <v>1006</v>
      </c>
      <c r="M1234" s="6" t="s">
        <v>24</v>
      </c>
      <c r="P1234" s="4" t="s">
        <v>9972</v>
      </c>
      <c r="Q1234" s="4">
        <v>12</v>
      </c>
      <c r="R1234" s="7">
        <v>295</v>
      </c>
      <c r="S1234" s="14" t="s">
        <v>1005</v>
      </c>
      <c r="T1234" s="14" t="s">
        <v>1005</v>
      </c>
      <c r="U1234" s="4" t="s">
        <v>1364</v>
      </c>
      <c r="V1234" s="14" t="s">
        <v>1005</v>
      </c>
      <c r="W1234" s="4" t="s">
        <v>9973</v>
      </c>
      <c r="X1234" s="14" t="s">
        <v>1005</v>
      </c>
      <c r="Z1234" s="9" t="s">
        <v>9974</v>
      </c>
      <c r="AA1234" s="10" t="s">
        <v>24</v>
      </c>
      <c r="AB1234" s="10" t="s">
        <v>1356</v>
      </c>
      <c r="AC1234" s="10" t="s">
        <v>9975</v>
      </c>
      <c r="AD1234" s="13" t="s">
        <v>866</v>
      </c>
      <c r="AE1234" s="10" t="s">
        <v>867</v>
      </c>
      <c r="AF1234" s="10" t="s">
        <v>101</v>
      </c>
      <c r="AG1234" s="10" t="s">
        <v>14</v>
      </c>
      <c r="AH1234" s="10" t="s">
        <v>9976</v>
      </c>
      <c r="AI1234" s="10" t="s">
        <v>1005</v>
      </c>
      <c r="AJ1234" s="10" t="s">
        <v>1005</v>
      </c>
      <c r="AK1234" s="12" t="s">
        <v>1006</v>
      </c>
      <c r="AL1234" s="53" t="s">
        <v>1005</v>
      </c>
      <c r="AM1234" s="52">
        <v>0</v>
      </c>
      <c r="AN1234" s="51" t="s">
        <v>59</v>
      </c>
      <c r="AO1234" s="51" t="s">
        <v>1361</v>
      </c>
      <c r="BA1234" s="56" t="s">
        <v>1356</v>
      </c>
      <c r="BB1234" s="56" t="s">
        <v>1356</v>
      </c>
      <c r="BC1234" s="56" t="s">
        <v>1356</v>
      </c>
      <c r="BD1234" s="56" t="s">
        <v>1356</v>
      </c>
      <c r="BG1234" s="56" t="s">
        <v>1356</v>
      </c>
      <c r="BH1234" s="56" t="s">
        <v>1356</v>
      </c>
      <c r="BI1234" s="56" t="s">
        <v>1356</v>
      </c>
      <c r="BJ1234" s="67" t="s">
        <v>1356</v>
      </c>
    </row>
    <row r="1235" spans="1:62" x14ac:dyDescent="0.35">
      <c r="A1235" s="58" t="s">
        <v>9977</v>
      </c>
      <c r="B1235" s="16" t="s">
        <v>9687</v>
      </c>
      <c r="C1235" s="2" t="s">
        <v>9978</v>
      </c>
      <c r="D1235" s="82" t="s">
        <v>11582</v>
      </c>
      <c r="E1235" s="59" t="e">
        <f>VLOOKUP(A1235,#REF!,2,FALSE)</f>
        <v>#REF!</v>
      </c>
      <c r="F1235" s="4" t="s">
        <v>1006</v>
      </c>
      <c r="G1235" s="4" t="s">
        <v>1006</v>
      </c>
      <c r="H1235" s="4" t="s">
        <v>1005</v>
      </c>
      <c r="I1235" s="4" t="s">
        <v>1006</v>
      </c>
      <c r="J1235" s="4" t="s">
        <v>1006</v>
      </c>
      <c r="K1235" s="4" t="s">
        <v>1005</v>
      </c>
      <c r="L1235" s="4" t="s">
        <v>1005</v>
      </c>
      <c r="M1235" s="6" t="s">
        <v>22</v>
      </c>
      <c r="P1235" s="4" t="s">
        <v>202</v>
      </c>
      <c r="Q1235" s="4">
        <v>10</v>
      </c>
      <c r="R1235" s="7">
        <v>175</v>
      </c>
      <c r="S1235" s="14" t="s">
        <v>1006</v>
      </c>
      <c r="T1235" s="14" t="s">
        <v>1005</v>
      </c>
      <c r="U1235" s="4" t="s">
        <v>1341</v>
      </c>
      <c r="V1235" s="14" t="s">
        <v>1005</v>
      </c>
      <c r="W1235" s="4" t="s">
        <v>9979</v>
      </c>
      <c r="X1235" s="14" t="s">
        <v>1005</v>
      </c>
      <c r="Z1235" s="9" t="s">
        <v>9980</v>
      </c>
      <c r="AA1235" s="10" t="s">
        <v>22</v>
      </c>
      <c r="AB1235" s="10" t="s">
        <v>1356</v>
      </c>
      <c r="AC1235" s="10" t="s">
        <v>9981</v>
      </c>
      <c r="AD1235" s="13" t="s">
        <v>1145</v>
      </c>
      <c r="AE1235" s="10" t="s">
        <v>892</v>
      </c>
      <c r="AF1235" s="10" t="s">
        <v>101</v>
      </c>
      <c r="AG1235" s="10" t="s">
        <v>36</v>
      </c>
      <c r="AH1235" s="10" t="s">
        <v>9982</v>
      </c>
      <c r="AI1235" s="10" t="s">
        <v>1005</v>
      </c>
      <c r="AJ1235" s="10" t="s">
        <v>1005</v>
      </c>
      <c r="AK1235" s="12" t="s">
        <v>1005</v>
      </c>
      <c r="AL1235" s="53" t="s">
        <v>1005</v>
      </c>
      <c r="AM1235" s="52">
        <v>0</v>
      </c>
      <c r="AN1235" s="51" t="s">
        <v>1348</v>
      </c>
      <c r="AO1235" s="51" t="s">
        <v>68</v>
      </c>
      <c r="AP1235" s="51" t="s">
        <v>104</v>
      </c>
      <c r="BA1235" s="56" t="s">
        <v>1356</v>
      </c>
      <c r="BB1235" s="56" t="s">
        <v>1356</v>
      </c>
      <c r="BC1235" s="56" t="s">
        <v>1356</v>
      </c>
      <c r="BD1235" s="56" t="s">
        <v>1356</v>
      </c>
      <c r="BG1235" s="56" t="s">
        <v>1356</v>
      </c>
      <c r="BH1235" s="56" t="s">
        <v>1356</v>
      </c>
      <c r="BI1235" s="56" t="s">
        <v>1356</v>
      </c>
      <c r="BJ1235" s="67" t="s">
        <v>1356</v>
      </c>
    </row>
    <row r="1236" spans="1:62" x14ac:dyDescent="0.35">
      <c r="A1236" s="58" t="s">
        <v>9983</v>
      </c>
      <c r="B1236" s="16" t="s">
        <v>9687</v>
      </c>
      <c r="C1236" s="2" t="s">
        <v>9984</v>
      </c>
      <c r="D1236" s="82" t="s">
        <v>11577</v>
      </c>
      <c r="E1236" s="59" t="e">
        <f>VLOOKUP(A1236,#REF!,2,FALSE)</f>
        <v>#REF!</v>
      </c>
      <c r="F1236" s="4" t="s">
        <v>1006</v>
      </c>
      <c r="G1236" s="4" t="s">
        <v>1006</v>
      </c>
      <c r="H1236" s="4" t="s">
        <v>1005</v>
      </c>
      <c r="I1236" s="4" t="s">
        <v>1006</v>
      </c>
      <c r="J1236" s="4" t="s">
        <v>1006</v>
      </c>
      <c r="K1236" s="4" t="s">
        <v>1005</v>
      </c>
      <c r="L1236" s="4" t="s">
        <v>1005</v>
      </c>
      <c r="M1236" s="6" t="s">
        <v>22</v>
      </c>
      <c r="P1236" s="4" t="s">
        <v>9985</v>
      </c>
      <c r="Q1236" s="4">
        <v>3</v>
      </c>
      <c r="R1236" s="7">
        <v>67</v>
      </c>
      <c r="S1236" s="14" t="s">
        <v>1006</v>
      </c>
      <c r="T1236" s="14" t="s">
        <v>1006</v>
      </c>
      <c r="U1236" s="4" t="s">
        <v>1341</v>
      </c>
      <c r="V1236" s="14" t="s">
        <v>1006</v>
      </c>
      <c r="W1236" s="4" t="s">
        <v>9986</v>
      </c>
      <c r="X1236" s="14" t="s">
        <v>1006</v>
      </c>
      <c r="Y1236" s="8" t="s">
        <v>9987</v>
      </c>
      <c r="Z1236" s="9" t="s">
        <v>9988</v>
      </c>
      <c r="AA1236" s="10" t="s">
        <v>22</v>
      </c>
      <c r="AB1236" s="10" t="s">
        <v>1356</v>
      </c>
      <c r="AC1236" s="10" t="s">
        <v>9989</v>
      </c>
      <c r="AD1236" s="13" t="s">
        <v>7007</v>
      </c>
      <c r="AE1236" s="10" t="s">
        <v>7008</v>
      </c>
      <c r="AF1236" s="10" t="s">
        <v>101</v>
      </c>
      <c r="AG1236" s="10" t="s">
        <v>40</v>
      </c>
      <c r="AH1236" s="10" t="s">
        <v>9990</v>
      </c>
      <c r="AI1236" s="10" t="s">
        <v>1005</v>
      </c>
      <c r="AJ1236" s="10" t="s">
        <v>1005</v>
      </c>
      <c r="AK1236" s="12" t="s">
        <v>1006</v>
      </c>
      <c r="AL1236" s="53" t="s">
        <v>1005</v>
      </c>
      <c r="AM1236" s="52">
        <v>0</v>
      </c>
      <c r="AN1236" s="51" t="s">
        <v>1348</v>
      </c>
      <c r="AO1236" s="51" t="s">
        <v>68</v>
      </c>
      <c r="AP1236" s="51" t="s">
        <v>104</v>
      </c>
      <c r="BA1236" s="56" t="s">
        <v>1356</v>
      </c>
      <c r="BB1236" s="56" t="s">
        <v>1356</v>
      </c>
      <c r="BC1236" s="56" t="s">
        <v>1356</v>
      </c>
      <c r="BD1236" s="56" t="s">
        <v>1356</v>
      </c>
      <c r="BG1236" s="56" t="s">
        <v>1356</v>
      </c>
      <c r="BH1236" s="56" t="s">
        <v>1356</v>
      </c>
      <c r="BI1236" s="56" t="s">
        <v>1356</v>
      </c>
      <c r="BJ1236" s="67" t="s">
        <v>1356</v>
      </c>
    </row>
    <row r="1237" spans="1:62" x14ac:dyDescent="0.35">
      <c r="A1237" s="58" t="s">
        <v>9991</v>
      </c>
      <c r="B1237" s="16" t="s">
        <v>9687</v>
      </c>
      <c r="C1237" s="2" t="s">
        <v>9992</v>
      </c>
      <c r="D1237" s="82" t="s">
        <v>11573</v>
      </c>
      <c r="E1237" s="59" t="e">
        <f>VLOOKUP(A1237,#REF!,2,FALSE)</f>
        <v>#REF!</v>
      </c>
      <c r="F1237" s="4" t="s">
        <v>1006</v>
      </c>
      <c r="G1237" s="4" t="s">
        <v>1006</v>
      </c>
      <c r="H1237" s="4" t="s">
        <v>1006</v>
      </c>
      <c r="I1237" s="4" t="s">
        <v>1006</v>
      </c>
      <c r="J1237" s="4" t="s">
        <v>1006</v>
      </c>
      <c r="K1237" s="4" t="s">
        <v>1005</v>
      </c>
      <c r="L1237" s="4" t="s">
        <v>1005</v>
      </c>
      <c r="M1237" s="6" t="s">
        <v>24</v>
      </c>
      <c r="P1237" s="4" t="s">
        <v>9993</v>
      </c>
      <c r="Q1237" s="4">
        <v>13</v>
      </c>
      <c r="R1237" s="7">
        <v>301</v>
      </c>
      <c r="S1237" s="14" t="s">
        <v>1006</v>
      </c>
      <c r="T1237" s="14" t="s">
        <v>1006</v>
      </c>
      <c r="U1237" s="4" t="s">
        <v>1364</v>
      </c>
      <c r="V1237" s="14" t="s">
        <v>1006</v>
      </c>
      <c r="W1237" s="4" t="s">
        <v>9994</v>
      </c>
      <c r="X1237" s="14" t="s">
        <v>1005</v>
      </c>
      <c r="Z1237" s="9" t="s">
        <v>9995</v>
      </c>
      <c r="AA1237" s="10" t="s">
        <v>24</v>
      </c>
      <c r="AB1237" s="10" t="s">
        <v>1356</v>
      </c>
      <c r="AC1237" s="10" t="s">
        <v>9996</v>
      </c>
      <c r="AD1237" s="13" t="s">
        <v>3410</v>
      </c>
      <c r="AE1237" s="10" t="s">
        <v>10</v>
      </c>
      <c r="AF1237" s="10" t="s">
        <v>101</v>
      </c>
      <c r="AG1237" s="10" t="s">
        <v>10</v>
      </c>
      <c r="AH1237" s="10" t="s">
        <v>9997</v>
      </c>
      <c r="AI1237" s="10" t="s">
        <v>1005</v>
      </c>
      <c r="AJ1237" s="10" t="s">
        <v>1005</v>
      </c>
      <c r="AK1237" s="12" t="s">
        <v>1005</v>
      </c>
      <c r="AL1237" s="53" t="s">
        <v>1006</v>
      </c>
      <c r="AM1237" s="52">
        <v>1</v>
      </c>
      <c r="AN1237" s="51" t="s">
        <v>59</v>
      </c>
      <c r="AO1237" s="51" t="s">
        <v>63</v>
      </c>
      <c r="AZ1237" s="56" t="s">
        <v>1349</v>
      </c>
      <c r="BA1237" s="56" t="s">
        <v>9998</v>
      </c>
      <c r="BB1237" s="56" t="s">
        <v>1351</v>
      </c>
      <c r="BC1237" s="56" t="s">
        <v>10</v>
      </c>
      <c r="BD1237" s="56" t="s">
        <v>9999</v>
      </c>
      <c r="BE1237" s="56" t="s">
        <v>1005</v>
      </c>
      <c r="BF1237" s="56" t="s">
        <v>1005</v>
      </c>
      <c r="BG1237" s="56" t="s">
        <v>10000</v>
      </c>
      <c r="BH1237" s="56" t="s">
        <v>3410</v>
      </c>
      <c r="BI1237" s="56" t="s">
        <v>10</v>
      </c>
      <c r="BJ1237" s="67" t="s">
        <v>101</v>
      </c>
    </row>
    <row r="1238" spans="1:62" x14ac:dyDescent="0.35">
      <c r="A1238" s="58" t="s">
        <v>10001</v>
      </c>
      <c r="B1238" s="16" t="s">
        <v>9687</v>
      </c>
      <c r="C1238" s="2" t="s">
        <v>10002</v>
      </c>
      <c r="D1238" s="82" t="s">
        <v>11571</v>
      </c>
      <c r="E1238" s="59" t="e">
        <f>VLOOKUP(A1238,#REF!,2,FALSE)</f>
        <v>#REF!</v>
      </c>
      <c r="F1238" s="4" t="s">
        <v>1006</v>
      </c>
      <c r="G1238" s="4" t="s">
        <v>1006</v>
      </c>
      <c r="H1238" s="4" t="s">
        <v>1005</v>
      </c>
      <c r="I1238" s="4" t="s">
        <v>1006</v>
      </c>
      <c r="J1238" s="4" t="s">
        <v>1006</v>
      </c>
      <c r="K1238" s="4" t="s">
        <v>1005</v>
      </c>
      <c r="L1238" s="4" t="s">
        <v>1005</v>
      </c>
      <c r="M1238" s="6" t="s">
        <v>22</v>
      </c>
      <c r="P1238" s="4" t="s">
        <v>10003</v>
      </c>
      <c r="Q1238" s="4">
        <v>16</v>
      </c>
      <c r="R1238" s="7">
        <v>295</v>
      </c>
      <c r="S1238" s="14" t="s">
        <v>1006</v>
      </c>
      <c r="T1238" s="14" t="s">
        <v>1005</v>
      </c>
      <c r="U1238" s="4" t="s">
        <v>1364</v>
      </c>
      <c r="V1238" s="14" t="s">
        <v>1005</v>
      </c>
      <c r="W1238" s="4" t="s">
        <v>105</v>
      </c>
      <c r="X1238" s="14" t="s">
        <v>1005</v>
      </c>
      <c r="Z1238" s="9" t="s">
        <v>8926</v>
      </c>
      <c r="AA1238" s="10" t="s">
        <v>22</v>
      </c>
      <c r="AB1238" s="10" t="s">
        <v>1356</v>
      </c>
      <c r="AC1238" s="10" t="s">
        <v>10004</v>
      </c>
      <c r="AD1238" s="13" t="s">
        <v>8505</v>
      </c>
      <c r="AE1238" s="10" t="s">
        <v>8506</v>
      </c>
      <c r="AF1238" s="10" t="s">
        <v>101</v>
      </c>
      <c r="AG1238" s="10" t="s">
        <v>5</v>
      </c>
      <c r="AH1238" s="10" t="s">
        <v>10005</v>
      </c>
      <c r="AI1238" s="10" t="s">
        <v>1006</v>
      </c>
      <c r="AJ1238" s="10" t="s">
        <v>1005</v>
      </c>
      <c r="AK1238" s="12" t="s">
        <v>1005</v>
      </c>
      <c r="AL1238" s="53" t="s">
        <v>1005</v>
      </c>
      <c r="AM1238" s="52">
        <v>0</v>
      </c>
      <c r="AN1238" s="51" t="s">
        <v>1348</v>
      </c>
      <c r="AO1238" s="51" t="s">
        <v>1361</v>
      </c>
      <c r="BA1238" s="56" t="s">
        <v>1356</v>
      </c>
      <c r="BB1238" s="56" t="s">
        <v>1356</v>
      </c>
      <c r="BC1238" s="56" t="s">
        <v>1356</v>
      </c>
      <c r="BD1238" s="56" t="s">
        <v>1356</v>
      </c>
      <c r="BG1238" s="56" t="s">
        <v>1356</v>
      </c>
      <c r="BH1238" s="56" t="s">
        <v>1356</v>
      </c>
      <c r="BI1238" s="56" t="s">
        <v>1356</v>
      </c>
      <c r="BJ1238" s="67" t="s">
        <v>1356</v>
      </c>
    </row>
    <row r="1239" spans="1:62" x14ac:dyDescent="0.35">
      <c r="A1239" s="58" t="s">
        <v>10006</v>
      </c>
      <c r="B1239" s="16" t="s">
        <v>9687</v>
      </c>
      <c r="C1239" s="2" t="s">
        <v>10007</v>
      </c>
      <c r="D1239" s="82" t="s">
        <v>11567</v>
      </c>
      <c r="E1239" s="59" t="e">
        <f>VLOOKUP(A1239,#REF!,2,FALSE)</f>
        <v>#REF!</v>
      </c>
      <c r="F1239" s="4" t="s">
        <v>1006</v>
      </c>
      <c r="G1239" s="4" t="s">
        <v>1006</v>
      </c>
      <c r="H1239" s="4" t="s">
        <v>1006</v>
      </c>
      <c r="I1239" s="4" t="s">
        <v>1006</v>
      </c>
      <c r="J1239" s="4" t="s">
        <v>1006</v>
      </c>
      <c r="K1239" s="4" t="s">
        <v>1006</v>
      </c>
      <c r="L1239" s="4" t="s">
        <v>1006</v>
      </c>
      <c r="M1239" s="6" t="s">
        <v>24</v>
      </c>
      <c r="P1239" s="4" t="s">
        <v>1064</v>
      </c>
      <c r="Q1239" s="4">
        <v>1</v>
      </c>
      <c r="R1239" s="7">
        <v>30</v>
      </c>
      <c r="S1239" s="14" t="s">
        <v>1006</v>
      </c>
      <c r="T1239" s="14" t="s">
        <v>1006</v>
      </c>
      <c r="U1239" s="4" t="s">
        <v>1341</v>
      </c>
      <c r="V1239" s="14" t="s">
        <v>1005</v>
      </c>
      <c r="W1239" s="4" t="s">
        <v>10008</v>
      </c>
      <c r="X1239" s="14" t="s">
        <v>1006</v>
      </c>
      <c r="Y1239" s="8" t="s">
        <v>10009</v>
      </c>
      <c r="Z1239" s="9" t="s">
        <v>10010</v>
      </c>
      <c r="AA1239" s="10" t="s">
        <v>24</v>
      </c>
      <c r="AB1239" s="10" t="s">
        <v>1356</v>
      </c>
      <c r="AC1239" s="10" t="s">
        <v>10011</v>
      </c>
      <c r="AD1239" s="13" t="s">
        <v>10012</v>
      </c>
      <c r="AE1239" s="10" t="s">
        <v>10013</v>
      </c>
      <c r="AF1239" s="10" t="s">
        <v>101</v>
      </c>
      <c r="AG1239" s="10" t="s">
        <v>14</v>
      </c>
      <c r="AH1239" s="10" t="s">
        <v>10014</v>
      </c>
      <c r="AI1239" s="10" t="s">
        <v>1006</v>
      </c>
      <c r="AJ1239" s="10" t="s">
        <v>1005</v>
      </c>
      <c r="AK1239" s="12" t="s">
        <v>1006</v>
      </c>
      <c r="AL1239" s="53" t="s">
        <v>1005</v>
      </c>
      <c r="AM1239" s="52">
        <v>0</v>
      </c>
      <c r="AN1239" s="51" t="s">
        <v>1348</v>
      </c>
      <c r="AO1239" s="51" t="s">
        <v>68</v>
      </c>
      <c r="AP1239" s="51" t="s">
        <v>172</v>
      </c>
      <c r="AQ1239" s="51" t="s">
        <v>128</v>
      </c>
      <c r="AR1239" s="51" t="s">
        <v>104</v>
      </c>
      <c r="BA1239" s="56" t="s">
        <v>1356</v>
      </c>
      <c r="BB1239" s="56" t="s">
        <v>1356</v>
      </c>
      <c r="BC1239" s="56" t="s">
        <v>1356</v>
      </c>
      <c r="BD1239" s="56" t="s">
        <v>1356</v>
      </c>
      <c r="BG1239" s="56" t="s">
        <v>1356</v>
      </c>
      <c r="BH1239" s="56" t="s">
        <v>1356</v>
      </c>
      <c r="BI1239" s="56" t="s">
        <v>1356</v>
      </c>
      <c r="BJ1239" s="67" t="s">
        <v>1356</v>
      </c>
    </row>
    <row r="1240" spans="1:62" x14ac:dyDescent="0.35">
      <c r="A1240" s="58" t="s">
        <v>10015</v>
      </c>
      <c r="B1240" s="16" t="s">
        <v>9687</v>
      </c>
      <c r="C1240" s="2" t="s">
        <v>495</v>
      </c>
      <c r="D1240" s="82" t="s">
        <v>11564</v>
      </c>
      <c r="E1240" s="59" t="e">
        <f>VLOOKUP(A1240,#REF!,2,FALSE)</f>
        <v>#REF!</v>
      </c>
      <c r="F1240" s="4" t="s">
        <v>1006</v>
      </c>
      <c r="G1240" s="4" t="s">
        <v>1006</v>
      </c>
      <c r="H1240" s="4" t="s">
        <v>1006</v>
      </c>
      <c r="I1240" s="4" t="s">
        <v>1006</v>
      </c>
      <c r="J1240" s="4" t="s">
        <v>1006</v>
      </c>
      <c r="K1240" s="4" t="s">
        <v>1006</v>
      </c>
      <c r="L1240" s="4" t="s">
        <v>1006</v>
      </c>
      <c r="M1240" s="6" t="s">
        <v>22</v>
      </c>
      <c r="P1240" s="4" t="s">
        <v>202</v>
      </c>
      <c r="Q1240" s="4">
        <v>6</v>
      </c>
      <c r="R1240" s="7">
        <v>150</v>
      </c>
      <c r="S1240" s="14" t="s">
        <v>1006</v>
      </c>
      <c r="T1240" s="14" t="s">
        <v>1005</v>
      </c>
      <c r="U1240" s="4" t="s">
        <v>1341</v>
      </c>
      <c r="V1240" s="14" t="s">
        <v>1005</v>
      </c>
      <c r="W1240" s="4" t="s">
        <v>126</v>
      </c>
      <c r="X1240" s="14" t="s">
        <v>1005</v>
      </c>
      <c r="Z1240" s="9" t="s">
        <v>10016</v>
      </c>
      <c r="AA1240" s="10" t="s">
        <v>22</v>
      </c>
      <c r="AB1240" s="10" t="s">
        <v>1356</v>
      </c>
      <c r="AC1240" s="10" t="s">
        <v>10017</v>
      </c>
      <c r="AD1240" s="13" t="s">
        <v>10018</v>
      </c>
      <c r="AE1240" s="10" t="s">
        <v>10019</v>
      </c>
      <c r="AF1240" s="10" t="s">
        <v>101</v>
      </c>
      <c r="AG1240" s="10" t="s">
        <v>19</v>
      </c>
      <c r="AH1240" s="10" t="s">
        <v>10020</v>
      </c>
      <c r="AI1240" s="10" t="s">
        <v>1005</v>
      </c>
      <c r="AJ1240" s="10" t="s">
        <v>1005</v>
      </c>
      <c r="AK1240" s="12" t="s">
        <v>1005</v>
      </c>
      <c r="AL1240" s="53" t="s">
        <v>1005</v>
      </c>
      <c r="AM1240" s="52">
        <v>0</v>
      </c>
      <c r="AN1240" s="51" t="s">
        <v>58</v>
      </c>
      <c r="AO1240" s="51" t="s">
        <v>1361</v>
      </c>
      <c r="BA1240" s="56" t="s">
        <v>1356</v>
      </c>
      <c r="BB1240" s="56" t="s">
        <v>1356</v>
      </c>
      <c r="BC1240" s="56" t="s">
        <v>1356</v>
      </c>
      <c r="BD1240" s="56" t="s">
        <v>1356</v>
      </c>
      <c r="BG1240" s="56" t="s">
        <v>1356</v>
      </c>
      <c r="BH1240" s="56" t="s">
        <v>1356</v>
      </c>
      <c r="BI1240" s="56" t="s">
        <v>1356</v>
      </c>
      <c r="BJ1240" s="67" t="s">
        <v>1356</v>
      </c>
    </row>
    <row r="1241" spans="1:62" x14ac:dyDescent="0.35">
      <c r="A1241" s="58" t="s">
        <v>10022</v>
      </c>
      <c r="B1241" s="16" t="s">
        <v>9687</v>
      </c>
      <c r="C1241" s="2" t="s">
        <v>10023</v>
      </c>
      <c r="D1241" s="82" t="s">
        <v>10024</v>
      </c>
      <c r="E1241" s="59" t="e">
        <f>VLOOKUP(A1241,#REF!,2,FALSE)</f>
        <v>#REF!</v>
      </c>
      <c r="F1241" s="4" t="s">
        <v>1006</v>
      </c>
      <c r="G1241" s="4" t="s">
        <v>1006</v>
      </c>
      <c r="H1241" s="4" t="s">
        <v>1005</v>
      </c>
      <c r="I1241" s="4" t="s">
        <v>1006</v>
      </c>
      <c r="J1241" s="4" t="s">
        <v>1006</v>
      </c>
      <c r="K1241" s="4" t="s">
        <v>1005</v>
      </c>
      <c r="L1241" s="4" t="s">
        <v>1005</v>
      </c>
      <c r="M1241" s="6" t="s">
        <v>20</v>
      </c>
      <c r="P1241" s="4" t="s">
        <v>10025</v>
      </c>
      <c r="Q1241" s="4">
        <v>10</v>
      </c>
      <c r="R1241" s="7">
        <v>234</v>
      </c>
      <c r="S1241" s="14" t="s">
        <v>1006</v>
      </c>
      <c r="T1241" s="14" t="s">
        <v>1006</v>
      </c>
      <c r="U1241" s="4" t="s">
        <v>1364</v>
      </c>
      <c r="V1241" s="14" t="s">
        <v>1005</v>
      </c>
      <c r="W1241" s="4" t="s">
        <v>108</v>
      </c>
      <c r="X1241" s="14" t="s">
        <v>1005</v>
      </c>
      <c r="Z1241" s="9" t="s">
        <v>453</v>
      </c>
      <c r="AA1241" s="10" t="s">
        <v>20</v>
      </c>
      <c r="AB1241" s="10" t="s">
        <v>1356</v>
      </c>
      <c r="AC1241" s="10" t="s">
        <v>454</v>
      </c>
      <c r="AD1241" s="13" t="s">
        <v>443</v>
      </c>
      <c r="AE1241" s="10" t="s">
        <v>444</v>
      </c>
      <c r="AF1241" s="10" t="s">
        <v>101</v>
      </c>
      <c r="AG1241" s="10" t="s">
        <v>5</v>
      </c>
      <c r="AH1241" s="10" t="s">
        <v>455</v>
      </c>
      <c r="AI1241" s="10" t="s">
        <v>1005</v>
      </c>
      <c r="AJ1241" s="10" t="s">
        <v>1005</v>
      </c>
      <c r="AK1241" s="12" t="s">
        <v>1006</v>
      </c>
      <c r="AL1241" s="53" t="s">
        <v>1005</v>
      </c>
      <c r="AM1241" s="52">
        <v>0</v>
      </c>
      <c r="AN1241" s="51" t="s">
        <v>1348</v>
      </c>
      <c r="AO1241" s="51" t="s">
        <v>68</v>
      </c>
      <c r="AP1241" s="51" t="s">
        <v>104</v>
      </c>
      <c r="BA1241" s="56" t="s">
        <v>1356</v>
      </c>
      <c r="BB1241" s="56" t="s">
        <v>1356</v>
      </c>
      <c r="BC1241" s="56" t="s">
        <v>1356</v>
      </c>
      <c r="BD1241" s="56" t="s">
        <v>1356</v>
      </c>
      <c r="BG1241" s="56" t="s">
        <v>1356</v>
      </c>
      <c r="BH1241" s="56" t="s">
        <v>1356</v>
      </c>
      <c r="BI1241" s="56" t="s">
        <v>1356</v>
      </c>
      <c r="BJ1241" s="67" t="s">
        <v>1356</v>
      </c>
    </row>
    <row r="1242" spans="1:62" x14ac:dyDescent="0.35">
      <c r="A1242" s="58" t="s">
        <v>10026</v>
      </c>
      <c r="B1242" s="16" t="s">
        <v>9687</v>
      </c>
      <c r="C1242" s="2" t="s">
        <v>10027</v>
      </c>
      <c r="D1242" s="82" t="s">
        <v>11560</v>
      </c>
      <c r="E1242" s="59" t="e">
        <f>VLOOKUP(A1242,#REF!,2,FALSE)</f>
        <v>#REF!</v>
      </c>
      <c r="F1242" s="4" t="s">
        <v>1005</v>
      </c>
      <c r="G1242" s="4" t="s">
        <v>1006</v>
      </c>
      <c r="H1242" s="4" t="s">
        <v>1005</v>
      </c>
      <c r="I1242" s="4" t="s">
        <v>1005</v>
      </c>
      <c r="J1242" s="4" t="s">
        <v>1005</v>
      </c>
      <c r="K1242" s="4" t="s">
        <v>1005</v>
      </c>
      <c r="L1242" s="4" t="s">
        <v>1005</v>
      </c>
      <c r="M1242" s="6" t="s">
        <v>24</v>
      </c>
      <c r="P1242" s="4" t="s">
        <v>10028</v>
      </c>
      <c r="Q1242" s="4">
        <v>6</v>
      </c>
      <c r="R1242" s="7">
        <v>180</v>
      </c>
      <c r="S1242" s="14" t="s">
        <v>1005</v>
      </c>
      <c r="T1242" s="14" t="s">
        <v>1006</v>
      </c>
      <c r="U1242" s="4" t="s">
        <v>1341</v>
      </c>
      <c r="V1242" s="14" t="s">
        <v>1005</v>
      </c>
      <c r="W1242" s="4" t="s">
        <v>156</v>
      </c>
      <c r="X1242" s="14" t="s">
        <v>1005</v>
      </c>
      <c r="Z1242" s="9" t="s">
        <v>10029</v>
      </c>
      <c r="AA1242" s="10" t="s">
        <v>24</v>
      </c>
      <c r="AB1242" s="10" t="s">
        <v>1356</v>
      </c>
      <c r="AC1242" s="10" t="s">
        <v>10030</v>
      </c>
      <c r="AD1242" s="13" t="s">
        <v>10031</v>
      </c>
      <c r="AE1242" s="10" t="s">
        <v>36</v>
      </c>
      <c r="AF1242" s="10" t="s">
        <v>101</v>
      </c>
      <c r="AG1242" s="10" t="s">
        <v>36</v>
      </c>
      <c r="AH1242" s="10" t="s">
        <v>10032</v>
      </c>
      <c r="AI1242" s="10" t="s">
        <v>1006</v>
      </c>
      <c r="AJ1242" s="10" t="s">
        <v>1005</v>
      </c>
      <c r="AK1242" s="12" t="s">
        <v>1005</v>
      </c>
      <c r="AL1242" s="53" t="s">
        <v>1005</v>
      </c>
      <c r="AM1242" s="52">
        <v>0</v>
      </c>
      <c r="AN1242" s="51" t="s">
        <v>1348</v>
      </c>
      <c r="AO1242" s="51" t="s">
        <v>223</v>
      </c>
      <c r="AP1242" s="51" t="s">
        <v>120</v>
      </c>
      <c r="AY1242" s="54" t="s">
        <v>10033</v>
      </c>
      <c r="BA1242" s="56" t="s">
        <v>1356</v>
      </c>
      <c r="BB1242" s="56" t="s">
        <v>1356</v>
      </c>
      <c r="BC1242" s="56" t="s">
        <v>1356</v>
      </c>
      <c r="BD1242" s="56" t="s">
        <v>1356</v>
      </c>
      <c r="BG1242" s="56" t="s">
        <v>1356</v>
      </c>
      <c r="BH1242" s="56" t="s">
        <v>1356</v>
      </c>
      <c r="BI1242" s="56" t="s">
        <v>1356</v>
      </c>
      <c r="BJ1242" s="67" t="s">
        <v>1356</v>
      </c>
    </row>
    <row r="1243" spans="1:62" x14ac:dyDescent="0.35">
      <c r="A1243" s="58" t="s">
        <v>10034</v>
      </c>
      <c r="B1243" s="16" t="s">
        <v>9687</v>
      </c>
      <c r="C1243" s="2" t="s">
        <v>8478</v>
      </c>
      <c r="D1243" s="82" t="s">
        <v>11559</v>
      </c>
      <c r="E1243" s="59" t="e">
        <f>VLOOKUP(A1243,#REF!,2,FALSE)</f>
        <v>#REF!</v>
      </c>
      <c r="F1243" s="4" t="s">
        <v>1005</v>
      </c>
      <c r="G1243" s="4" t="s">
        <v>1005</v>
      </c>
      <c r="H1243" s="4" t="s">
        <v>1006</v>
      </c>
      <c r="I1243" s="4" t="s">
        <v>1006</v>
      </c>
      <c r="J1243" s="4" t="s">
        <v>1006</v>
      </c>
      <c r="K1243" s="4" t="s">
        <v>1005</v>
      </c>
      <c r="L1243" s="4" t="s">
        <v>1005</v>
      </c>
      <c r="M1243" s="6" t="s">
        <v>24</v>
      </c>
      <c r="N1243" s="6" t="s">
        <v>31</v>
      </c>
      <c r="P1243" s="4" t="s">
        <v>10035</v>
      </c>
      <c r="Q1243" s="4">
        <v>4</v>
      </c>
      <c r="R1243" s="7">
        <v>80</v>
      </c>
      <c r="S1243" s="14" t="s">
        <v>1006</v>
      </c>
      <c r="T1243" s="14" t="s">
        <v>1006</v>
      </c>
      <c r="U1243" s="4" t="s">
        <v>1341</v>
      </c>
      <c r="V1243" s="14" t="s">
        <v>1005</v>
      </c>
      <c r="W1243" s="4" t="s">
        <v>10036</v>
      </c>
      <c r="X1243" s="14" t="s">
        <v>1006</v>
      </c>
      <c r="Y1243" s="8" t="s">
        <v>10037</v>
      </c>
      <c r="Z1243" s="9" t="s">
        <v>10038</v>
      </c>
      <c r="AA1243" s="10" t="s">
        <v>24</v>
      </c>
      <c r="AB1243" s="10" t="s">
        <v>1356</v>
      </c>
      <c r="AC1243" s="10" t="s">
        <v>10039</v>
      </c>
      <c r="AD1243" s="13" t="s">
        <v>10040</v>
      </c>
      <c r="AE1243" s="10" t="s">
        <v>10041</v>
      </c>
      <c r="AF1243" s="10" t="s">
        <v>101</v>
      </c>
      <c r="AG1243" s="10" t="s">
        <v>47</v>
      </c>
      <c r="AH1243" s="10" t="s">
        <v>10042</v>
      </c>
      <c r="AI1243" s="10" t="s">
        <v>1005</v>
      </c>
      <c r="AJ1243" s="10" t="s">
        <v>1005</v>
      </c>
      <c r="AK1243" s="12" t="s">
        <v>1006</v>
      </c>
      <c r="AL1243" s="53" t="s">
        <v>1005</v>
      </c>
      <c r="AM1243" s="52">
        <v>0</v>
      </c>
      <c r="AN1243" s="51" t="s">
        <v>1348</v>
      </c>
      <c r="AO1243" s="51" t="s">
        <v>68</v>
      </c>
      <c r="AP1243" s="51" t="s">
        <v>139</v>
      </c>
      <c r="AQ1243" s="51" t="s">
        <v>119</v>
      </c>
      <c r="AR1243" s="51" t="s">
        <v>128</v>
      </c>
      <c r="AS1243" s="51" t="s">
        <v>187</v>
      </c>
      <c r="BA1243" s="56" t="s">
        <v>1356</v>
      </c>
      <c r="BB1243" s="56" t="s">
        <v>1356</v>
      </c>
      <c r="BC1243" s="56" t="s">
        <v>1356</v>
      </c>
      <c r="BD1243" s="56" t="s">
        <v>1356</v>
      </c>
      <c r="BG1243" s="56" t="s">
        <v>1356</v>
      </c>
      <c r="BH1243" s="56" t="s">
        <v>1356</v>
      </c>
      <c r="BI1243" s="56" t="s">
        <v>1356</v>
      </c>
      <c r="BJ1243" s="67" t="s">
        <v>1356</v>
      </c>
    </row>
    <row r="1244" spans="1:62" x14ac:dyDescent="0.35">
      <c r="A1244" s="58" t="s">
        <v>10043</v>
      </c>
      <c r="B1244" s="16" t="s">
        <v>9687</v>
      </c>
      <c r="C1244" s="2" t="s">
        <v>10044</v>
      </c>
      <c r="D1244" s="82" t="s">
        <v>11569</v>
      </c>
      <c r="E1244" s="59" t="e">
        <f>VLOOKUP(A1244,#REF!,2,FALSE)</f>
        <v>#REF!</v>
      </c>
      <c r="F1244" s="4" t="s">
        <v>1006</v>
      </c>
      <c r="G1244" s="4" t="s">
        <v>1006</v>
      </c>
      <c r="H1244" s="4" t="s">
        <v>1006</v>
      </c>
      <c r="I1244" s="4" t="s">
        <v>1006</v>
      </c>
      <c r="J1244" s="4" t="s">
        <v>1006</v>
      </c>
      <c r="K1244" s="4" t="s">
        <v>1005</v>
      </c>
      <c r="L1244" s="4" t="s">
        <v>1006</v>
      </c>
      <c r="M1244" s="6" t="s">
        <v>24</v>
      </c>
      <c r="P1244" s="4" t="s">
        <v>10045</v>
      </c>
      <c r="Q1244" s="4">
        <v>14</v>
      </c>
      <c r="R1244" s="7">
        <v>350</v>
      </c>
      <c r="S1244" s="14" t="s">
        <v>1006</v>
      </c>
      <c r="T1244" s="14" t="s">
        <v>1005</v>
      </c>
      <c r="U1244" s="4" t="s">
        <v>1341</v>
      </c>
      <c r="V1244" s="14" t="s">
        <v>1006</v>
      </c>
      <c r="W1244" s="4" t="s">
        <v>10046</v>
      </c>
      <c r="X1244" s="14" t="s">
        <v>1006</v>
      </c>
      <c r="Y1244" s="8" t="s">
        <v>197</v>
      </c>
      <c r="Z1244" s="9" t="s">
        <v>1065</v>
      </c>
      <c r="AA1244" s="10" t="s">
        <v>24</v>
      </c>
      <c r="AB1244" s="10" t="s">
        <v>1356</v>
      </c>
      <c r="AC1244" s="10" t="s">
        <v>10047</v>
      </c>
      <c r="AD1244" s="13" t="s">
        <v>10048</v>
      </c>
      <c r="AE1244" s="10" t="s">
        <v>10049</v>
      </c>
      <c r="AF1244" s="10" t="s">
        <v>101</v>
      </c>
      <c r="AG1244" s="10" t="s">
        <v>10</v>
      </c>
      <c r="AH1244" s="10" t="s">
        <v>10050</v>
      </c>
      <c r="AI1244" s="10" t="s">
        <v>1006</v>
      </c>
      <c r="AJ1244" s="10" t="s">
        <v>1005</v>
      </c>
      <c r="AK1244" s="12" t="s">
        <v>1005</v>
      </c>
      <c r="AL1244" s="53" t="s">
        <v>1005</v>
      </c>
      <c r="AM1244" s="52">
        <v>0</v>
      </c>
      <c r="AN1244" s="51" t="s">
        <v>1348</v>
      </c>
      <c r="AO1244" s="51" t="s">
        <v>61</v>
      </c>
      <c r="BA1244" s="56" t="s">
        <v>1356</v>
      </c>
      <c r="BB1244" s="56" t="s">
        <v>1356</v>
      </c>
      <c r="BC1244" s="56" t="s">
        <v>1356</v>
      </c>
      <c r="BD1244" s="56" t="s">
        <v>1356</v>
      </c>
      <c r="BG1244" s="56" t="s">
        <v>1356</v>
      </c>
      <c r="BH1244" s="56" t="s">
        <v>1356</v>
      </c>
      <c r="BI1244" s="56" t="s">
        <v>1356</v>
      </c>
      <c r="BJ1244" s="67" t="s">
        <v>1356</v>
      </c>
    </row>
    <row r="1245" spans="1:62" x14ac:dyDescent="0.35">
      <c r="A1245" s="58" t="s">
        <v>10051</v>
      </c>
      <c r="B1245" s="16" t="s">
        <v>9687</v>
      </c>
      <c r="C1245" s="2" t="s">
        <v>10052</v>
      </c>
      <c r="D1245" s="82" t="s">
        <v>10053</v>
      </c>
      <c r="E1245" s="59" t="e">
        <f>VLOOKUP(A1245,#REF!,2,FALSE)</f>
        <v>#REF!</v>
      </c>
      <c r="F1245" s="4" t="s">
        <v>1006</v>
      </c>
      <c r="G1245" s="4" t="s">
        <v>1006</v>
      </c>
      <c r="H1245" s="4" t="s">
        <v>1005</v>
      </c>
      <c r="I1245" s="4" t="s">
        <v>1006</v>
      </c>
      <c r="J1245" s="4" t="s">
        <v>1006</v>
      </c>
      <c r="K1245" s="4" t="s">
        <v>1005</v>
      </c>
      <c r="L1245" s="4" t="s">
        <v>1005</v>
      </c>
      <c r="M1245" s="6" t="s">
        <v>22</v>
      </c>
      <c r="N1245" s="6" t="s">
        <v>20</v>
      </c>
      <c r="P1245" s="4" t="s">
        <v>245</v>
      </c>
      <c r="Q1245" s="4">
        <v>50</v>
      </c>
      <c r="R1245" s="7">
        <v>1201</v>
      </c>
      <c r="S1245" s="14" t="s">
        <v>1006</v>
      </c>
      <c r="T1245" s="14" t="s">
        <v>1006</v>
      </c>
      <c r="U1245" s="4" t="s">
        <v>1341</v>
      </c>
      <c r="V1245" s="14" t="s">
        <v>1005</v>
      </c>
      <c r="W1245" s="4" t="s">
        <v>108</v>
      </c>
      <c r="X1245" s="14" t="s">
        <v>1005</v>
      </c>
      <c r="Z1245" s="9" t="s">
        <v>10054</v>
      </c>
      <c r="AA1245" s="10" t="s">
        <v>53</v>
      </c>
      <c r="AB1245" s="10" t="s">
        <v>1356</v>
      </c>
      <c r="AC1245" s="10" t="s">
        <v>10055</v>
      </c>
      <c r="AD1245" s="13" t="s">
        <v>10056</v>
      </c>
      <c r="AE1245" s="10" t="s">
        <v>729</v>
      </c>
      <c r="AF1245" s="10" t="s">
        <v>101</v>
      </c>
      <c r="AG1245" s="10" t="s">
        <v>23</v>
      </c>
      <c r="AH1245" s="10" t="s">
        <v>10057</v>
      </c>
      <c r="AI1245" s="10" t="s">
        <v>1005</v>
      </c>
      <c r="AJ1245" s="10" t="s">
        <v>1005</v>
      </c>
      <c r="AK1245" s="12" t="s">
        <v>1005</v>
      </c>
      <c r="AL1245" s="53" t="s">
        <v>1005</v>
      </c>
      <c r="AM1245" s="52">
        <v>0</v>
      </c>
      <c r="AN1245" s="51" t="s">
        <v>57</v>
      </c>
      <c r="AO1245" s="51" t="s">
        <v>69</v>
      </c>
      <c r="BA1245" s="56" t="s">
        <v>1356</v>
      </c>
      <c r="BB1245" s="56" t="s">
        <v>1356</v>
      </c>
      <c r="BC1245" s="56" t="s">
        <v>1356</v>
      </c>
      <c r="BD1245" s="56" t="s">
        <v>1356</v>
      </c>
      <c r="BG1245" s="56" t="s">
        <v>1356</v>
      </c>
      <c r="BH1245" s="56" t="s">
        <v>1356</v>
      </c>
      <c r="BI1245" s="56" t="s">
        <v>1356</v>
      </c>
      <c r="BJ1245" s="67" t="s">
        <v>1356</v>
      </c>
    </row>
    <row r="1246" spans="1:62" x14ac:dyDescent="0.35">
      <c r="A1246" s="58" t="s">
        <v>10058</v>
      </c>
      <c r="B1246" s="16" t="s">
        <v>9687</v>
      </c>
      <c r="C1246" s="2" t="s">
        <v>10059</v>
      </c>
      <c r="D1246" s="82" t="s">
        <v>11487</v>
      </c>
      <c r="E1246" s="59" t="e">
        <f>VLOOKUP(A1246,#REF!,2,FALSE)</f>
        <v>#REF!</v>
      </c>
      <c r="F1246" s="4" t="s">
        <v>1005</v>
      </c>
      <c r="G1246" s="4" t="s">
        <v>1006</v>
      </c>
      <c r="H1246" s="4" t="s">
        <v>1005</v>
      </c>
      <c r="I1246" s="4" t="s">
        <v>1005</v>
      </c>
      <c r="J1246" s="4" t="s">
        <v>1005</v>
      </c>
      <c r="K1246" s="4" t="s">
        <v>1005</v>
      </c>
      <c r="L1246" s="4" t="s">
        <v>1005</v>
      </c>
      <c r="M1246" s="6" t="s">
        <v>26</v>
      </c>
      <c r="P1246" s="4" t="s">
        <v>10060</v>
      </c>
      <c r="Q1246" s="4">
        <v>5</v>
      </c>
      <c r="R1246" s="7">
        <v>100</v>
      </c>
      <c r="S1246" s="14" t="s">
        <v>1006</v>
      </c>
      <c r="T1246" s="14" t="s">
        <v>1005</v>
      </c>
      <c r="U1246" s="4" t="s">
        <v>1341</v>
      </c>
      <c r="V1246" s="14" t="s">
        <v>1005</v>
      </c>
      <c r="W1246" s="4" t="s">
        <v>10061</v>
      </c>
      <c r="X1246" s="14" t="s">
        <v>1006</v>
      </c>
      <c r="Y1246" s="8" t="s">
        <v>10062</v>
      </c>
      <c r="Z1246" s="9" t="s">
        <v>10063</v>
      </c>
      <c r="AA1246" s="10" t="s">
        <v>26</v>
      </c>
      <c r="AB1246" s="10" t="s">
        <v>1356</v>
      </c>
      <c r="AC1246" s="10" t="s">
        <v>10064</v>
      </c>
      <c r="AD1246" s="13" t="s">
        <v>10065</v>
      </c>
      <c r="AE1246" s="10" t="s">
        <v>10066</v>
      </c>
      <c r="AF1246" s="10" t="s">
        <v>101</v>
      </c>
      <c r="AG1246" s="10" t="s">
        <v>18</v>
      </c>
      <c r="AH1246" s="10" t="s">
        <v>10067</v>
      </c>
      <c r="AI1246" s="10" t="s">
        <v>1006</v>
      </c>
      <c r="AJ1246" s="10" t="s">
        <v>1005</v>
      </c>
      <c r="AK1246" s="12" t="s">
        <v>1006</v>
      </c>
      <c r="AL1246" s="53" t="s">
        <v>1005</v>
      </c>
      <c r="AM1246" s="52">
        <v>0</v>
      </c>
      <c r="AN1246" s="51" t="s">
        <v>59</v>
      </c>
      <c r="AO1246" s="51" t="s">
        <v>68</v>
      </c>
      <c r="AP1246" s="51" t="s">
        <v>429</v>
      </c>
      <c r="AQ1246" s="51" t="s">
        <v>189</v>
      </c>
      <c r="BA1246" s="56" t="s">
        <v>1356</v>
      </c>
      <c r="BB1246" s="56" t="s">
        <v>1356</v>
      </c>
      <c r="BC1246" s="56" t="s">
        <v>1356</v>
      </c>
      <c r="BD1246" s="56" t="s">
        <v>1356</v>
      </c>
      <c r="BG1246" s="56" t="s">
        <v>1356</v>
      </c>
      <c r="BH1246" s="56" t="s">
        <v>1356</v>
      </c>
      <c r="BI1246" s="56" t="s">
        <v>1356</v>
      </c>
      <c r="BJ1246" s="67" t="s">
        <v>1356</v>
      </c>
    </row>
    <row r="1247" spans="1:62" x14ac:dyDescent="0.35">
      <c r="A1247" s="58" t="s">
        <v>10068</v>
      </c>
      <c r="B1247" s="16" t="s">
        <v>9687</v>
      </c>
      <c r="C1247" s="2" t="s">
        <v>10069</v>
      </c>
      <c r="D1247" s="82" t="s">
        <v>11486</v>
      </c>
      <c r="E1247" s="59" t="e">
        <f>VLOOKUP(A1247,#REF!,2,FALSE)</f>
        <v>#REF!</v>
      </c>
      <c r="F1247" s="4" t="s">
        <v>1006</v>
      </c>
      <c r="G1247" s="4" t="s">
        <v>1006</v>
      </c>
      <c r="H1247" s="4" t="s">
        <v>1006</v>
      </c>
      <c r="I1247" s="4" t="s">
        <v>1006</v>
      </c>
      <c r="J1247" s="4" t="s">
        <v>1006</v>
      </c>
      <c r="K1247" s="4" t="s">
        <v>1005</v>
      </c>
      <c r="L1247" s="4" t="s">
        <v>1005</v>
      </c>
      <c r="M1247" s="6" t="s">
        <v>20</v>
      </c>
      <c r="P1247" s="4" t="s">
        <v>10070</v>
      </c>
      <c r="Q1247" s="4">
        <v>6</v>
      </c>
      <c r="R1247" s="7">
        <v>120</v>
      </c>
      <c r="S1247" s="14" t="s">
        <v>1006</v>
      </c>
      <c r="T1247" s="14" t="s">
        <v>1005</v>
      </c>
      <c r="U1247" s="4" t="s">
        <v>1364</v>
      </c>
      <c r="V1247" s="14" t="s">
        <v>1006</v>
      </c>
      <c r="W1247" s="4" t="s">
        <v>10071</v>
      </c>
      <c r="X1247" s="14" t="s">
        <v>1005</v>
      </c>
      <c r="Z1247" s="9" t="s">
        <v>10072</v>
      </c>
      <c r="AA1247" s="10" t="s">
        <v>20</v>
      </c>
      <c r="AB1247" s="10" t="s">
        <v>1356</v>
      </c>
      <c r="AC1247" s="10" t="s">
        <v>10073</v>
      </c>
      <c r="AD1247" s="13" t="s">
        <v>146</v>
      </c>
      <c r="AE1247" s="10" t="s">
        <v>2574</v>
      </c>
      <c r="AF1247" s="10" t="s">
        <v>101</v>
      </c>
      <c r="AG1247" s="10" t="s">
        <v>27</v>
      </c>
      <c r="AH1247" s="10" t="s">
        <v>10074</v>
      </c>
      <c r="AI1247" s="10" t="s">
        <v>1006</v>
      </c>
      <c r="AJ1247" s="10" t="s">
        <v>1005</v>
      </c>
      <c r="AK1247" s="12" t="s">
        <v>1005</v>
      </c>
      <c r="AL1247" s="53" t="s">
        <v>1005</v>
      </c>
      <c r="AM1247" s="52">
        <v>0</v>
      </c>
      <c r="AN1247" s="51" t="s">
        <v>1348</v>
      </c>
      <c r="AO1247" s="51" t="s">
        <v>68</v>
      </c>
      <c r="BA1247" s="56" t="s">
        <v>1356</v>
      </c>
      <c r="BB1247" s="56" t="s">
        <v>1356</v>
      </c>
      <c r="BC1247" s="56" t="s">
        <v>1356</v>
      </c>
      <c r="BD1247" s="56" t="s">
        <v>1356</v>
      </c>
      <c r="BG1247" s="56" t="s">
        <v>1356</v>
      </c>
      <c r="BH1247" s="56" t="s">
        <v>1356</v>
      </c>
      <c r="BI1247" s="56" t="s">
        <v>1356</v>
      </c>
      <c r="BJ1247" s="67" t="s">
        <v>1356</v>
      </c>
    </row>
    <row r="1248" spans="1:62" x14ac:dyDescent="0.35">
      <c r="A1248" s="58" t="s">
        <v>10075</v>
      </c>
      <c r="B1248" s="16" t="s">
        <v>9687</v>
      </c>
      <c r="C1248" s="2" t="s">
        <v>10076</v>
      </c>
      <c r="D1248" s="82" t="s">
        <v>10077</v>
      </c>
      <c r="E1248" s="59" t="e">
        <f>VLOOKUP(A1248,#REF!,2,FALSE)</f>
        <v>#REF!</v>
      </c>
      <c r="F1248" s="4" t="s">
        <v>1005</v>
      </c>
      <c r="G1248" s="4" t="s">
        <v>1005</v>
      </c>
      <c r="H1248" s="4" t="s">
        <v>1005</v>
      </c>
      <c r="I1248" s="4" t="s">
        <v>1006</v>
      </c>
      <c r="J1248" s="4" t="s">
        <v>1005</v>
      </c>
      <c r="K1248" s="4" t="s">
        <v>1005</v>
      </c>
      <c r="L1248" s="4" t="s">
        <v>1005</v>
      </c>
      <c r="M1248" s="6" t="s">
        <v>24</v>
      </c>
      <c r="P1248" s="4" t="s">
        <v>10078</v>
      </c>
      <c r="Q1248" s="4">
        <v>3</v>
      </c>
      <c r="R1248" s="7">
        <v>105</v>
      </c>
      <c r="S1248" s="14" t="s">
        <v>1006</v>
      </c>
      <c r="T1248" s="14" t="s">
        <v>1005</v>
      </c>
      <c r="U1248" s="4" t="s">
        <v>1341</v>
      </c>
      <c r="V1248" s="14" t="s">
        <v>1005</v>
      </c>
      <c r="W1248" s="4" t="s">
        <v>10079</v>
      </c>
      <c r="X1248" s="14" t="s">
        <v>1005</v>
      </c>
      <c r="Z1248" s="9" t="s">
        <v>10080</v>
      </c>
      <c r="AA1248" s="10" t="s">
        <v>24</v>
      </c>
      <c r="AB1248" s="10" t="s">
        <v>1356</v>
      </c>
      <c r="AC1248" s="10" t="s">
        <v>10081</v>
      </c>
      <c r="AD1248" s="13" t="s">
        <v>10082</v>
      </c>
      <c r="AE1248" s="10" t="s">
        <v>10083</v>
      </c>
      <c r="AF1248" s="10" t="s">
        <v>101</v>
      </c>
      <c r="AG1248" s="10" t="s">
        <v>21</v>
      </c>
      <c r="AH1248" s="10" t="s">
        <v>10084</v>
      </c>
      <c r="AI1248" s="10" t="s">
        <v>1006</v>
      </c>
      <c r="AJ1248" s="10" t="s">
        <v>1005</v>
      </c>
      <c r="AK1248" s="12" t="s">
        <v>1006</v>
      </c>
      <c r="AL1248" s="53" t="s">
        <v>1005</v>
      </c>
      <c r="AM1248" s="52">
        <v>0</v>
      </c>
      <c r="AN1248" s="51" t="s">
        <v>59</v>
      </c>
      <c r="AO1248" s="51" t="s">
        <v>69</v>
      </c>
      <c r="AP1248" s="51" t="s">
        <v>139</v>
      </c>
      <c r="AQ1248" s="51" t="s">
        <v>128</v>
      </c>
      <c r="AR1248" s="51" t="s">
        <v>184</v>
      </c>
      <c r="BA1248" s="56" t="s">
        <v>1356</v>
      </c>
      <c r="BB1248" s="56" t="s">
        <v>1356</v>
      </c>
      <c r="BC1248" s="56" t="s">
        <v>1356</v>
      </c>
      <c r="BD1248" s="56" t="s">
        <v>1356</v>
      </c>
      <c r="BG1248" s="56" t="s">
        <v>1356</v>
      </c>
      <c r="BH1248" s="56" t="s">
        <v>1356</v>
      </c>
      <c r="BI1248" s="56" t="s">
        <v>1356</v>
      </c>
      <c r="BJ1248" s="67" t="s">
        <v>1356</v>
      </c>
    </row>
    <row r="1249" spans="1:62" x14ac:dyDescent="0.35">
      <c r="A1249" s="58" t="s">
        <v>10085</v>
      </c>
      <c r="B1249" s="16" t="s">
        <v>9687</v>
      </c>
      <c r="C1249" s="2" t="s">
        <v>10086</v>
      </c>
      <c r="D1249" s="82" t="s">
        <v>11481</v>
      </c>
      <c r="E1249" s="59" t="e">
        <f>VLOOKUP(A1249,#REF!,2,FALSE)</f>
        <v>#REF!</v>
      </c>
      <c r="F1249" s="4" t="s">
        <v>1006</v>
      </c>
      <c r="G1249" s="4" t="s">
        <v>1006</v>
      </c>
      <c r="H1249" s="4" t="s">
        <v>1006</v>
      </c>
      <c r="I1249" s="4" t="s">
        <v>1006</v>
      </c>
      <c r="J1249" s="4" t="s">
        <v>1006</v>
      </c>
      <c r="K1249" s="4" t="s">
        <v>1006</v>
      </c>
      <c r="L1249" s="4" t="s">
        <v>1006</v>
      </c>
      <c r="M1249" s="6" t="s">
        <v>22</v>
      </c>
      <c r="P1249" s="4" t="s">
        <v>10087</v>
      </c>
      <c r="Q1249" s="4">
        <v>6</v>
      </c>
      <c r="R1249" s="7">
        <v>105</v>
      </c>
      <c r="S1249" s="14" t="s">
        <v>1006</v>
      </c>
      <c r="T1249" s="14" t="s">
        <v>1005</v>
      </c>
      <c r="U1249" s="4" t="s">
        <v>1411</v>
      </c>
      <c r="V1249" s="14" t="s">
        <v>1005</v>
      </c>
      <c r="W1249" s="4" t="s">
        <v>10088</v>
      </c>
      <c r="X1249" s="14" t="s">
        <v>1005</v>
      </c>
      <c r="Z1249" s="9" t="s">
        <v>10089</v>
      </c>
      <c r="AA1249" s="10" t="s">
        <v>22</v>
      </c>
      <c r="AB1249" s="10" t="s">
        <v>1356</v>
      </c>
      <c r="AC1249" s="10" t="s">
        <v>10090</v>
      </c>
      <c r="AD1249" s="13" t="s">
        <v>437</v>
      </c>
      <c r="AE1249" s="10" t="s">
        <v>298</v>
      </c>
      <c r="AF1249" s="10" t="s">
        <v>101</v>
      </c>
      <c r="AG1249" s="10" t="s">
        <v>37</v>
      </c>
      <c r="AH1249" s="10" t="s">
        <v>10091</v>
      </c>
      <c r="AI1249" s="10" t="s">
        <v>1005</v>
      </c>
      <c r="AJ1249" s="10" t="s">
        <v>1005</v>
      </c>
      <c r="AK1249" s="12" t="s">
        <v>1005</v>
      </c>
      <c r="AL1249" s="53" t="s">
        <v>1005</v>
      </c>
      <c r="AM1249" s="52">
        <v>0</v>
      </c>
      <c r="AN1249" s="51" t="s">
        <v>1348</v>
      </c>
      <c r="AO1249" s="51" t="s">
        <v>61</v>
      </c>
      <c r="AP1249" s="51" t="s">
        <v>104</v>
      </c>
      <c r="BA1249" s="56" t="s">
        <v>1356</v>
      </c>
      <c r="BB1249" s="56" t="s">
        <v>1356</v>
      </c>
      <c r="BC1249" s="56" t="s">
        <v>1356</v>
      </c>
      <c r="BD1249" s="56" t="s">
        <v>1356</v>
      </c>
      <c r="BG1249" s="56" t="s">
        <v>1356</v>
      </c>
      <c r="BH1249" s="56" t="s">
        <v>1356</v>
      </c>
      <c r="BI1249" s="56" t="s">
        <v>1356</v>
      </c>
      <c r="BJ1249" s="67" t="s">
        <v>1356</v>
      </c>
    </row>
    <row r="1250" spans="1:62" x14ac:dyDescent="0.35">
      <c r="A1250" s="58" t="s">
        <v>10092</v>
      </c>
      <c r="B1250" s="16" t="s">
        <v>9687</v>
      </c>
      <c r="C1250" s="2" t="s">
        <v>190</v>
      </c>
      <c r="D1250" s="82" t="s">
        <v>11480</v>
      </c>
      <c r="E1250" s="59" t="e">
        <f>VLOOKUP(A1250,#REF!,2,FALSE)</f>
        <v>#REF!</v>
      </c>
      <c r="F1250" s="4" t="s">
        <v>1006</v>
      </c>
      <c r="G1250" s="4" t="s">
        <v>1006</v>
      </c>
      <c r="H1250" s="4" t="s">
        <v>1005</v>
      </c>
      <c r="I1250" s="4" t="s">
        <v>1006</v>
      </c>
      <c r="J1250" s="4" t="s">
        <v>1006</v>
      </c>
      <c r="K1250" s="4" t="s">
        <v>1005</v>
      </c>
      <c r="L1250" s="4" t="s">
        <v>1005</v>
      </c>
      <c r="M1250" s="6" t="s">
        <v>22</v>
      </c>
      <c r="P1250" s="4" t="s">
        <v>10093</v>
      </c>
      <c r="Q1250" s="4">
        <v>6</v>
      </c>
      <c r="R1250" s="7">
        <v>135</v>
      </c>
      <c r="S1250" s="14" t="s">
        <v>1006</v>
      </c>
      <c r="T1250" s="14" t="s">
        <v>1005</v>
      </c>
      <c r="U1250" s="4" t="s">
        <v>1341</v>
      </c>
      <c r="V1250" s="14" t="s">
        <v>1006</v>
      </c>
      <c r="W1250" s="4" t="s">
        <v>10094</v>
      </c>
      <c r="X1250" s="14" t="s">
        <v>1005</v>
      </c>
      <c r="Z1250" s="9" t="s">
        <v>10095</v>
      </c>
      <c r="AA1250" s="10" t="s">
        <v>22</v>
      </c>
      <c r="AB1250" s="10" t="s">
        <v>1356</v>
      </c>
      <c r="AC1250" s="10" t="s">
        <v>10096</v>
      </c>
      <c r="AD1250" s="13" t="s">
        <v>10097</v>
      </c>
      <c r="AE1250" s="10" t="s">
        <v>10098</v>
      </c>
      <c r="AF1250" s="10" t="s">
        <v>101</v>
      </c>
      <c r="AG1250" s="10" t="s">
        <v>14</v>
      </c>
      <c r="AH1250" s="10" t="s">
        <v>10099</v>
      </c>
      <c r="AI1250" s="10" t="s">
        <v>1006</v>
      </c>
      <c r="AJ1250" s="10" t="s">
        <v>1005</v>
      </c>
      <c r="AK1250" s="12" t="s">
        <v>1006</v>
      </c>
      <c r="AL1250" s="53" t="s">
        <v>1005</v>
      </c>
      <c r="AM1250" s="52">
        <v>0</v>
      </c>
      <c r="AN1250" s="51" t="s">
        <v>57</v>
      </c>
      <c r="AO1250" s="51" t="s">
        <v>1361</v>
      </c>
      <c r="BA1250" s="56" t="s">
        <v>1356</v>
      </c>
      <c r="BB1250" s="56" t="s">
        <v>1356</v>
      </c>
      <c r="BC1250" s="56" t="s">
        <v>1356</v>
      </c>
      <c r="BD1250" s="56" t="s">
        <v>1356</v>
      </c>
      <c r="BG1250" s="56" t="s">
        <v>1356</v>
      </c>
      <c r="BH1250" s="56" t="s">
        <v>1356</v>
      </c>
      <c r="BI1250" s="56" t="s">
        <v>1356</v>
      </c>
      <c r="BJ1250" s="67" t="s">
        <v>1356</v>
      </c>
    </row>
    <row r="1251" spans="1:62" x14ac:dyDescent="0.35">
      <c r="A1251" s="58" t="s">
        <v>10100</v>
      </c>
      <c r="B1251" s="16" t="s">
        <v>9687</v>
      </c>
      <c r="C1251" s="2" t="s">
        <v>10101</v>
      </c>
      <c r="D1251" s="82" t="s">
        <v>11479</v>
      </c>
      <c r="E1251" s="59" t="e">
        <f>VLOOKUP(A1251,#REF!,2,FALSE)</f>
        <v>#REF!</v>
      </c>
      <c r="F1251" s="4" t="s">
        <v>1006</v>
      </c>
      <c r="G1251" s="4" t="s">
        <v>1006</v>
      </c>
      <c r="H1251" s="4" t="s">
        <v>1006</v>
      </c>
      <c r="I1251" s="4" t="s">
        <v>1006</v>
      </c>
      <c r="J1251" s="4" t="s">
        <v>1006</v>
      </c>
      <c r="K1251" s="4" t="s">
        <v>1005</v>
      </c>
      <c r="L1251" s="4" t="s">
        <v>1005</v>
      </c>
      <c r="M1251" s="6" t="s">
        <v>24</v>
      </c>
      <c r="P1251" s="4" t="s">
        <v>10102</v>
      </c>
      <c r="Q1251" s="4">
        <v>12</v>
      </c>
      <c r="R1251" s="7">
        <v>268</v>
      </c>
      <c r="S1251" s="14" t="s">
        <v>1006</v>
      </c>
      <c r="T1251" s="14" t="s">
        <v>1005</v>
      </c>
      <c r="U1251" s="4" t="s">
        <v>1364</v>
      </c>
      <c r="V1251" s="14" t="s">
        <v>1005</v>
      </c>
      <c r="W1251" s="4" t="s">
        <v>10103</v>
      </c>
      <c r="X1251" s="14" t="s">
        <v>1006</v>
      </c>
      <c r="Y1251" s="8" t="s">
        <v>10104</v>
      </c>
      <c r="Z1251" s="9" t="s">
        <v>10105</v>
      </c>
      <c r="AA1251" s="10" t="s">
        <v>24</v>
      </c>
      <c r="AB1251" s="10" t="s">
        <v>1356</v>
      </c>
      <c r="AC1251" s="10" t="s">
        <v>10106</v>
      </c>
      <c r="AD1251" s="13" t="s">
        <v>10107</v>
      </c>
      <c r="AE1251" s="10" t="s">
        <v>10108</v>
      </c>
      <c r="AF1251" s="10" t="s">
        <v>101</v>
      </c>
      <c r="AG1251" s="10" t="s">
        <v>13</v>
      </c>
      <c r="AH1251" s="10" t="s">
        <v>10109</v>
      </c>
      <c r="AI1251" s="10" t="s">
        <v>1006</v>
      </c>
      <c r="AJ1251" s="10" t="s">
        <v>1005</v>
      </c>
      <c r="AK1251" s="12" t="s">
        <v>1005</v>
      </c>
      <c r="AL1251" s="53" t="s">
        <v>1005</v>
      </c>
      <c r="AM1251" s="52">
        <v>0</v>
      </c>
      <c r="AN1251" s="51" t="s">
        <v>1348</v>
      </c>
      <c r="AO1251" s="51" t="s">
        <v>67</v>
      </c>
      <c r="AP1251" s="51" t="s">
        <v>119</v>
      </c>
      <c r="BA1251" s="56" t="s">
        <v>1356</v>
      </c>
      <c r="BB1251" s="56" t="s">
        <v>1356</v>
      </c>
      <c r="BC1251" s="56" t="s">
        <v>1356</v>
      </c>
      <c r="BD1251" s="56" t="s">
        <v>1356</v>
      </c>
      <c r="BG1251" s="56" t="s">
        <v>1356</v>
      </c>
      <c r="BH1251" s="56" t="s">
        <v>1356</v>
      </c>
      <c r="BI1251" s="56" t="s">
        <v>1356</v>
      </c>
      <c r="BJ1251" s="67" t="s">
        <v>1356</v>
      </c>
    </row>
    <row r="1252" spans="1:62" x14ac:dyDescent="0.35">
      <c r="A1252" s="58" t="s">
        <v>10110</v>
      </c>
      <c r="B1252" s="16" t="s">
        <v>9687</v>
      </c>
      <c r="C1252" s="2" t="s">
        <v>10111</v>
      </c>
      <c r="D1252" s="82" t="s">
        <v>11478</v>
      </c>
      <c r="E1252" s="59" t="e">
        <f>VLOOKUP(A1252,#REF!,2,FALSE)</f>
        <v>#REF!</v>
      </c>
      <c r="F1252" s="4" t="s">
        <v>1006</v>
      </c>
      <c r="G1252" s="4" t="s">
        <v>1006</v>
      </c>
      <c r="H1252" s="4" t="s">
        <v>1005</v>
      </c>
      <c r="I1252" s="4" t="s">
        <v>1006</v>
      </c>
      <c r="J1252" s="4" t="s">
        <v>1006</v>
      </c>
      <c r="K1252" s="4" t="s">
        <v>1005</v>
      </c>
      <c r="L1252" s="4" t="s">
        <v>1005</v>
      </c>
      <c r="M1252" s="6" t="s">
        <v>24</v>
      </c>
      <c r="P1252" s="4" t="s">
        <v>10112</v>
      </c>
      <c r="Q1252" s="4">
        <v>14</v>
      </c>
      <c r="R1252" s="7">
        <v>390</v>
      </c>
      <c r="S1252" s="14" t="s">
        <v>1005</v>
      </c>
      <c r="T1252" s="14" t="s">
        <v>1005</v>
      </c>
      <c r="U1252" s="4" t="s">
        <v>1341</v>
      </c>
      <c r="V1252" s="14" t="s">
        <v>1005</v>
      </c>
      <c r="W1252" s="4" t="s">
        <v>10113</v>
      </c>
      <c r="X1252" s="14" t="s">
        <v>1006</v>
      </c>
      <c r="Y1252" s="8" t="s">
        <v>10114</v>
      </c>
      <c r="Z1252" s="9" t="s">
        <v>10115</v>
      </c>
      <c r="AA1252" s="10" t="s">
        <v>24</v>
      </c>
      <c r="AB1252" s="10" t="s">
        <v>1356</v>
      </c>
      <c r="AC1252" s="10" t="s">
        <v>10116</v>
      </c>
      <c r="AD1252" s="13" t="s">
        <v>10117</v>
      </c>
      <c r="AE1252" s="10" t="s">
        <v>10118</v>
      </c>
      <c r="AF1252" s="10" t="s">
        <v>101</v>
      </c>
      <c r="AG1252" s="10" t="s">
        <v>12</v>
      </c>
      <c r="AH1252" s="10" t="s">
        <v>10119</v>
      </c>
      <c r="AI1252" s="10" t="s">
        <v>1006</v>
      </c>
      <c r="AJ1252" s="10" t="s">
        <v>1006</v>
      </c>
      <c r="AK1252" s="12" t="s">
        <v>1006</v>
      </c>
      <c r="AL1252" s="53" t="s">
        <v>1005</v>
      </c>
      <c r="AM1252" s="52">
        <v>0</v>
      </c>
      <c r="AN1252" s="51" t="s">
        <v>1348</v>
      </c>
      <c r="AO1252" s="51" t="s">
        <v>67</v>
      </c>
      <c r="BA1252" s="56" t="s">
        <v>1356</v>
      </c>
      <c r="BB1252" s="56" t="s">
        <v>1356</v>
      </c>
      <c r="BC1252" s="56" t="s">
        <v>1356</v>
      </c>
      <c r="BD1252" s="56" t="s">
        <v>1356</v>
      </c>
      <c r="BG1252" s="56" t="s">
        <v>1356</v>
      </c>
      <c r="BH1252" s="56" t="s">
        <v>1356</v>
      </c>
      <c r="BI1252" s="56" t="s">
        <v>1356</v>
      </c>
      <c r="BJ1252" s="67" t="s">
        <v>1356</v>
      </c>
    </row>
    <row r="1253" spans="1:62" x14ac:dyDescent="0.35">
      <c r="A1253" s="58" t="s">
        <v>10120</v>
      </c>
      <c r="B1253" s="16" t="s">
        <v>9687</v>
      </c>
      <c r="C1253" s="2" t="s">
        <v>10121</v>
      </c>
      <c r="D1253" s="82" t="s">
        <v>11473</v>
      </c>
      <c r="E1253" s="59" t="e">
        <f>VLOOKUP(A1253,#REF!,2,FALSE)</f>
        <v>#REF!</v>
      </c>
      <c r="F1253" s="4" t="s">
        <v>1006</v>
      </c>
      <c r="G1253" s="4" t="s">
        <v>1006</v>
      </c>
      <c r="H1253" s="4" t="s">
        <v>1006</v>
      </c>
      <c r="I1253" s="4" t="s">
        <v>1006</v>
      </c>
      <c r="J1253" s="4" t="s">
        <v>1006</v>
      </c>
      <c r="K1253" s="4" t="s">
        <v>1005</v>
      </c>
      <c r="L1253" s="4" t="s">
        <v>1006</v>
      </c>
      <c r="M1253" s="6" t="s">
        <v>22</v>
      </c>
      <c r="P1253" s="4" t="s">
        <v>10122</v>
      </c>
      <c r="Q1253" s="4">
        <v>30</v>
      </c>
      <c r="R1253" s="7">
        <v>600</v>
      </c>
      <c r="S1253" s="14" t="s">
        <v>1006</v>
      </c>
      <c r="T1253" s="14" t="s">
        <v>1006</v>
      </c>
      <c r="U1253" s="4" t="s">
        <v>1364</v>
      </c>
      <c r="V1253" s="14" t="s">
        <v>1005</v>
      </c>
      <c r="W1253" s="4" t="s">
        <v>492</v>
      </c>
      <c r="X1253" s="14" t="s">
        <v>1006</v>
      </c>
      <c r="Y1253" s="8" t="s">
        <v>10123</v>
      </c>
      <c r="Z1253" s="9" t="s">
        <v>10124</v>
      </c>
      <c r="AA1253" s="10" t="s">
        <v>1624</v>
      </c>
      <c r="AB1253" s="10" t="s">
        <v>1356</v>
      </c>
      <c r="AC1253" s="10" t="s">
        <v>10125</v>
      </c>
      <c r="AD1253" s="13" t="s">
        <v>1177</v>
      </c>
      <c r="AE1253" s="10" t="s">
        <v>1178</v>
      </c>
      <c r="AF1253" s="10" t="s">
        <v>101</v>
      </c>
      <c r="AG1253" s="10" t="s">
        <v>5</v>
      </c>
      <c r="AH1253" s="10" t="s">
        <v>10126</v>
      </c>
      <c r="AI1253" s="10" t="s">
        <v>1006</v>
      </c>
      <c r="AJ1253" s="10" t="s">
        <v>1006</v>
      </c>
      <c r="AK1253" s="12" t="s">
        <v>1006</v>
      </c>
      <c r="AL1253" s="53" t="s">
        <v>1006</v>
      </c>
      <c r="AM1253" s="52">
        <v>1</v>
      </c>
      <c r="AN1253" s="51" t="s">
        <v>1348</v>
      </c>
      <c r="AO1253" s="51" t="s">
        <v>69</v>
      </c>
      <c r="AP1253" s="51" t="s">
        <v>172</v>
      </c>
      <c r="AQ1253" s="51" t="s">
        <v>104</v>
      </c>
      <c r="AZ1253" s="56" t="s">
        <v>1349</v>
      </c>
      <c r="BA1253" s="56" t="s">
        <v>10127</v>
      </c>
      <c r="BB1253" s="56" t="s">
        <v>22</v>
      </c>
      <c r="BC1253" s="56" t="s">
        <v>5</v>
      </c>
      <c r="BD1253" s="56" t="s">
        <v>10128</v>
      </c>
      <c r="BE1253" s="56" t="s">
        <v>1006</v>
      </c>
      <c r="BF1253" s="56" t="s">
        <v>1006</v>
      </c>
      <c r="BG1253" s="56" t="s">
        <v>10129</v>
      </c>
      <c r="BH1253" s="56" t="s">
        <v>1177</v>
      </c>
      <c r="BI1253" s="56" t="s">
        <v>10130</v>
      </c>
      <c r="BJ1253" s="67" t="s">
        <v>101</v>
      </c>
    </row>
    <row r="1254" spans="1:62" x14ac:dyDescent="0.35">
      <c r="A1254" s="58" t="s">
        <v>10131</v>
      </c>
      <c r="B1254" s="16" t="s">
        <v>9687</v>
      </c>
      <c r="C1254" s="2" t="s">
        <v>10132</v>
      </c>
      <c r="D1254" s="82" t="s">
        <v>11471</v>
      </c>
      <c r="E1254" s="59" t="e">
        <f>VLOOKUP(A1254,#REF!,2,FALSE)</f>
        <v>#REF!</v>
      </c>
      <c r="F1254" s="4" t="s">
        <v>1005</v>
      </c>
      <c r="G1254" s="4" t="s">
        <v>1006</v>
      </c>
      <c r="H1254" s="4" t="s">
        <v>1005</v>
      </c>
      <c r="I1254" s="4" t="s">
        <v>1005</v>
      </c>
      <c r="J1254" s="4" t="s">
        <v>1005</v>
      </c>
      <c r="K1254" s="4" t="s">
        <v>1005</v>
      </c>
      <c r="L1254" s="4" t="s">
        <v>1005</v>
      </c>
      <c r="M1254" s="6" t="s">
        <v>28</v>
      </c>
      <c r="P1254" s="4" t="s">
        <v>10133</v>
      </c>
      <c r="Q1254" s="4">
        <v>5</v>
      </c>
      <c r="R1254" s="7">
        <v>90</v>
      </c>
      <c r="S1254" s="14" t="s">
        <v>1005</v>
      </c>
      <c r="T1254" s="14" t="s">
        <v>1006</v>
      </c>
      <c r="U1254" s="4" t="s">
        <v>1411</v>
      </c>
      <c r="V1254" s="14" t="s">
        <v>1005</v>
      </c>
      <c r="W1254" s="4" t="s">
        <v>1490</v>
      </c>
      <c r="X1254" s="14" t="s">
        <v>1005</v>
      </c>
      <c r="Z1254" s="9" t="s">
        <v>10134</v>
      </c>
      <c r="AA1254" s="10" t="s">
        <v>1624</v>
      </c>
      <c r="AB1254" s="10" t="s">
        <v>1356</v>
      </c>
      <c r="AC1254" s="10" t="s">
        <v>9127</v>
      </c>
      <c r="AD1254" s="13" t="s">
        <v>222</v>
      </c>
      <c r="AE1254" s="10" t="s">
        <v>13</v>
      </c>
      <c r="AF1254" s="10" t="s">
        <v>101</v>
      </c>
      <c r="AG1254" s="10" t="s">
        <v>13</v>
      </c>
      <c r="AH1254" s="10" t="s">
        <v>10135</v>
      </c>
      <c r="AI1254" s="10" t="s">
        <v>1005</v>
      </c>
      <c r="AJ1254" s="10" t="s">
        <v>1005</v>
      </c>
      <c r="AK1254" s="12" t="s">
        <v>1006</v>
      </c>
      <c r="AL1254" s="53" t="s">
        <v>1005</v>
      </c>
      <c r="AM1254" s="52">
        <v>0</v>
      </c>
      <c r="AN1254" s="51" t="s">
        <v>1348</v>
      </c>
      <c r="AO1254" s="51" t="s">
        <v>67</v>
      </c>
      <c r="AP1254" s="51" t="s">
        <v>184</v>
      </c>
      <c r="BA1254" s="56" t="s">
        <v>1356</v>
      </c>
      <c r="BB1254" s="56" t="s">
        <v>1356</v>
      </c>
      <c r="BC1254" s="56" t="s">
        <v>1356</v>
      </c>
      <c r="BD1254" s="56" t="s">
        <v>1356</v>
      </c>
      <c r="BG1254" s="56" t="s">
        <v>1356</v>
      </c>
      <c r="BH1254" s="56" t="s">
        <v>1356</v>
      </c>
      <c r="BI1254" s="56" t="s">
        <v>1356</v>
      </c>
      <c r="BJ1254" s="67" t="s">
        <v>1356</v>
      </c>
    </row>
    <row r="1255" spans="1:62" x14ac:dyDescent="0.35">
      <c r="A1255" s="58" t="s">
        <v>10136</v>
      </c>
      <c r="B1255" s="16" t="s">
        <v>9687</v>
      </c>
      <c r="C1255" s="2" t="s">
        <v>10137</v>
      </c>
      <c r="D1255" s="82" t="s">
        <v>11467</v>
      </c>
      <c r="E1255" s="59" t="e">
        <f>VLOOKUP(A1255,#REF!,2,FALSE)</f>
        <v>#REF!</v>
      </c>
      <c r="F1255" s="4" t="s">
        <v>1006</v>
      </c>
      <c r="G1255" s="4" t="s">
        <v>1006</v>
      </c>
      <c r="H1255" s="4" t="s">
        <v>1006</v>
      </c>
      <c r="I1255" s="4" t="s">
        <v>1006</v>
      </c>
      <c r="J1255" s="4" t="s">
        <v>1006</v>
      </c>
      <c r="K1255" s="4" t="s">
        <v>1005</v>
      </c>
      <c r="L1255" s="4" t="s">
        <v>1005</v>
      </c>
      <c r="M1255" s="6" t="s">
        <v>26</v>
      </c>
      <c r="P1255" s="4" t="s">
        <v>10138</v>
      </c>
      <c r="Q1255" s="4">
        <v>2</v>
      </c>
      <c r="R1255" s="7">
        <v>26</v>
      </c>
      <c r="S1255" s="14" t="s">
        <v>1006</v>
      </c>
      <c r="T1255" s="14" t="s">
        <v>1006</v>
      </c>
      <c r="U1255" s="4" t="s">
        <v>1411</v>
      </c>
      <c r="V1255" s="14" t="s">
        <v>1005</v>
      </c>
      <c r="W1255" s="4" t="s">
        <v>31</v>
      </c>
      <c r="X1255" s="14" t="s">
        <v>1005</v>
      </c>
      <c r="Z1255" s="9" t="s">
        <v>10139</v>
      </c>
      <c r="AA1255" s="10" t="s">
        <v>26</v>
      </c>
      <c r="AB1255" s="10" t="s">
        <v>1356</v>
      </c>
      <c r="AC1255" s="10" t="s">
        <v>10140</v>
      </c>
      <c r="AD1255" s="13" t="s">
        <v>10141</v>
      </c>
      <c r="AE1255" s="10" t="s">
        <v>11</v>
      </c>
      <c r="AF1255" s="10" t="s">
        <v>101</v>
      </c>
      <c r="AG1255" s="10" t="s">
        <v>11</v>
      </c>
      <c r="AH1255" s="10" t="s">
        <v>10142</v>
      </c>
      <c r="AI1255" s="10" t="s">
        <v>1006</v>
      </c>
      <c r="AJ1255" s="10" t="s">
        <v>1005</v>
      </c>
      <c r="AK1255" s="12" t="s">
        <v>1006</v>
      </c>
      <c r="AL1255" s="53" t="s">
        <v>1005</v>
      </c>
      <c r="AM1255" s="52">
        <v>0</v>
      </c>
      <c r="AN1255" s="51" t="s">
        <v>59</v>
      </c>
      <c r="AO1255" s="51" t="s">
        <v>65</v>
      </c>
      <c r="BA1255" s="56" t="s">
        <v>1356</v>
      </c>
      <c r="BB1255" s="56" t="s">
        <v>1356</v>
      </c>
      <c r="BC1255" s="56" t="s">
        <v>1356</v>
      </c>
      <c r="BD1255" s="56" t="s">
        <v>1356</v>
      </c>
      <c r="BG1255" s="56" t="s">
        <v>1356</v>
      </c>
      <c r="BH1255" s="56" t="s">
        <v>1356</v>
      </c>
      <c r="BI1255" s="56" t="s">
        <v>1356</v>
      </c>
      <c r="BJ1255" s="67" t="s">
        <v>1356</v>
      </c>
    </row>
    <row r="1256" spans="1:62" x14ac:dyDescent="0.35">
      <c r="A1256" s="58" t="s">
        <v>10143</v>
      </c>
      <c r="B1256" s="16" t="s">
        <v>9687</v>
      </c>
      <c r="C1256" s="2" t="s">
        <v>154</v>
      </c>
      <c r="D1256" s="82" t="s">
        <v>11465</v>
      </c>
      <c r="E1256" s="59" t="e">
        <f>VLOOKUP(A1256,#REF!,2,FALSE)</f>
        <v>#REF!</v>
      </c>
      <c r="F1256" s="4" t="s">
        <v>1005</v>
      </c>
      <c r="G1256" s="4" t="s">
        <v>1005</v>
      </c>
      <c r="H1256" s="4" t="s">
        <v>1005</v>
      </c>
      <c r="I1256" s="4" t="s">
        <v>1006</v>
      </c>
      <c r="J1256" s="4" t="s">
        <v>1006</v>
      </c>
      <c r="K1256" s="4" t="s">
        <v>1006</v>
      </c>
      <c r="L1256" s="4" t="s">
        <v>1005</v>
      </c>
      <c r="M1256" s="6" t="s">
        <v>22</v>
      </c>
      <c r="P1256" s="4" t="s">
        <v>6301</v>
      </c>
      <c r="Q1256" s="4">
        <v>1</v>
      </c>
      <c r="R1256" s="7">
        <v>23</v>
      </c>
      <c r="S1256" s="14" t="s">
        <v>1006</v>
      </c>
      <c r="T1256" s="14" t="s">
        <v>1006</v>
      </c>
      <c r="U1256" s="4" t="s">
        <v>1341</v>
      </c>
      <c r="V1256" s="14" t="s">
        <v>1005</v>
      </c>
      <c r="W1256" s="4" t="s">
        <v>6163</v>
      </c>
      <c r="X1256" s="14" t="s">
        <v>1005</v>
      </c>
      <c r="Z1256" s="9" t="s">
        <v>10144</v>
      </c>
      <c r="AA1256" s="10" t="s">
        <v>22</v>
      </c>
      <c r="AB1256" s="10" t="s">
        <v>1356</v>
      </c>
      <c r="AC1256" s="10" t="s">
        <v>10145</v>
      </c>
      <c r="AD1256" s="13" t="s">
        <v>9784</v>
      </c>
      <c r="AE1256" s="10" t="s">
        <v>9785</v>
      </c>
      <c r="AF1256" s="10" t="s">
        <v>101</v>
      </c>
      <c r="AG1256" s="10" t="s">
        <v>46</v>
      </c>
      <c r="AH1256" s="10" t="s">
        <v>10146</v>
      </c>
      <c r="AI1256" s="10" t="s">
        <v>1006</v>
      </c>
      <c r="AJ1256" s="10" t="s">
        <v>1005</v>
      </c>
      <c r="AK1256" s="12" t="s">
        <v>1005</v>
      </c>
      <c r="AL1256" s="53" t="s">
        <v>1005</v>
      </c>
      <c r="AM1256" s="52">
        <v>0</v>
      </c>
      <c r="AN1256" s="51" t="s">
        <v>57</v>
      </c>
      <c r="AO1256" s="51" t="s">
        <v>64</v>
      </c>
      <c r="BA1256" s="56" t="s">
        <v>1356</v>
      </c>
      <c r="BB1256" s="56" t="s">
        <v>1356</v>
      </c>
      <c r="BC1256" s="56" t="s">
        <v>1356</v>
      </c>
      <c r="BD1256" s="56" t="s">
        <v>1356</v>
      </c>
      <c r="BG1256" s="56" t="s">
        <v>1356</v>
      </c>
      <c r="BH1256" s="56" t="s">
        <v>1356</v>
      </c>
      <c r="BI1256" s="56" t="s">
        <v>1356</v>
      </c>
      <c r="BJ1256" s="67" t="s">
        <v>1356</v>
      </c>
    </row>
    <row r="1257" spans="1:62" x14ac:dyDescent="0.35">
      <c r="A1257" s="58" t="s">
        <v>10147</v>
      </c>
      <c r="B1257" s="16" t="s">
        <v>9687</v>
      </c>
      <c r="C1257" s="2" t="s">
        <v>10148</v>
      </c>
      <c r="D1257" s="82" t="s">
        <v>11464</v>
      </c>
      <c r="E1257" s="59" t="e">
        <f>VLOOKUP(A1257,#REF!,2,FALSE)</f>
        <v>#REF!</v>
      </c>
      <c r="F1257" s="4" t="s">
        <v>1006</v>
      </c>
      <c r="G1257" s="4" t="s">
        <v>1006</v>
      </c>
      <c r="H1257" s="4" t="s">
        <v>1006</v>
      </c>
      <c r="I1257" s="4" t="s">
        <v>1006</v>
      </c>
      <c r="J1257" s="4" t="s">
        <v>1006</v>
      </c>
      <c r="K1257" s="4" t="s">
        <v>1006</v>
      </c>
      <c r="L1257" s="4" t="s">
        <v>1006</v>
      </c>
      <c r="M1257" s="6" t="s">
        <v>20</v>
      </c>
      <c r="N1257" s="6" t="s">
        <v>22</v>
      </c>
      <c r="P1257" s="4" t="s">
        <v>10149</v>
      </c>
      <c r="Q1257" s="4">
        <v>19</v>
      </c>
      <c r="R1257" s="7">
        <v>480</v>
      </c>
      <c r="S1257" s="14" t="s">
        <v>1006</v>
      </c>
      <c r="T1257" s="14" t="s">
        <v>1006</v>
      </c>
      <c r="U1257" s="4" t="s">
        <v>1364</v>
      </c>
      <c r="V1257" s="14" t="s">
        <v>1005</v>
      </c>
      <c r="W1257" s="4" t="s">
        <v>31</v>
      </c>
      <c r="X1257" s="14" t="s">
        <v>1005</v>
      </c>
      <c r="Z1257" s="9" t="s">
        <v>10150</v>
      </c>
      <c r="AA1257" s="10" t="s">
        <v>22</v>
      </c>
      <c r="AB1257" s="10" t="s">
        <v>1356</v>
      </c>
      <c r="AC1257" s="10" t="s">
        <v>10151</v>
      </c>
      <c r="AD1257" s="13" t="s">
        <v>10152</v>
      </c>
      <c r="AE1257" s="10" t="s">
        <v>10153</v>
      </c>
      <c r="AF1257" s="10" t="s">
        <v>101</v>
      </c>
      <c r="AG1257" s="10" t="s">
        <v>19</v>
      </c>
      <c r="AH1257" s="10" t="s">
        <v>10154</v>
      </c>
      <c r="AI1257" s="10" t="s">
        <v>1006</v>
      </c>
      <c r="AJ1257" s="10" t="s">
        <v>1005</v>
      </c>
      <c r="AK1257" s="12" t="s">
        <v>1006</v>
      </c>
      <c r="AL1257" s="53" t="s">
        <v>1005</v>
      </c>
      <c r="AM1257" s="52">
        <v>0</v>
      </c>
      <c r="AN1257" s="51" t="s">
        <v>58</v>
      </c>
      <c r="AO1257" s="51" t="s">
        <v>1361</v>
      </c>
      <c r="BA1257" s="56" t="s">
        <v>1356</v>
      </c>
      <c r="BB1257" s="56" t="s">
        <v>1356</v>
      </c>
      <c r="BC1257" s="56" t="s">
        <v>1356</v>
      </c>
      <c r="BD1257" s="56" t="s">
        <v>1356</v>
      </c>
      <c r="BG1257" s="56" t="s">
        <v>1356</v>
      </c>
      <c r="BH1257" s="56" t="s">
        <v>1356</v>
      </c>
      <c r="BI1257" s="56" t="s">
        <v>1356</v>
      </c>
      <c r="BJ1257" s="67" t="s">
        <v>1356</v>
      </c>
    </row>
    <row r="1258" spans="1:62" x14ac:dyDescent="0.35">
      <c r="A1258" s="58" t="s">
        <v>10155</v>
      </c>
      <c r="B1258" s="16" t="s">
        <v>9687</v>
      </c>
      <c r="C1258" s="2" t="s">
        <v>10156</v>
      </c>
      <c r="D1258" s="82" t="s">
        <v>11475</v>
      </c>
      <c r="E1258" s="59" t="e">
        <f>VLOOKUP(A1258,#REF!,2,FALSE)</f>
        <v>#REF!</v>
      </c>
      <c r="F1258" s="4" t="s">
        <v>1006</v>
      </c>
      <c r="G1258" s="4" t="s">
        <v>1006</v>
      </c>
      <c r="H1258" s="4" t="s">
        <v>1006</v>
      </c>
      <c r="I1258" s="4" t="s">
        <v>1006</v>
      </c>
      <c r="J1258" s="4" t="s">
        <v>1006</v>
      </c>
      <c r="K1258" s="4" t="s">
        <v>1006</v>
      </c>
      <c r="L1258" s="4" t="s">
        <v>1006</v>
      </c>
      <c r="M1258" s="6" t="s">
        <v>20</v>
      </c>
      <c r="N1258" s="6" t="s">
        <v>22</v>
      </c>
      <c r="P1258" s="4" t="s">
        <v>10157</v>
      </c>
      <c r="Q1258" s="4">
        <v>8</v>
      </c>
      <c r="R1258" s="7">
        <v>208</v>
      </c>
      <c r="S1258" s="14" t="s">
        <v>1006</v>
      </c>
      <c r="T1258" s="14" t="s">
        <v>1006</v>
      </c>
      <c r="U1258" s="4" t="s">
        <v>1341</v>
      </c>
      <c r="V1258" s="14" t="s">
        <v>1006</v>
      </c>
      <c r="W1258" s="4" t="s">
        <v>10158</v>
      </c>
      <c r="X1258" s="14" t="s">
        <v>1006</v>
      </c>
      <c r="Y1258" s="8" t="s">
        <v>10159</v>
      </c>
      <c r="Z1258" s="9" t="s">
        <v>10160</v>
      </c>
      <c r="AA1258" s="10" t="s">
        <v>22</v>
      </c>
      <c r="AB1258" s="10" t="s">
        <v>1356</v>
      </c>
      <c r="AC1258" s="10" t="s">
        <v>10161</v>
      </c>
      <c r="AD1258" s="13" t="s">
        <v>807</v>
      </c>
      <c r="AE1258" s="10" t="s">
        <v>808</v>
      </c>
      <c r="AF1258" s="10" t="s">
        <v>101</v>
      </c>
      <c r="AG1258" s="10" t="s">
        <v>23</v>
      </c>
      <c r="AH1258" s="10" t="s">
        <v>10162</v>
      </c>
      <c r="AI1258" s="10" t="s">
        <v>1005</v>
      </c>
      <c r="AJ1258" s="10" t="s">
        <v>1005</v>
      </c>
      <c r="AK1258" s="12" t="s">
        <v>1005</v>
      </c>
      <c r="AL1258" s="53" t="s">
        <v>1005</v>
      </c>
      <c r="AM1258" s="52">
        <v>0</v>
      </c>
      <c r="AN1258" s="51" t="s">
        <v>58</v>
      </c>
      <c r="AO1258" s="51" t="s">
        <v>1361</v>
      </c>
      <c r="BA1258" s="56" t="s">
        <v>1356</v>
      </c>
      <c r="BB1258" s="56" t="s">
        <v>1356</v>
      </c>
      <c r="BC1258" s="56" t="s">
        <v>1356</v>
      </c>
      <c r="BD1258" s="56" t="s">
        <v>1356</v>
      </c>
      <c r="BG1258" s="56" t="s">
        <v>1356</v>
      </c>
      <c r="BH1258" s="56" t="s">
        <v>1356</v>
      </c>
      <c r="BI1258" s="56" t="s">
        <v>1356</v>
      </c>
      <c r="BJ1258" s="67" t="s">
        <v>1356</v>
      </c>
    </row>
    <row r="1259" spans="1:62" x14ac:dyDescent="0.35">
      <c r="A1259" s="58" t="s">
        <v>10163</v>
      </c>
      <c r="B1259" s="16" t="s">
        <v>9687</v>
      </c>
      <c r="C1259" s="2" t="s">
        <v>10164</v>
      </c>
      <c r="D1259" s="82" t="s">
        <v>11472</v>
      </c>
      <c r="E1259" s="59" t="e">
        <f>VLOOKUP(A1259,#REF!,2,FALSE)</f>
        <v>#REF!</v>
      </c>
      <c r="F1259" s="4" t="s">
        <v>1006</v>
      </c>
      <c r="G1259" s="4" t="s">
        <v>1006</v>
      </c>
      <c r="H1259" s="4" t="s">
        <v>1006</v>
      </c>
      <c r="I1259" s="4" t="s">
        <v>1006</v>
      </c>
      <c r="J1259" s="4" t="s">
        <v>1006</v>
      </c>
      <c r="K1259" s="4" t="s">
        <v>1005</v>
      </c>
      <c r="L1259" s="4" t="s">
        <v>1005</v>
      </c>
      <c r="M1259" s="6" t="s">
        <v>22</v>
      </c>
      <c r="N1259" s="6" t="s">
        <v>1351</v>
      </c>
      <c r="P1259" s="4" t="s">
        <v>319</v>
      </c>
      <c r="Q1259" s="4">
        <v>570</v>
      </c>
      <c r="R1259" s="7">
        <v>5498</v>
      </c>
      <c r="S1259" s="14" t="s">
        <v>1006</v>
      </c>
      <c r="T1259" s="14" t="s">
        <v>1006</v>
      </c>
      <c r="U1259" s="4" t="s">
        <v>1341</v>
      </c>
      <c r="V1259" s="14" t="s">
        <v>1006</v>
      </c>
      <c r="W1259" s="4" t="s">
        <v>10165</v>
      </c>
      <c r="X1259" s="14" t="s">
        <v>1006</v>
      </c>
      <c r="Y1259" s="8" t="s">
        <v>10166</v>
      </c>
      <c r="Z1259" s="9" t="s">
        <v>10167</v>
      </c>
      <c r="AA1259" s="10" t="s">
        <v>44</v>
      </c>
      <c r="AB1259" s="10" t="s">
        <v>1356</v>
      </c>
      <c r="AC1259" s="10" t="s">
        <v>8268</v>
      </c>
      <c r="AD1259" s="13" t="s">
        <v>199</v>
      </c>
      <c r="AE1259" s="10" t="s">
        <v>35</v>
      </c>
      <c r="AF1259" s="10" t="s">
        <v>101</v>
      </c>
      <c r="AG1259" s="10" t="s">
        <v>35</v>
      </c>
      <c r="AH1259" s="10" t="s">
        <v>10168</v>
      </c>
      <c r="AI1259" s="10" t="s">
        <v>1005</v>
      </c>
      <c r="AJ1259" s="10" t="s">
        <v>1005</v>
      </c>
      <c r="AK1259" s="12" t="s">
        <v>1006</v>
      </c>
      <c r="AL1259" s="53" t="s">
        <v>1005</v>
      </c>
      <c r="AM1259" s="52">
        <v>0</v>
      </c>
      <c r="AN1259" s="51" t="s">
        <v>1348</v>
      </c>
      <c r="AO1259" s="51" t="s">
        <v>68</v>
      </c>
      <c r="AP1259" s="51" t="s">
        <v>429</v>
      </c>
      <c r="AQ1259" s="51" t="s">
        <v>189</v>
      </c>
      <c r="AR1259" s="51" t="s">
        <v>139</v>
      </c>
      <c r="AS1259" s="51" t="s">
        <v>104</v>
      </c>
      <c r="BA1259" s="56" t="s">
        <v>1356</v>
      </c>
      <c r="BB1259" s="56" t="s">
        <v>1356</v>
      </c>
      <c r="BC1259" s="56" t="s">
        <v>1356</v>
      </c>
      <c r="BD1259" s="56" t="s">
        <v>1356</v>
      </c>
      <c r="BG1259" s="56" t="s">
        <v>1356</v>
      </c>
      <c r="BH1259" s="56" t="s">
        <v>1356</v>
      </c>
      <c r="BI1259" s="56" t="s">
        <v>1356</v>
      </c>
      <c r="BJ1259" s="67" t="s">
        <v>1356</v>
      </c>
    </row>
    <row r="1260" spans="1:62" x14ac:dyDescent="0.35">
      <c r="A1260" s="58" t="s">
        <v>10169</v>
      </c>
      <c r="B1260" s="16" t="s">
        <v>9687</v>
      </c>
      <c r="C1260" s="2" t="s">
        <v>10170</v>
      </c>
      <c r="D1260" s="82" t="s">
        <v>11468</v>
      </c>
      <c r="E1260" s="59" t="e">
        <f>VLOOKUP(A1260,#REF!,2,FALSE)</f>
        <v>#REF!</v>
      </c>
      <c r="F1260" s="4" t="s">
        <v>1006</v>
      </c>
      <c r="G1260" s="4" t="s">
        <v>1006</v>
      </c>
      <c r="H1260" s="4" t="s">
        <v>1006</v>
      </c>
      <c r="I1260" s="4" t="s">
        <v>1006</v>
      </c>
      <c r="J1260" s="4" t="s">
        <v>1006</v>
      </c>
      <c r="K1260" s="4" t="s">
        <v>1006</v>
      </c>
      <c r="L1260" s="4" t="s">
        <v>1006</v>
      </c>
      <c r="M1260" s="6" t="s">
        <v>22</v>
      </c>
      <c r="P1260" s="4" t="s">
        <v>10171</v>
      </c>
      <c r="Q1260" s="4">
        <v>10</v>
      </c>
      <c r="R1260" s="7">
        <v>198</v>
      </c>
      <c r="S1260" s="14" t="s">
        <v>1006</v>
      </c>
      <c r="T1260" s="14" t="s">
        <v>1005</v>
      </c>
      <c r="U1260" s="4" t="s">
        <v>1341</v>
      </c>
      <c r="V1260" s="14" t="s">
        <v>1005</v>
      </c>
      <c r="W1260" s="4" t="s">
        <v>10172</v>
      </c>
      <c r="X1260" s="14" t="s">
        <v>1005</v>
      </c>
      <c r="Z1260" s="9" t="s">
        <v>10173</v>
      </c>
      <c r="AA1260" s="10" t="s">
        <v>44</v>
      </c>
      <c r="AB1260" s="10" t="s">
        <v>1356</v>
      </c>
      <c r="AC1260" s="10" t="s">
        <v>10174</v>
      </c>
      <c r="AD1260" s="13" t="s">
        <v>10175</v>
      </c>
      <c r="AE1260" s="10" t="s">
        <v>10176</v>
      </c>
      <c r="AF1260" s="10" t="s">
        <v>101</v>
      </c>
      <c r="AG1260" s="10" t="s">
        <v>5</v>
      </c>
      <c r="AH1260" s="10" t="s">
        <v>10177</v>
      </c>
      <c r="AI1260" s="10" t="s">
        <v>1005</v>
      </c>
      <c r="AJ1260" s="10" t="s">
        <v>1005</v>
      </c>
      <c r="AK1260" s="12" t="s">
        <v>1005</v>
      </c>
      <c r="AL1260" s="53" t="s">
        <v>1006</v>
      </c>
      <c r="AM1260" s="52">
        <v>2</v>
      </c>
      <c r="AN1260" s="51" t="s">
        <v>1348</v>
      </c>
      <c r="AO1260" s="51" t="s">
        <v>67</v>
      </c>
      <c r="AP1260" s="51" t="s">
        <v>187</v>
      </c>
      <c r="BA1260" s="56" t="s">
        <v>1356</v>
      </c>
      <c r="BB1260" s="56" t="s">
        <v>1356</v>
      </c>
      <c r="BC1260" s="56" t="s">
        <v>1356</v>
      </c>
      <c r="BD1260" s="56" t="s">
        <v>1356</v>
      </c>
      <c r="BG1260" s="56" t="s">
        <v>1356</v>
      </c>
      <c r="BH1260" s="56" t="s">
        <v>1356</v>
      </c>
      <c r="BI1260" s="56" t="s">
        <v>1356</v>
      </c>
      <c r="BJ1260" s="67" t="s">
        <v>1356</v>
      </c>
    </row>
    <row r="1261" spans="1:62" x14ac:dyDescent="0.35">
      <c r="A1261" s="58" t="s">
        <v>10178</v>
      </c>
      <c r="B1261" s="16" t="s">
        <v>9687</v>
      </c>
      <c r="C1261" s="2" t="s">
        <v>10179</v>
      </c>
      <c r="D1261" s="82" t="s">
        <v>11506</v>
      </c>
      <c r="E1261" s="59" t="e">
        <f>VLOOKUP(A1261,#REF!,2,FALSE)</f>
        <v>#REF!</v>
      </c>
      <c r="F1261" s="4" t="s">
        <v>1006</v>
      </c>
      <c r="G1261" s="4" t="s">
        <v>1006</v>
      </c>
      <c r="H1261" s="4" t="s">
        <v>1005</v>
      </c>
      <c r="I1261" s="4" t="s">
        <v>1006</v>
      </c>
      <c r="J1261" s="4" t="s">
        <v>1006</v>
      </c>
      <c r="K1261" s="4" t="s">
        <v>1005</v>
      </c>
      <c r="L1261" s="4" t="s">
        <v>1005</v>
      </c>
      <c r="M1261" s="6" t="s">
        <v>24</v>
      </c>
      <c r="N1261" s="6" t="s">
        <v>1351</v>
      </c>
      <c r="P1261" s="4" t="s">
        <v>10180</v>
      </c>
      <c r="Q1261" s="4">
        <v>1</v>
      </c>
      <c r="R1261" s="7">
        <v>14</v>
      </c>
      <c r="S1261" s="14" t="s">
        <v>1006</v>
      </c>
      <c r="T1261" s="14" t="s">
        <v>1006</v>
      </c>
      <c r="U1261" s="4" t="s">
        <v>1341</v>
      </c>
      <c r="V1261" s="14" t="s">
        <v>1005</v>
      </c>
      <c r="W1261" s="4" t="s">
        <v>10181</v>
      </c>
      <c r="X1261" s="14" t="s">
        <v>1005</v>
      </c>
      <c r="Z1261" s="9" t="s">
        <v>10182</v>
      </c>
      <c r="AA1261" s="10" t="s">
        <v>24</v>
      </c>
      <c r="AB1261" s="10" t="s">
        <v>1356</v>
      </c>
      <c r="AC1261" s="10" t="s">
        <v>10183</v>
      </c>
      <c r="AD1261" s="13" t="s">
        <v>4845</v>
      </c>
      <c r="AE1261" s="10" t="s">
        <v>4846</v>
      </c>
      <c r="AF1261" s="10" t="s">
        <v>101</v>
      </c>
      <c r="AG1261" s="10" t="s">
        <v>7</v>
      </c>
      <c r="AH1261" s="10" t="s">
        <v>10184</v>
      </c>
      <c r="AI1261" s="10" t="s">
        <v>1005</v>
      </c>
      <c r="AJ1261" s="10" t="s">
        <v>1005</v>
      </c>
      <c r="AK1261" s="12" t="s">
        <v>1005</v>
      </c>
      <c r="AL1261" s="53" t="s">
        <v>1005</v>
      </c>
      <c r="AM1261" s="52">
        <v>0</v>
      </c>
      <c r="AN1261" s="51" t="s">
        <v>1348</v>
      </c>
      <c r="AO1261" s="51" t="s">
        <v>1361</v>
      </c>
      <c r="BA1261" s="56" t="s">
        <v>1356</v>
      </c>
      <c r="BB1261" s="56" t="s">
        <v>1356</v>
      </c>
      <c r="BC1261" s="56" t="s">
        <v>1356</v>
      </c>
      <c r="BD1261" s="56" t="s">
        <v>1356</v>
      </c>
      <c r="BG1261" s="56" t="s">
        <v>1356</v>
      </c>
      <c r="BH1261" s="56" t="s">
        <v>1356</v>
      </c>
      <c r="BI1261" s="56" t="s">
        <v>1356</v>
      </c>
      <c r="BJ1261" s="67" t="s">
        <v>1356</v>
      </c>
    </row>
    <row r="1262" spans="1:62" x14ac:dyDescent="0.35">
      <c r="A1262" s="58" t="s">
        <v>10185</v>
      </c>
      <c r="B1262" s="16" t="s">
        <v>9687</v>
      </c>
      <c r="C1262" s="2" t="s">
        <v>7296</v>
      </c>
      <c r="D1262" s="82" t="s">
        <v>10186</v>
      </c>
      <c r="E1262" s="59" t="e">
        <f>VLOOKUP(A1262,#REF!,2,FALSE)</f>
        <v>#REF!</v>
      </c>
      <c r="F1262" s="4" t="s">
        <v>1005</v>
      </c>
      <c r="G1262" s="4" t="s">
        <v>1005</v>
      </c>
      <c r="H1262" s="4" t="s">
        <v>1005</v>
      </c>
      <c r="I1262" s="4" t="s">
        <v>1006</v>
      </c>
      <c r="J1262" s="4" t="s">
        <v>1005</v>
      </c>
      <c r="K1262" s="4" t="s">
        <v>1005</v>
      </c>
      <c r="L1262" s="4" t="s">
        <v>1005</v>
      </c>
      <c r="M1262" s="6" t="s">
        <v>22</v>
      </c>
      <c r="N1262" s="6" t="s">
        <v>24</v>
      </c>
      <c r="P1262" s="4" t="s">
        <v>10187</v>
      </c>
      <c r="Q1262" s="4">
        <v>5</v>
      </c>
      <c r="R1262" s="7">
        <v>140</v>
      </c>
      <c r="S1262" s="14" t="s">
        <v>1006</v>
      </c>
      <c r="T1262" s="14" t="s">
        <v>1005</v>
      </c>
      <c r="U1262" s="4" t="s">
        <v>1341</v>
      </c>
      <c r="V1262" s="14" t="s">
        <v>1006</v>
      </c>
      <c r="W1262" s="4" t="s">
        <v>436</v>
      </c>
      <c r="X1262" s="14" t="s">
        <v>1005</v>
      </c>
      <c r="Z1262" s="9" t="s">
        <v>10188</v>
      </c>
      <c r="AA1262" s="10" t="s">
        <v>1435</v>
      </c>
      <c r="AB1262" s="10" t="s">
        <v>1356</v>
      </c>
      <c r="AC1262" s="10" t="s">
        <v>10189</v>
      </c>
      <c r="AD1262" s="13" t="s">
        <v>537</v>
      </c>
      <c r="AE1262" s="10" t="s">
        <v>1189</v>
      </c>
      <c r="AF1262" s="10" t="s">
        <v>101</v>
      </c>
      <c r="AG1262" s="10" t="s">
        <v>25</v>
      </c>
      <c r="AH1262" s="10" t="s">
        <v>10190</v>
      </c>
      <c r="AI1262" s="10" t="s">
        <v>1005</v>
      </c>
      <c r="AJ1262" s="10" t="s">
        <v>1005</v>
      </c>
      <c r="AK1262" s="12" t="s">
        <v>1005</v>
      </c>
      <c r="AL1262" s="53" t="s">
        <v>1006</v>
      </c>
      <c r="AM1262" s="52">
        <v>2</v>
      </c>
      <c r="AN1262" s="51" t="s">
        <v>58</v>
      </c>
      <c r="AO1262" s="51" t="s">
        <v>69</v>
      </c>
      <c r="AP1262" s="51" t="s">
        <v>139</v>
      </c>
      <c r="AZ1262" s="56" t="s">
        <v>1349</v>
      </c>
      <c r="BA1262" s="56" t="s">
        <v>10191</v>
      </c>
      <c r="BB1262" s="56" t="s">
        <v>22</v>
      </c>
      <c r="BC1262" s="56" t="s">
        <v>25</v>
      </c>
      <c r="BD1262" s="56" t="s">
        <v>10192</v>
      </c>
      <c r="BE1262" s="56" t="s">
        <v>1005</v>
      </c>
      <c r="BF1262" s="56" t="s">
        <v>1005</v>
      </c>
      <c r="BG1262" s="56" t="s">
        <v>10193</v>
      </c>
      <c r="BH1262" s="56" t="s">
        <v>10194</v>
      </c>
      <c r="BI1262" s="56" t="s">
        <v>10193</v>
      </c>
      <c r="BJ1262" s="67" t="s">
        <v>101</v>
      </c>
    </row>
    <row r="1263" spans="1:62" x14ac:dyDescent="0.35">
      <c r="D1263" s="82"/>
      <c r="E1263" s="59" t="e">
        <f>VLOOKUP(A1263,#REF!,2,FALSE)</f>
        <v>#REF!</v>
      </c>
      <c r="R1263" s="7"/>
      <c r="AZ1263" s="56" t="s">
        <v>1349</v>
      </c>
      <c r="BA1263" s="56" t="s">
        <v>10195</v>
      </c>
      <c r="BB1263" s="56" t="s">
        <v>24</v>
      </c>
      <c r="BC1263" s="56" t="s">
        <v>25</v>
      </c>
      <c r="BD1263" s="56" t="s">
        <v>10196</v>
      </c>
      <c r="BE1263" s="56" t="s">
        <v>1005</v>
      </c>
      <c r="BF1263" s="56" t="s">
        <v>1005</v>
      </c>
      <c r="BG1263" s="56" t="s">
        <v>10197</v>
      </c>
      <c r="BH1263" s="56" t="s">
        <v>537</v>
      </c>
      <c r="BI1263" s="56" t="s">
        <v>1189</v>
      </c>
      <c r="BJ1263" s="67" t="s">
        <v>101</v>
      </c>
    </row>
    <row r="1264" spans="1:62" x14ac:dyDescent="0.35">
      <c r="A1264" s="58" t="s">
        <v>10198</v>
      </c>
      <c r="B1264" s="16" t="s">
        <v>9687</v>
      </c>
      <c r="C1264" s="2" t="s">
        <v>4646</v>
      </c>
      <c r="D1264" s="82" t="s">
        <v>6777</v>
      </c>
      <c r="E1264" s="59" t="e">
        <f>VLOOKUP(A1264,#REF!,2,FALSE)</f>
        <v>#REF!</v>
      </c>
      <c r="F1264" s="4" t="s">
        <v>1006</v>
      </c>
      <c r="G1264" s="4" t="s">
        <v>1006</v>
      </c>
      <c r="H1264" s="4" t="s">
        <v>1006</v>
      </c>
      <c r="I1264" s="4" t="s">
        <v>1006</v>
      </c>
      <c r="J1264" s="4" t="s">
        <v>1006</v>
      </c>
      <c r="K1264" s="4" t="s">
        <v>1005</v>
      </c>
      <c r="L1264" s="4" t="s">
        <v>1005</v>
      </c>
      <c r="M1264" s="6" t="s">
        <v>22</v>
      </c>
      <c r="N1264" s="6" t="s">
        <v>20</v>
      </c>
      <c r="P1264" s="4" t="s">
        <v>10199</v>
      </c>
      <c r="Q1264" s="4">
        <v>9</v>
      </c>
      <c r="R1264" s="7">
        <v>180</v>
      </c>
      <c r="S1264" s="14" t="s">
        <v>1006</v>
      </c>
      <c r="T1264" s="14" t="s">
        <v>1006</v>
      </c>
      <c r="U1264" s="4" t="s">
        <v>1341</v>
      </c>
      <c r="V1264" s="14" t="s">
        <v>1005</v>
      </c>
      <c r="W1264" s="4" t="s">
        <v>4245</v>
      </c>
      <c r="X1264" s="14" t="s">
        <v>1006</v>
      </c>
      <c r="Y1264" s="8" t="s">
        <v>10200</v>
      </c>
      <c r="Z1264" s="9" t="s">
        <v>10201</v>
      </c>
      <c r="AA1264" s="10" t="s">
        <v>53</v>
      </c>
      <c r="AB1264" s="10" t="s">
        <v>1356</v>
      </c>
      <c r="AC1264" s="10" t="s">
        <v>10202</v>
      </c>
      <c r="AD1264" s="13" t="s">
        <v>681</v>
      </c>
      <c r="AE1264" s="10" t="s">
        <v>682</v>
      </c>
      <c r="AF1264" s="10" t="s">
        <v>101</v>
      </c>
      <c r="AG1264" s="10" t="s">
        <v>13</v>
      </c>
      <c r="AH1264" s="10" t="s">
        <v>10203</v>
      </c>
      <c r="AI1264" s="10" t="s">
        <v>1005</v>
      </c>
      <c r="AJ1264" s="10" t="s">
        <v>1005</v>
      </c>
      <c r="AK1264" s="12" t="s">
        <v>1006</v>
      </c>
      <c r="AL1264" s="53" t="s">
        <v>1006</v>
      </c>
      <c r="AM1264" s="52">
        <v>4</v>
      </c>
      <c r="AN1264" s="51" t="s">
        <v>57</v>
      </c>
      <c r="AO1264" s="51" t="s">
        <v>68</v>
      </c>
      <c r="AP1264" s="51" t="s">
        <v>189</v>
      </c>
      <c r="AZ1264" s="56" t="s">
        <v>1349</v>
      </c>
      <c r="BA1264" s="56" t="s">
        <v>10204</v>
      </c>
      <c r="BB1264" s="56" t="s">
        <v>22</v>
      </c>
      <c r="BC1264" s="56" t="s">
        <v>13</v>
      </c>
      <c r="BD1264" s="56" t="s">
        <v>10205</v>
      </c>
      <c r="BE1264" s="56" t="s">
        <v>1006</v>
      </c>
      <c r="BF1264" s="56" t="s">
        <v>1005</v>
      </c>
      <c r="BG1264" s="56" t="s">
        <v>10206</v>
      </c>
      <c r="BH1264" s="56" t="s">
        <v>10207</v>
      </c>
      <c r="BI1264" s="56" t="s">
        <v>10208</v>
      </c>
      <c r="BJ1264" s="67" t="s">
        <v>101</v>
      </c>
    </row>
    <row r="1265" spans="1:62" x14ac:dyDescent="0.35">
      <c r="D1265" s="82"/>
      <c r="E1265" s="59" t="e">
        <f>VLOOKUP(A1265,#REF!,2,FALSE)</f>
        <v>#REF!</v>
      </c>
      <c r="R1265" s="7"/>
      <c r="AZ1265" s="56" t="s">
        <v>1349</v>
      </c>
      <c r="BA1265" s="56" t="s">
        <v>10209</v>
      </c>
      <c r="BB1265" s="56" t="s">
        <v>22</v>
      </c>
      <c r="BC1265" s="56" t="s">
        <v>13</v>
      </c>
      <c r="BD1265" s="56" t="s">
        <v>10210</v>
      </c>
      <c r="BE1265" s="56" t="s">
        <v>1006</v>
      </c>
      <c r="BF1265" s="56" t="s">
        <v>1005</v>
      </c>
      <c r="BG1265" s="56" t="s">
        <v>10211</v>
      </c>
      <c r="BH1265" s="56" t="s">
        <v>7034</v>
      </c>
      <c r="BI1265" s="56" t="s">
        <v>7035</v>
      </c>
      <c r="BJ1265" s="67" t="s">
        <v>101</v>
      </c>
    </row>
    <row r="1266" spans="1:62" x14ac:dyDescent="0.35">
      <c r="D1266" s="82"/>
      <c r="E1266" s="59" t="e">
        <f>VLOOKUP(A1266,#REF!,2,FALSE)</f>
        <v>#REF!</v>
      </c>
      <c r="R1266" s="7"/>
      <c r="AZ1266" s="56" t="s">
        <v>1349</v>
      </c>
      <c r="BA1266" s="56" t="s">
        <v>10212</v>
      </c>
      <c r="BB1266" s="56" t="s">
        <v>22</v>
      </c>
      <c r="BC1266" s="56" t="s">
        <v>13</v>
      </c>
      <c r="BD1266" s="56" t="s">
        <v>10213</v>
      </c>
      <c r="BE1266" s="56" t="s">
        <v>1006</v>
      </c>
      <c r="BF1266" s="56" t="s">
        <v>1005</v>
      </c>
      <c r="BG1266" s="56" t="s">
        <v>10214</v>
      </c>
      <c r="BH1266" s="56" t="s">
        <v>681</v>
      </c>
      <c r="BI1266" s="56" t="s">
        <v>10215</v>
      </c>
      <c r="BJ1266" s="67" t="s">
        <v>101</v>
      </c>
    </row>
    <row r="1267" spans="1:62" x14ac:dyDescent="0.35">
      <c r="D1267" s="82"/>
      <c r="E1267" s="59" t="e">
        <f>VLOOKUP(A1267,#REF!,2,FALSE)</f>
        <v>#REF!</v>
      </c>
      <c r="R1267" s="7"/>
      <c r="AZ1267" s="56" t="s">
        <v>1349</v>
      </c>
      <c r="BA1267" s="56" t="s">
        <v>10216</v>
      </c>
      <c r="BB1267" s="56" t="s">
        <v>53</v>
      </c>
      <c r="BC1267" s="56" t="s">
        <v>13</v>
      </c>
      <c r="BD1267" s="56" t="s">
        <v>10217</v>
      </c>
      <c r="BE1267" s="56" t="s">
        <v>1006</v>
      </c>
      <c r="BF1267" s="56" t="s">
        <v>1005</v>
      </c>
      <c r="BG1267" s="56" t="s">
        <v>2095</v>
      </c>
      <c r="BH1267" s="56" t="s">
        <v>681</v>
      </c>
      <c r="BI1267" s="56" t="s">
        <v>682</v>
      </c>
      <c r="BJ1267" s="67" t="s">
        <v>101</v>
      </c>
    </row>
    <row r="1268" spans="1:62" x14ac:dyDescent="0.35">
      <c r="A1268" s="58" t="s">
        <v>10218</v>
      </c>
      <c r="B1268" s="16" t="s">
        <v>9687</v>
      </c>
      <c r="C1268" s="2" t="s">
        <v>4646</v>
      </c>
      <c r="D1268" s="82" t="s">
        <v>6777</v>
      </c>
      <c r="E1268" s="59" t="e">
        <f>VLOOKUP(A1268,#REF!,2,FALSE)</f>
        <v>#REF!</v>
      </c>
      <c r="F1268" s="4" t="s">
        <v>1006</v>
      </c>
      <c r="G1268" s="4" t="s">
        <v>1006</v>
      </c>
      <c r="H1268" s="4" t="s">
        <v>1006</v>
      </c>
      <c r="I1268" s="4" t="s">
        <v>1006</v>
      </c>
      <c r="J1268" s="4" t="s">
        <v>1006</v>
      </c>
      <c r="K1268" s="4" t="s">
        <v>1005</v>
      </c>
      <c r="L1268" s="4" t="s">
        <v>1005</v>
      </c>
      <c r="M1268" s="6" t="s">
        <v>22</v>
      </c>
      <c r="N1268" s="6" t="s">
        <v>20</v>
      </c>
      <c r="P1268" s="4" t="s">
        <v>10219</v>
      </c>
      <c r="Q1268" s="4">
        <v>12</v>
      </c>
      <c r="R1268" s="7">
        <v>286</v>
      </c>
      <c r="S1268" s="14" t="s">
        <v>1006</v>
      </c>
      <c r="T1268" s="14" t="s">
        <v>1006</v>
      </c>
      <c r="U1268" s="4" t="s">
        <v>1341</v>
      </c>
      <c r="V1268" s="14" t="s">
        <v>1005</v>
      </c>
      <c r="W1268" s="4" t="s">
        <v>4245</v>
      </c>
      <c r="X1268" s="14" t="s">
        <v>1006</v>
      </c>
      <c r="Y1268" s="8" t="s">
        <v>10200</v>
      </c>
      <c r="Z1268" s="9" t="s">
        <v>10220</v>
      </c>
      <c r="AA1268" s="10" t="s">
        <v>53</v>
      </c>
      <c r="AB1268" s="10" t="s">
        <v>1356</v>
      </c>
      <c r="AC1268" s="10" t="s">
        <v>4673</v>
      </c>
      <c r="AD1268" s="13" t="s">
        <v>614</v>
      </c>
      <c r="AE1268" s="10" t="s">
        <v>615</v>
      </c>
      <c r="AF1268" s="10" t="s">
        <v>101</v>
      </c>
      <c r="AG1268" s="10" t="s">
        <v>13</v>
      </c>
      <c r="AH1268" s="10" t="s">
        <v>10221</v>
      </c>
      <c r="AI1268" s="10" t="s">
        <v>1005</v>
      </c>
      <c r="AJ1268" s="10" t="s">
        <v>1005</v>
      </c>
      <c r="AK1268" s="12" t="s">
        <v>1006</v>
      </c>
      <c r="AL1268" s="53" t="s">
        <v>1006</v>
      </c>
      <c r="AM1268" s="52">
        <v>9</v>
      </c>
      <c r="AN1268" s="51" t="s">
        <v>57</v>
      </c>
      <c r="AO1268" s="51" t="s">
        <v>68</v>
      </c>
      <c r="AP1268" s="51" t="s">
        <v>189</v>
      </c>
      <c r="AZ1268" s="56" t="s">
        <v>1349</v>
      </c>
      <c r="BA1268" s="56" t="s">
        <v>10222</v>
      </c>
      <c r="BB1268" s="56" t="s">
        <v>22</v>
      </c>
      <c r="BC1268" s="56" t="s">
        <v>13</v>
      </c>
      <c r="BD1268" s="56" t="s">
        <v>10223</v>
      </c>
      <c r="BE1268" s="56" t="s">
        <v>1006</v>
      </c>
      <c r="BF1268" s="56" t="s">
        <v>1005</v>
      </c>
      <c r="BG1268" s="56" t="s">
        <v>10224</v>
      </c>
      <c r="BH1268" s="56" t="s">
        <v>6377</v>
      </c>
      <c r="BI1268" s="56" t="s">
        <v>10225</v>
      </c>
      <c r="BJ1268" s="67" t="s">
        <v>101</v>
      </c>
    </row>
    <row r="1269" spans="1:62" x14ac:dyDescent="0.35">
      <c r="D1269" s="82"/>
      <c r="E1269" s="59" t="e">
        <f>VLOOKUP(A1269,#REF!,2,FALSE)</f>
        <v>#REF!</v>
      </c>
      <c r="R1269" s="7"/>
      <c r="AZ1269" s="56" t="s">
        <v>1349</v>
      </c>
      <c r="BA1269" s="56" t="s">
        <v>10226</v>
      </c>
      <c r="BB1269" s="56" t="s">
        <v>22</v>
      </c>
      <c r="BC1269" s="56" t="s">
        <v>13</v>
      </c>
      <c r="BD1269" s="56" t="s">
        <v>10227</v>
      </c>
      <c r="BE1269" s="56" t="s">
        <v>1006</v>
      </c>
      <c r="BF1269" s="56" t="s">
        <v>1005</v>
      </c>
      <c r="BG1269" s="56" t="s">
        <v>10228</v>
      </c>
      <c r="BH1269" s="56" t="s">
        <v>10229</v>
      </c>
      <c r="BI1269" s="56" t="s">
        <v>414</v>
      </c>
      <c r="BJ1269" s="67" t="s">
        <v>101</v>
      </c>
    </row>
    <row r="1270" spans="1:62" x14ac:dyDescent="0.35">
      <c r="D1270" s="82"/>
      <c r="E1270" s="59" t="e">
        <f>VLOOKUP(A1270,#REF!,2,FALSE)</f>
        <v>#REF!</v>
      </c>
      <c r="R1270" s="7"/>
      <c r="AZ1270" s="56" t="s">
        <v>1349</v>
      </c>
      <c r="BA1270" s="56" t="s">
        <v>10230</v>
      </c>
      <c r="BB1270" s="56" t="s">
        <v>22</v>
      </c>
      <c r="BC1270" s="56" t="s">
        <v>13</v>
      </c>
      <c r="BD1270" s="56" t="s">
        <v>10231</v>
      </c>
      <c r="BE1270" s="56" t="s">
        <v>1006</v>
      </c>
      <c r="BF1270" s="56" t="s">
        <v>1005</v>
      </c>
      <c r="BG1270" s="56" t="s">
        <v>10232</v>
      </c>
      <c r="BH1270" s="56" t="s">
        <v>10233</v>
      </c>
      <c r="BI1270" s="56" t="s">
        <v>10234</v>
      </c>
      <c r="BJ1270" s="67" t="s">
        <v>101</v>
      </c>
    </row>
    <row r="1271" spans="1:62" x14ac:dyDescent="0.35">
      <c r="D1271" s="82"/>
      <c r="E1271" s="59" t="e">
        <f>VLOOKUP(A1271,#REF!,2,FALSE)</f>
        <v>#REF!</v>
      </c>
      <c r="R1271" s="7"/>
      <c r="AZ1271" s="56" t="s">
        <v>1349</v>
      </c>
      <c r="BA1271" s="56" t="s">
        <v>10235</v>
      </c>
      <c r="BB1271" s="56" t="s">
        <v>22</v>
      </c>
      <c r="BC1271" s="56" t="s">
        <v>13</v>
      </c>
      <c r="BD1271" s="56" t="s">
        <v>10236</v>
      </c>
      <c r="BE1271" s="56" t="s">
        <v>1006</v>
      </c>
      <c r="BF1271" s="56" t="s">
        <v>1005</v>
      </c>
      <c r="BG1271" s="56" t="s">
        <v>10237</v>
      </c>
      <c r="BH1271" s="56" t="s">
        <v>10233</v>
      </c>
      <c r="BI1271" s="56" t="s">
        <v>10238</v>
      </c>
      <c r="BJ1271" s="67" t="s">
        <v>101</v>
      </c>
    </row>
    <row r="1272" spans="1:62" x14ac:dyDescent="0.35">
      <c r="D1272" s="82"/>
      <c r="E1272" s="59" t="e">
        <f>VLOOKUP(A1272,#REF!,2,FALSE)</f>
        <v>#REF!</v>
      </c>
      <c r="R1272" s="7"/>
      <c r="AZ1272" s="56" t="s">
        <v>1349</v>
      </c>
      <c r="BA1272" s="56" t="s">
        <v>10239</v>
      </c>
      <c r="BB1272" s="56" t="s">
        <v>22</v>
      </c>
      <c r="BC1272" s="56" t="s">
        <v>13</v>
      </c>
      <c r="BD1272" s="56" t="s">
        <v>10240</v>
      </c>
      <c r="BE1272" s="56" t="s">
        <v>1006</v>
      </c>
      <c r="BF1272" s="56" t="s">
        <v>1005</v>
      </c>
      <c r="BG1272" s="56" t="s">
        <v>10241</v>
      </c>
      <c r="BH1272" s="56" t="s">
        <v>10233</v>
      </c>
      <c r="BI1272" s="56" t="s">
        <v>10242</v>
      </c>
      <c r="BJ1272" s="67" t="s">
        <v>101</v>
      </c>
    </row>
    <row r="1273" spans="1:62" x14ac:dyDescent="0.35">
      <c r="A1273" s="58" t="s">
        <v>10243</v>
      </c>
      <c r="B1273" s="16" t="s">
        <v>9687</v>
      </c>
      <c r="C1273" s="2" t="s">
        <v>10244</v>
      </c>
      <c r="D1273" s="82" t="s">
        <v>11503</v>
      </c>
      <c r="E1273" s="59" t="e">
        <f>VLOOKUP(A1273,#REF!,2,FALSE)</f>
        <v>#REF!</v>
      </c>
      <c r="F1273" s="4" t="s">
        <v>1005</v>
      </c>
      <c r="G1273" s="4" t="s">
        <v>1006</v>
      </c>
      <c r="H1273" s="4" t="s">
        <v>1005</v>
      </c>
      <c r="I1273" s="4" t="s">
        <v>1005</v>
      </c>
      <c r="J1273" s="4" t="s">
        <v>1005</v>
      </c>
      <c r="K1273" s="4" t="s">
        <v>1005</v>
      </c>
      <c r="L1273" s="4" t="s">
        <v>1005</v>
      </c>
      <c r="M1273" s="6" t="s">
        <v>26</v>
      </c>
      <c r="P1273" s="4" t="s">
        <v>10245</v>
      </c>
      <c r="Q1273" s="4">
        <v>4</v>
      </c>
      <c r="R1273" s="7">
        <v>60</v>
      </c>
      <c r="S1273" s="14" t="s">
        <v>1005</v>
      </c>
      <c r="T1273" s="14" t="s">
        <v>1006</v>
      </c>
      <c r="U1273" s="4" t="s">
        <v>1411</v>
      </c>
      <c r="V1273" s="14" t="s">
        <v>1005</v>
      </c>
      <c r="W1273" s="4" t="s">
        <v>1490</v>
      </c>
      <c r="X1273" s="14" t="s">
        <v>1005</v>
      </c>
      <c r="Z1273" s="9" t="s">
        <v>4551</v>
      </c>
      <c r="AA1273" s="10" t="s">
        <v>1624</v>
      </c>
      <c r="AB1273" s="10" t="s">
        <v>1356</v>
      </c>
      <c r="AC1273" s="10" t="s">
        <v>10246</v>
      </c>
      <c r="AD1273" s="13" t="s">
        <v>907</v>
      </c>
      <c r="AE1273" s="10" t="s">
        <v>4554</v>
      </c>
      <c r="AF1273" s="10" t="s">
        <v>101</v>
      </c>
      <c r="AG1273" s="10" t="s">
        <v>34</v>
      </c>
      <c r="AH1273" s="10" t="s">
        <v>10247</v>
      </c>
      <c r="AI1273" s="10" t="s">
        <v>1005</v>
      </c>
      <c r="AJ1273" s="10" t="s">
        <v>1005</v>
      </c>
      <c r="AK1273" s="12" t="s">
        <v>1006</v>
      </c>
      <c r="AL1273" s="53" t="s">
        <v>1006</v>
      </c>
      <c r="AM1273" s="52">
        <v>1</v>
      </c>
      <c r="AN1273" s="51" t="s">
        <v>59</v>
      </c>
      <c r="AO1273" s="51" t="s">
        <v>1361</v>
      </c>
      <c r="AZ1273" s="56" t="s">
        <v>1349</v>
      </c>
      <c r="BA1273" s="56" t="s">
        <v>10248</v>
      </c>
      <c r="BB1273" s="56" t="s">
        <v>26</v>
      </c>
      <c r="BC1273" s="56" t="s">
        <v>25</v>
      </c>
      <c r="BD1273" s="56" t="s">
        <v>558</v>
      </c>
      <c r="BE1273" s="56" t="s">
        <v>1006</v>
      </c>
      <c r="BF1273" s="56" t="s">
        <v>1005</v>
      </c>
      <c r="BG1273" s="56" t="s">
        <v>555</v>
      </c>
      <c r="BH1273" s="56" t="s">
        <v>556</v>
      </c>
      <c r="BI1273" s="56" t="s">
        <v>557</v>
      </c>
      <c r="BJ1273" s="67" t="s">
        <v>101</v>
      </c>
    </row>
    <row r="1274" spans="1:62" x14ac:dyDescent="0.35">
      <c r="D1274" s="82"/>
      <c r="E1274" s="59" t="e">
        <f>VLOOKUP(A1274,#REF!,2,FALSE)</f>
        <v>#REF!</v>
      </c>
      <c r="R1274" s="7"/>
      <c r="AZ1274" s="56" t="s">
        <v>1349</v>
      </c>
      <c r="BA1274" s="56" t="s">
        <v>10248</v>
      </c>
      <c r="BB1274" s="56" t="s">
        <v>26</v>
      </c>
      <c r="BC1274" s="56" t="s">
        <v>25</v>
      </c>
      <c r="BD1274" s="56" t="s">
        <v>558</v>
      </c>
      <c r="BE1274" s="56" t="s">
        <v>1006</v>
      </c>
      <c r="BF1274" s="56" t="s">
        <v>1005</v>
      </c>
      <c r="BG1274" s="56" t="s">
        <v>555</v>
      </c>
      <c r="BH1274" s="56" t="s">
        <v>556</v>
      </c>
      <c r="BI1274" s="56" t="s">
        <v>557</v>
      </c>
      <c r="BJ1274" s="67" t="s">
        <v>101</v>
      </c>
    </row>
    <row r="1275" spans="1:62" x14ac:dyDescent="0.35">
      <c r="A1275" s="58" t="s">
        <v>10249</v>
      </c>
      <c r="B1275" s="16" t="s">
        <v>9687</v>
      </c>
      <c r="C1275" s="2" t="s">
        <v>522</v>
      </c>
      <c r="D1275" s="82" t="s">
        <v>11501</v>
      </c>
      <c r="E1275" s="59" t="e">
        <f>VLOOKUP(A1275,#REF!,2,FALSE)</f>
        <v>#REF!</v>
      </c>
      <c r="F1275" s="4" t="s">
        <v>1005</v>
      </c>
      <c r="G1275" s="4" t="s">
        <v>1006</v>
      </c>
      <c r="H1275" s="4" t="s">
        <v>1005</v>
      </c>
      <c r="I1275" s="4" t="s">
        <v>1006</v>
      </c>
      <c r="J1275" s="4" t="s">
        <v>1006</v>
      </c>
      <c r="K1275" s="4" t="s">
        <v>1005</v>
      </c>
      <c r="L1275" s="4" t="s">
        <v>1005</v>
      </c>
      <c r="M1275" s="6" t="s">
        <v>22</v>
      </c>
      <c r="P1275" s="4" t="s">
        <v>251</v>
      </c>
      <c r="Q1275" s="4">
        <v>1</v>
      </c>
      <c r="R1275" s="7">
        <v>24</v>
      </c>
      <c r="S1275" s="14" t="s">
        <v>1006</v>
      </c>
      <c r="T1275" s="14" t="s">
        <v>1005</v>
      </c>
      <c r="U1275" s="4" t="s">
        <v>1341</v>
      </c>
      <c r="V1275" s="14" t="s">
        <v>1006</v>
      </c>
      <c r="W1275" s="4" t="s">
        <v>10250</v>
      </c>
      <c r="X1275" s="14" t="s">
        <v>1005</v>
      </c>
      <c r="Z1275" s="9" t="s">
        <v>225</v>
      </c>
      <c r="AA1275" s="10" t="s">
        <v>22</v>
      </c>
      <c r="AB1275" s="10" t="s">
        <v>1356</v>
      </c>
      <c r="AC1275" s="10" t="s">
        <v>445</v>
      </c>
      <c r="AD1275" s="13" t="s">
        <v>10251</v>
      </c>
      <c r="AE1275" s="10" t="s">
        <v>10252</v>
      </c>
      <c r="AF1275" s="10" t="s">
        <v>101</v>
      </c>
      <c r="AG1275" s="10" t="s">
        <v>15</v>
      </c>
      <c r="AH1275" s="10" t="s">
        <v>10253</v>
      </c>
      <c r="AI1275" s="10" t="s">
        <v>1005</v>
      </c>
      <c r="AJ1275" s="10" t="s">
        <v>1005</v>
      </c>
      <c r="AK1275" s="12" t="s">
        <v>1006</v>
      </c>
      <c r="AL1275" s="53" t="s">
        <v>1005</v>
      </c>
      <c r="AM1275" s="52">
        <v>0</v>
      </c>
      <c r="AN1275" s="51" t="s">
        <v>1348</v>
      </c>
      <c r="AO1275" s="51" t="s">
        <v>1361</v>
      </c>
      <c r="BA1275" s="56" t="s">
        <v>1356</v>
      </c>
      <c r="BB1275" s="56" t="s">
        <v>1356</v>
      </c>
      <c r="BC1275" s="56" t="s">
        <v>1356</v>
      </c>
      <c r="BD1275" s="56" t="s">
        <v>1356</v>
      </c>
      <c r="BG1275" s="56" t="s">
        <v>1356</v>
      </c>
      <c r="BH1275" s="56" t="s">
        <v>1356</v>
      </c>
      <c r="BI1275" s="56" t="s">
        <v>1356</v>
      </c>
      <c r="BJ1275" s="67" t="s">
        <v>1356</v>
      </c>
    </row>
    <row r="1276" spans="1:62" x14ac:dyDescent="0.35">
      <c r="A1276" s="58" t="s">
        <v>10254</v>
      </c>
      <c r="B1276" s="16" t="s">
        <v>9687</v>
      </c>
      <c r="C1276" s="2" t="s">
        <v>190</v>
      </c>
      <c r="D1276" s="82" t="s">
        <v>10255</v>
      </c>
      <c r="E1276" s="59" t="e">
        <f>VLOOKUP(A1276,#REF!,2,FALSE)</f>
        <v>#REF!</v>
      </c>
      <c r="F1276" s="4" t="s">
        <v>1006</v>
      </c>
      <c r="G1276" s="4" t="s">
        <v>1006</v>
      </c>
      <c r="H1276" s="4" t="s">
        <v>1006</v>
      </c>
      <c r="I1276" s="4" t="s">
        <v>1006</v>
      </c>
      <c r="J1276" s="4" t="s">
        <v>1006</v>
      </c>
      <c r="K1276" s="4" t="s">
        <v>1005</v>
      </c>
      <c r="L1276" s="4" t="s">
        <v>1005</v>
      </c>
      <c r="M1276" s="6" t="s">
        <v>22</v>
      </c>
      <c r="P1276" s="4" t="s">
        <v>202</v>
      </c>
      <c r="Q1276" s="4">
        <v>260</v>
      </c>
      <c r="R1276" s="7">
        <v>6499</v>
      </c>
      <c r="S1276" s="14" t="s">
        <v>1006</v>
      </c>
      <c r="T1276" s="14" t="s">
        <v>1006</v>
      </c>
      <c r="U1276" s="4" t="s">
        <v>1341</v>
      </c>
      <c r="V1276" s="14" t="s">
        <v>1005</v>
      </c>
      <c r="W1276" s="4" t="s">
        <v>10256</v>
      </c>
      <c r="X1276" s="14" t="s">
        <v>1005</v>
      </c>
      <c r="Z1276" s="9" t="s">
        <v>10257</v>
      </c>
      <c r="AA1276" s="10" t="s">
        <v>44</v>
      </c>
      <c r="AB1276" s="10" t="s">
        <v>1356</v>
      </c>
      <c r="AC1276" s="10" t="s">
        <v>7197</v>
      </c>
      <c r="AD1276" s="13" t="s">
        <v>4861</v>
      </c>
      <c r="AE1276" s="10" t="s">
        <v>19</v>
      </c>
      <c r="AF1276" s="10" t="s">
        <v>101</v>
      </c>
      <c r="AG1276" s="10" t="s">
        <v>19</v>
      </c>
      <c r="AH1276" s="10" t="s">
        <v>10258</v>
      </c>
      <c r="AI1276" s="10" t="s">
        <v>1005</v>
      </c>
      <c r="AJ1276" s="10" t="s">
        <v>1005</v>
      </c>
      <c r="AK1276" s="12" t="s">
        <v>1005</v>
      </c>
      <c r="AL1276" s="53" t="s">
        <v>1006</v>
      </c>
      <c r="AM1276" s="52">
        <v>5</v>
      </c>
      <c r="AN1276" s="51" t="s">
        <v>1348</v>
      </c>
      <c r="AO1276" s="51" t="s">
        <v>64</v>
      </c>
      <c r="AP1276" s="51" t="s">
        <v>128</v>
      </c>
      <c r="AQ1276" s="51" t="s">
        <v>104</v>
      </c>
      <c r="AR1276" s="51" t="s">
        <v>187</v>
      </c>
      <c r="BA1276" s="56" t="s">
        <v>1356</v>
      </c>
      <c r="BB1276" s="56" t="s">
        <v>1356</v>
      </c>
      <c r="BC1276" s="56" t="s">
        <v>1356</v>
      </c>
      <c r="BD1276" s="56" t="s">
        <v>1356</v>
      </c>
      <c r="BG1276" s="56" t="s">
        <v>1356</v>
      </c>
      <c r="BH1276" s="56" t="s">
        <v>1356</v>
      </c>
      <c r="BI1276" s="56" t="s">
        <v>1356</v>
      </c>
      <c r="BJ1276" s="67" t="s">
        <v>1356</v>
      </c>
    </row>
    <row r="1277" spans="1:62" x14ac:dyDescent="0.35">
      <c r="A1277" s="58" t="s">
        <v>10259</v>
      </c>
      <c r="B1277" s="16" t="s">
        <v>9687</v>
      </c>
      <c r="C1277" s="2" t="s">
        <v>10260</v>
      </c>
      <c r="D1277" s="82" t="s">
        <v>11500</v>
      </c>
      <c r="E1277" s="59" t="e">
        <f>VLOOKUP(A1277,#REF!,2,FALSE)</f>
        <v>#REF!</v>
      </c>
      <c r="F1277" s="4" t="s">
        <v>1006</v>
      </c>
      <c r="G1277" s="4" t="s">
        <v>1006</v>
      </c>
      <c r="H1277" s="4" t="s">
        <v>1006</v>
      </c>
      <c r="I1277" s="4" t="s">
        <v>1006</v>
      </c>
      <c r="J1277" s="4" t="s">
        <v>1006</v>
      </c>
      <c r="K1277" s="4" t="s">
        <v>1006</v>
      </c>
      <c r="L1277" s="4" t="s">
        <v>1006</v>
      </c>
      <c r="M1277" s="6" t="s">
        <v>22</v>
      </c>
      <c r="P1277" s="4" t="s">
        <v>244</v>
      </c>
      <c r="Q1277" s="4">
        <v>22</v>
      </c>
      <c r="R1277" s="7">
        <v>600</v>
      </c>
      <c r="S1277" s="14" t="s">
        <v>1006</v>
      </c>
      <c r="T1277" s="14" t="s">
        <v>1006</v>
      </c>
      <c r="U1277" s="4" t="s">
        <v>1411</v>
      </c>
      <c r="V1277" s="14" t="s">
        <v>1005</v>
      </c>
      <c r="W1277" s="4" t="s">
        <v>10261</v>
      </c>
      <c r="X1277" s="14" t="s">
        <v>1005</v>
      </c>
      <c r="Z1277" s="9" t="s">
        <v>10262</v>
      </c>
      <c r="AA1277" s="10" t="s">
        <v>44</v>
      </c>
      <c r="AB1277" s="10" t="s">
        <v>1356</v>
      </c>
      <c r="AC1277" s="10" t="s">
        <v>10263</v>
      </c>
      <c r="AD1277" s="13" t="s">
        <v>10264</v>
      </c>
      <c r="AE1277" s="10" t="s">
        <v>10265</v>
      </c>
      <c r="AF1277" s="10" t="s">
        <v>101</v>
      </c>
      <c r="AG1277" s="10" t="s">
        <v>25</v>
      </c>
      <c r="AH1277" s="10" t="s">
        <v>10266</v>
      </c>
      <c r="AI1277" s="10" t="s">
        <v>1005</v>
      </c>
      <c r="AJ1277" s="10" t="s">
        <v>1005</v>
      </c>
      <c r="AK1277" s="12" t="s">
        <v>1006</v>
      </c>
      <c r="AL1277" s="53" t="s">
        <v>1005</v>
      </c>
      <c r="AM1277" s="52">
        <v>0</v>
      </c>
      <c r="AN1277" s="51" t="s">
        <v>1348</v>
      </c>
      <c r="AO1277" s="51" t="s">
        <v>31</v>
      </c>
      <c r="AP1277" s="51" t="s">
        <v>3665</v>
      </c>
      <c r="AY1277" s="54" t="s">
        <v>10267</v>
      </c>
      <c r="BA1277" s="56" t="s">
        <v>1356</v>
      </c>
      <c r="BB1277" s="56" t="s">
        <v>1356</v>
      </c>
      <c r="BC1277" s="56" t="s">
        <v>1356</v>
      </c>
      <c r="BD1277" s="56" t="s">
        <v>1356</v>
      </c>
      <c r="BG1277" s="56" t="s">
        <v>1356</v>
      </c>
      <c r="BH1277" s="56" t="s">
        <v>1356</v>
      </c>
      <c r="BI1277" s="56" t="s">
        <v>1356</v>
      </c>
      <c r="BJ1277" s="67" t="s">
        <v>1356</v>
      </c>
    </row>
    <row r="1278" spans="1:62" x14ac:dyDescent="0.35">
      <c r="A1278" s="58" t="s">
        <v>10268</v>
      </c>
      <c r="B1278" s="16" t="s">
        <v>10269</v>
      </c>
      <c r="C1278" s="2" t="s">
        <v>10270</v>
      </c>
      <c r="D1278" s="82" t="s">
        <v>10271</v>
      </c>
      <c r="E1278" s="59" t="e">
        <f>VLOOKUP(A1278,#REF!,2,FALSE)</f>
        <v>#REF!</v>
      </c>
      <c r="F1278" s="4" t="s">
        <v>1006</v>
      </c>
      <c r="G1278" s="4" t="s">
        <v>1006</v>
      </c>
      <c r="H1278" s="4" t="s">
        <v>1005</v>
      </c>
      <c r="I1278" s="4" t="s">
        <v>1006</v>
      </c>
      <c r="J1278" s="4" t="s">
        <v>1006</v>
      </c>
      <c r="K1278" s="4" t="s">
        <v>1005</v>
      </c>
      <c r="L1278" s="4" t="s">
        <v>1005</v>
      </c>
      <c r="M1278" s="6" t="s">
        <v>22</v>
      </c>
      <c r="P1278" s="4" t="s">
        <v>10272</v>
      </c>
      <c r="Q1278" s="4">
        <v>4</v>
      </c>
      <c r="R1278" s="7">
        <v>96</v>
      </c>
      <c r="S1278" s="14" t="s">
        <v>1006</v>
      </c>
      <c r="T1278" s="14" t="s">
        <v>1006</v>
      </c>
      <c r="U1278" s="4" t="s">
        <v>1341</v>
      </c>
      <c r="V1278" s="14" t="s">
        <v>1005</v>
      </c>
      <c r="W1278" s="4" t="s">
        <v>10273</v>
      </c>
      <c r="X1278" s="14" t="s">
        <v>1006</v>
      </c>
      <c r="Y1278" s="8" t="s">
        <v>10274</v>
      </c>
      <c r="Z1278" s="9" t="s">
        <v>10275</v>
      </c>
      <c r="AA1278" s="10" t="s">
        <v>22</v>
      </c>
      <c r="AB1278" s="10" t="s">
        <v>1356</v>
      </c>
      <c r="AC1278" s="10" t="s">
        <v>10276</v>
      </c>
      <c r="AD1278" s="13" t="s">
        <v>10277</v>
      </c>
      <c r="AE1278" s="10" t="s">
        <v>10278</v>
      </c>
      <c r="AF1278" s="10" t="s">
        <v>101</v>
      </c>
      <c r="AG1278" s="10" t="s">
        <v>5</v>
      </c>
      <c r="AH1278" s="10" t="s">
        <v>10279</v>
      </c>
      <c r="AI1278" s="10" t="s">
        <v>1005</v>
      </c>
      <c r="AJ1278" s="10" t="s">
        <v>1006</v>
      </c>
      <c r="AK1278" s="12" t="s">
        <v>1005</v>
      </c>
      <c r="AL1278" s="53" t="s">
        <v>1006</v>
      </c>
      <c r="AM1278" s="52">
        <v>2</v>
      </c>
      <c r="AN1278" s="51" t="s">
        <v>57</v>
      </c>
      <c r="AO1278" s="51" t="s">
        <v>68</v>
      </c>
      <c r="AP1278" s="51" t="s">
        <v>189</v>
      </c>
      <c r="AQ1278" s="51" t="s">
        <v>139</v>
      </c>
      <c r="AR1278" s="51" t="s">
        <v>104</v>
      </c>
      <c r="AZ1278" s="56" t="s">
        <v>1349</v>
      </c>
      <c r="BA1278" s="56" t="s">
        <v>9791</v>
      </c>
      <c r="BB1278" s="56" t="s">
        <v>24</v>
      </c>
      <c r="BC1278" s="56" t="s">
        <v>5</v>
      </c>
      <c r="BD1278" s="56" t="s">
        <v>10280</v>
      </c>
      <c r="BE1278" s="56" t="s">
        <v>1005</v>
      </c>
      <c r="BF1278" s="56" t="s">
        <v>1005</v>
      </c>
      <c r="BG1278" s="56" t="s">
        <v>10281</v>
      </c>
      <c r="BH1278" s="56" t="s">
        <v>10277</v>
      </c>
      <c r="BI1278" s="56" t="s">
        <v>10278</v>
      </c>
      <c r="BJ1278" s="67" t="s">
        <v>101</v>
      </c>
    </row>
    <row r="1279" spans="1:62" x14ac:dyDescent="0.35">
      <c r="D1279" s="82"/>
      <c r="E1279" s="59" t="e">
        <f>VLOOKUP(A1279,#REF!,2,FALSE)</f>
        <v>#REF!</v>
      </c>
      <c r="R1279" s="7"/>
      <c r="AZ1279" s="56" t="s">
        <v>1349</v>
      </c>
      <c r="BA1279" s="56" t="s">
        <v>10282</v>
      </c>
      <c r="BB1279" s="56" t="s">
        <v>22</v>
      </c>
      <c r="BC1279" s="56" t="s">
        <v>5</v>
      </c>
      <c r="BD1279" s="56" t="s">
        <v>10283</v>
      </c>
      <c r="BE1279" s="56" t="s">
        <v>1006</v>
      </c>
      <c r="BF1279" s="56" t="s">
        <v>1005</v>
      </c>
      <c r="BG1279" s="56" t="s">
        <v>3300</v>
      </c>
      <c r="BH1279" s="56" t="s">
        <v>10277</v>
      </c>
      <c r="BI1279" s="56" t="s">
        <v>10278</v>
      </c>
      <c r="BJ1279" s="67" t="s">
        <v>101</v>
      </c>
    </row>
    <row r="1280" spans="1:62" x14ac:dyDescent="0.35">
      <c r="A1280" s="58" t="s">
        <v>10284</v>
      </c>
      <c r="B1280" s="16" t="s">
        <v>10269</v>
      </c>
      <c r="C1280" s="2" t="s">
        <v>10285</v>
      </c>
      <c r="D1280" s="82" t="s">
        <v>11615</v>
      </c>
      <c r="E1280" s="59" t="e">
        <f>VLOOKUP(A1280,#REF!,2,FALSE)</f>
        <v>#REF!</v>
      </c>
      <c r="F1280" s="4" t="s">
        <v>1006</v>
      </c>
      <c r="G1280" s="4" t="s">
        <v>1006</v>
      </c>
      <c r="H1280" s="4" t="s">
        <v>1006</v>
      </c>
      <c r="I1280" s="4" t="s">
        <v>1006</v>
      </c>
      <c r="J1280" s="4" t="s">
        <v>1006</v>
      </c>
      <c r="K1280" s="4" t="s">
        <v>1006</v>
      </c>
      <c r="L1280" s="4" t="s">
        <v>1006</v>
      </c>
      <c r="M1280" s="6" t="s">
        <v>24</v>
      </c>
      <c r="P1280" s="4" t="s">
        <v>307</v>
      </c>
      <c r="Q1280" s="4">
        <v>26</v>
      </c>
      <c r="R1280" s="7">
        <v>572</v>
      </c>
      <c r="S1280" s="14" t="s">
        <v>1005</v>
      </c>
      <c r="T1280" s="14" t="s">
        <v>1006</v>
      </c>
      <c r="U1280" s="4" t="s">
        <v>1341</v>
      </c>
      <c r="V1280" s="14" t="s">
        <v>1005</v>
      </c>
      <c r="W1280" s="4" t="s">
        <v>10286</v>
      </c>
      <c r="X1280" s="14" t="s">
        <v>1005</v>
      </c>
      <c r="Z1280" s="9" t="s">
        <v>10287</v>
      </c>
      <c r="AA1280" s="10" t="s">
        <v>24</v>
      </c>
      <c r="AB1280" s="10" t="s">
        <v>1356</v>
      </c>
      <c r="AC1280" s="10" t="s">
        <v>10288</v>
      </c>
      <c r="AD1280" s="13" t="s">
        <v>537</v>
      </c>
      <c r="AE1280" s="10" t="s">
        <v>1189</v>
      </c>
      <c r="AF1280" s="10" t="s">
        <v>101</v>
      </c>
      <c r="AG1280" s="10" t="s">
        <v>25</v>
      </c>
      <c r="AH1280" s="10" t="s">
        <v>10289</v>
      </c>
      <c r="AI1280" s="10" t="s">
        <v>1006</v>
      </c>
      <c r="AJ1280" s="10" t="s">
        <v>1005</v>
      </c>
      <c r="AK1280" s="12" t="s">
        <v>1006</v>
      </c>
      <c r="AL1280" s="53" t="s">
        <v>1006</v>
      </c>
      <c r="AM1280" s="52">
        <v>1</v>
      </c>
      <c r="AN1280" s="51" t="s">
        <v>1348</v>
      </c>
      <c r="AO1280" s="51" t="s">
        <v>31</v>
      </c>
      <c r="AY1280" s="54" t="s">
        <v>10290</v>
      </c>
      <c r="BA1280" s="56" t="s">
        <v>1356</v>
      </c>
      <c r="BB1280" s="56" t="s">
        <v>1356</v>
      </c>
      <c r="BC1280" s="56" t="s">
        <v>1356</v>
      </c>
      <c r="BD1280" s="56" t="s">
        <v>1356</v>
      </c>
      <c r="BG1280" s="56" t="s">
        <v>1356</v>
      </c>
      <c r="BH1280" s="56" t="s">
        <v>1356</v>
      </c>
      <c r="BI1280" s="56" t="s">
        <v>1356</v>
      </c>
      <c r="BJ1280" s="67" t="s">
        <v>1356</v>
      </c>
    </row>
    <row r="1281" spans="1:62" x14ac:dyDescent="0.35">
      <c r="A1281" s="58" t="s">
        <v>10291</v>
      </c>
      <c r="B1281" s="16" t="s">
        <v>10269</v>
      </c>
      <c r="C1281" s="2" t="s">
        <v>10292</v>
      </c>
      <c r="D1281" s="82" t="s">
        <v>11614</v>
      </c>
      <c r="E1281" s="59" t="e">
        <f>VLOOKUP(A1281,#REF!,2,FALSE)</f>
        <v>#REF!</v>
      </c>
      <c r="F1281" s="4" t="s">
        <v>1006</v>
      </c>
      <c r="G1281" s="4" t="s">
        <v>1006</v>
      </c>
      <c r="H1281" s="4" t="s">
        <v>1006</v>
      </c>
      <c r="I1281" s="4" t="s">
        <v>1006</v>
      </c>
      <c r="J1281" s="4" t="s">
        <v>1006</v>
      </c>
      <c r="K1281" s="4" t="s">
        <v>1005</v>
      </c>
      <c r="L1281" s="4" t="s">
        <v>1005</v>
      </c>
      <c r="M1281" s="6" t="s">
        <v>28</v>
      </c>
      <c r="P1281" s="4" t="s">
        <v>10293</v>
      </c>
      <c r="Q1281" s="4">
        <v>30</v>
      </c>
      <c r="R1281" s="7">
        <v>800</v>
      </c>
      <c r="S1281" s="14" t="s">
        <v>1006</v>
      </c>
      <c r="T1281" s="14" t="s">
        <v>1006</v>
      </c>
      <c r="U1281" s="4" t="s">
        <v>1341</v>
      </c>
      <c r="V1281" s="14" t="s">
        <v>1005</v>
      </c>
      <c r="W1281" s="4" t="s">
        <v>10294</v>
      </c>
      <c r="X1281" s="14" t="s">
        <v>1006</v>
      </c>
      <c r="Y1281" s="8" t="s">
        <v>10295</v>
      </c>
      <c r="Z1281" s="9" t="s">
        <v>10296</v>
      </c>
      <c r="AA1281" s="10" t="s">
        <v>50</v>
      </c>
      <c r="AB1281" s="10" t="s">
        <v>1356</v>
      </c>
      <c r="AC1281" s="10" t="s">
        <v>10297</v>
      </c>
      <c r="AD1281" s="13" t="s">
        <v>273</v>
      </c>
      <c r="AE1281" s="10" t="s">
        <v>7707</v>
      </c>
      <c r="AF1281" s="10" t="s">
        <v>101</v>
      </c>
      <c r="AG1281" s="10" t="s">
        <v>7</v>
      </c>
      <c r="AH1281" s="10" t="s">
        <v>10298</v>
      </c>
      <c r="AI1281" s="10" t="s">
        <v>1005</v>
      </c>
      <c r="AJ1281" s="10" t="s">
        <v>1005</v>
      </c>
      <c r="AK1281" s="12" t="s">
        <v>1005</v>
      </c>
      <c r="AL1281" s="53" t="s">
        <v>1005</v>
      </c>
      <c r="AM1281" s="52">
        <v>0</v>
      </c>
      <c r="AN1281" s="51" t="s">
        <v>1348</v>
      </c>
      <c r="AO1281" s="51" t="s">
        <v>1361</v>
      </c>
      <c r="BA1281" s="56" t="s">
        <v>1356</v>
      </c>
      <c r="BB1281" s="56" t="s">
        <v>1356</v>
      </c>
      <c r="BC1281" s="56" t="s">
        <v>1356</v>
      </c>
      <c r="BD1281" s="56" t="s">
        <v>1356</v>
      </c>
      <c r="BG1281" s="56" t="s">
        <v>1356</v>
      </c>
      <c r="BH1281" s="56" t="s">
        <v>1356</v>
      </c>
      <c r="BI1281" s="56" t="s">
        <v>1356</v>
      </c>
      <c r="BJ1281" s="67" t="s">
        <v>1356</v>
      </c>
    </row>
    <row r="1282" spans="1:62" x14ac:dyDescent="0.35">
      <c r="A1282" s="58" t="s">
        <v>10299</v>
      </c>
      <c r="B1282" s="16" t="s">
        <v>10269</v>
      </c>
      <c r="C1282" s="2" t="s">
        <v>10300</v>
      </c>
      <c r="D1282" s="82" t="s">
        <v>11612</v>
      </c>
      <c r="E1282" s="59" t="e">
        <f>VLOOKUP(A1282,#REF!,2,FALSE)</f>
        <v>#REF!</v>
      </c>
      <c r="F1282" s="4" t="s">
        <v>1005</v>
      </c>
      <c r="G1282" s="4" t="s">
        <v>1005</v>
      </c>
      <c r="H1282" s="4" t="s">
        <v>1005</v>
      </c>
      <c r="I1282" s="4" t="s">
        <v>1005</v>
      </c>
      <c r="J1282" s="4" t="s">
        <v>1006</v>
      </c>
      <c r="K1282" s="4" t="s">
        <v>1005</v>
      </c>
      <c r="L1282" s="4" t="s">
        <v>1005</v>
      </c>
      <c r="M1282" s="6" t="s">
        <v>24</v>
      </c>
      <c r="P1282" s="4" t="s">
        <v>10301</v>
      </c>
      <c r="Q1282" s="4">
        <v>6</v>
      </c>
      <c r="R1282" s="7">
        <v>180</v>
      </c>
      <c r="S1282" s="14" t="s">
        <v>1006</v>
      </c>
      <c r="T1282" s="14" t="s">
        <v>1006</v>
      </c>
      <c r="U1282" s="4" t="s">
        <v>1341</v>
      </c>
      <c r="V1282" s="14" t="s">
        <v>1005</v>
      </c>
      <c r="W1282" s="4" t="s">
        <v>10302</v>
      </c>
      <c r="X1282" s="14" t="s">
        <v>1005</v>
      </c>
      <c r="Z1282" s="9" t="s">
        <v>10303</v>
      </c>
      <c r="AA1282" s="10" t="s">
        <v>24</v>
      </c>
      <c r="AB1282" s="10" t="s">
        <v>1356</v>
      </c>
      <c r="AC1282" s="10" t="s">
        <v>10304</v>
      </c>
      <c r="AD1282" s="13" t="s">
        <v>10305</v>
      </c>
      <c r="AE1282" s="10" t="s">
        <v>10306</v>
      </c>
      <c r="AF1282" s="10" t="s">
        <v>101</v>
      </c>
      <c r="AG1282" s="10" t="s">
        <v>37</v>
      </c>
      <c r="AH1282" s="10" t="s">
        <v>10307</v>
      </c>
      <c r="AI1282" s="10" t="s">
        <v>1006</v>
      </c>
      <c r="AJ1282" s="10" t="s">
        <v>1006</v>
      </c>
      <c r="AK1282" s="12" t="s">
        <v>1005</v>
      </c>
      <c r="AL1282" s="53" t="s">
        <v>1006</v>
      </c>
      <c r="AM1282" s="52">
        <v>2</v>
      </c>
      <c r="AN1282" s="51" t="s">
        <v>1348</v>
      </c>
      <c r="AO1282" s="51" t="s">
        <v>67</v>
      </c>
      <c r="AP1282" s="51" t="s">
        <v>128</v>
      </c>
      <c r="AQ1282" s="51" t="s">
        <v>104</v>
      </c>
      <c r="AZ1282" s="56" t="s">
        <v>1349</v>
      </c>
      <c r="BA1282" s="56" t="s">
        <v>10308</v>
      </c>
      <c r="BB1282" s="56" t="s">
        <v>1435</v>
      </c>
      <c r="BC1282" s="56" t="s">
        <v>37</v>
      </c>
      <c r="BD1282" s="56" t="s">
        <v>10309</v>
      </c>
      <c r="BE1282" s="56" t="s">
        <v>1005</v>
      </c>
      <c r="BF1282" s="56" t="s">
        <v>1005</v>
      </c>
      <c r="BG1282" s="56" t="s">
        <v>10310</v>
      </c>
      <c r="BH1282" s="56" t="s">
        <v>10305</v>
      </c>
      <c r="BI1282" s="56" t="s">
        <v>10306</v>
      </c>
      <c r="BJ1282" s="67" t="s">
        <v>101</v>
      </c>
    </row>
    <row r="1283" spans="1:62" x14ac:dyDescent="0.35">
      <c r="A1283" s="58" t="s">
        <v>10311</v>
      </c>
      <c r="B1283" s="16" t="s">
        <v>10269</v>
      </c>
      <c r="C1283" s="2" t="s">
        <v>4838</v>
      </c>
      <c r="D1283" s="82" t="s">
        <v>11611</v>
      </c>
      <c r="E1283" s="59" t="e">
        <f>VLOOKUP(A1283,#REF!,2,FALSE)</f>
        <v>#REF!</v>
      </c>
      <c r="F1283" s="4" t="s">
        <v>1006</v>
      </c>
      <c r="G1283" s="4" t="s">
        <v>1005</v>
      </c>
      <c r="H1283" s="4" t="s">
        <v>1006</v>
      </c>
      <c r="I1283" s="4" t="s">
        <v>1005</v>
      </c>
      <c r="J1283" s="4" t="s">
        <v>1005</v>
      </c>
      <c r="K1283" s="4" t="s">
        <v>1005</v>
      </c>
      <c r="L1283" s="4" t="s">
        <v>1005</v>
      </c>
      <c r="M1283" s="6" t="s">
        <v>22</v>
      </c>
      <c r="P1283" s="4" t="s">
        <v>10312</v>
      </c>
      <c r="Q1283" s="4">
        <v>1</v>
      </c>
      <c r="R1283" s="7">
        <v>30</v>
      </c>
      <c r="S1283" s="14" t="s">
        <v>1006</v>
      </c>
      <c r="T1283" s="14" t="s">
        <v>1006</v>
      </c>
      <c r="U1283" s="4" t="s">
        <v>1364</v>
      </c>
      <c r="V1283" s="14" t="s">
        <v>1005</v>
      </c>
      <c r="W1283" s="4" t="s">
        <v>8721</v>
      </c>
      <c r="X1283" s="14" t="s">
        <v>1005</v>
      </c>
      <c r="Z1283" s="9" t="s">
        <v>10313</v>
      </c>
      <c r="AA1283" s="10" t="s">
        <v>22</v>
      </c>
      <c r="AB1283" s="10" t="s">
        <v>1356</v>
      </c>
      <c r="AC1283" s="10" t="s">
        <v>10314</v>
      </c>
      <c r="AD1283" s="13" t="s">
        <v>10315</v>
      </c>
      <c r="AE1283" s="10" t="s">
        <v>10316</v>
      </c>
      <c r="AF1283" s="10" t="s">
        <v>101</v>
      </c>
      <c r="AG1283" s="10" t="s">
        <v>9</v>
      </c>
      <c r="AH1283" s="10" t="s">
        <v>10317</v>
      </c>
      <c r="AI1283" s="10" t="s">
        <v>1005</v>
      </c>
      <c r="AJ1283" s="10" t="s">
        <v>1005</v>
      </c>
      <c r="AK1283" s="12" t="s">
        <v>1005</v>
      </c>
      <c r="AL1283" s="53" t="s">
        <v>1005</v>
      </c>
      <c r="AM1283" s="52">
        <v>0</v>
      </c>
      <c r="AN1283" s="51" t="s">
        <v>1348</v>
      </c>
      <c r="AO1283" s="51" t="s">
        <v>67</v>
      </c>
      <c r="BA1283" s="56" t="s">
        <v>1356</v>
      </c>
      <c r="BB1283" s="56" t="s">
        <v>1356</v>
      </c>
      <c r="BC1283" s="56" t="s">
        <v>1356</v>
      </c>
      <c r="BD1283" s="56" t="s">
        <v>1356</v>
      </c>
      <c r="BG1283" s="56" t="s">
        <v>1356</v>
      </c>
      <c r="BH1283" s="56" t="s">
        <v>1356</v>
      </c>
      <c r="BI1283" s="56" t="s">
        <v>1356</v>
      </c>
      <c r="BJ1283" s="67" t="s">
        <v>1356</v>
      </c>
    </row>
    <row r="1284" spans="1:62" x14ac:dyDescent="0.35">
      <c r="A1284" s="58" t="s">
        <v>10318</v>
      </c>
      <c r="B1284" s="16" t="s">
        <v>10269</v>
      </c>
      <c r="C1284" s="2" t="s">
        <v>10319</v>
      </c>
      <c r="D1284" s="82" t="s">
        <v>11609</v>
      </c>
      <c r="E1284" s="59" t="e">
        <f>VLOOKUP(A1284,#REF!,2,FALSE)</f>
        <v>#REF!</v>
      </c>
      <c r="F1284" s="4" t="s">
        <v>1006</v>
      </c>
      <c r="G1284" s="4" t="s">
        <v>1005</v>
      </c>
      <c r="H1284" s="4" t="s">
        <v>1006</v>
      </c>
      <c r="I1284" s="4" t="s">
        <v>1006</v>
      </c>
      <c r="J1284" s="4" t="s">
        <v>1006</v>
      </c>
      <c r="K1284" s="4" t="s">
        <v>1006</v>
      </c>
      <c r="L1284" s="4" t="s">
        <v>1005</v>
      </c>
      <c r="M1284" s="6" t="s">
        <v>22</v>
      </c>
      <c r="N1284" s="6" t="s">
        <v>24</v>
      </c>
      <c r="P1284" s="4" t="s">
        <v>10320</v>
      </c>
      <c r="Q1284" s="4">
        <v>8</v>
      </c>
      <c r="R1284" s="7">
        <v>197</v>
      </c>
      <c r="S1284" s="14" t="s">
        <v>1006</v>
      </c>
      <c r="T1284" s="14" t="s">
        <v>1005</v>
      </c>
      <c r="U1284" s="4" t="s">
        <v>1824</v>
      </c>
      <c r="V1284" s="14" t="s">
        <v>1005</v>
      </c>
      <c r="W1284" s="4" t="s">
        <v>10321</v>
      </c>
      <c r="X1284" s="14" t="s">
        <v>1005</v>
      </c>
      <c r="Z1284" s="9" t="s">
        <v>10322</v>
      </c>
      <c r="AA1284" s="10" t="s">
        <v>44</v>
      </c>
      <c r="AB1284" s="10" t="s">
        <v>1356</v>
      </c>
      <c r="AC1284" s="10" t="s">
        <v>10323</v>
      </c>
      <c r="AD1284" s="13" t="s">
        <v>8258</v>
      </c>
      <c r="AE1284" s="10" t="s">
        <v>8259</v>
      </c>
      <c r="AF1284" s="10" t="s">
        <v>101</v>
      </c>
      <c r="AG1284" s="10" t="s">
        <v>12</v>
      </c>
      <c r="AH1284" s="10" t="s">
        <v>10324</v>
      </c>
      <c r="AI1284" s="10" t="s">
        <v>1005</v>
      </c>
      <c r="AJ1284" s="10" t="s">
        <v>1005</v>
      </c>
      <c r="AK1284" s="12" t="s">
        <v>1005</v>
      </c>
      <c r="AL1284" s="53" t="s">
        <v>1005</v>
      </c>
      <c r="AM1284" s="52">
        <v>0</v>
      </c>
      <c r="AN1284" s="51" t="s">
        <v>1348</v>
      </c>
      <c r="AO1284" s="51" t="s">
        <v>69</v>
      </c>
      <c r="BA1284" s="56" t="s">
        <v>1356</v>
      </c>
      <c r="BB1284" s="56" t="s">
        <v>1356</v>
      </c>
      <c r="BC1284" s="56" t="s">
        <v>1356</v>
      </c>
      <c r="BD1284" s="56" t="s">
        <v>1356</v>
      </c>
      <c r="BG1284" s="56" t="s">
        <v>1356</v>
      </c>
      <c r="BH1284" s="56" t="s">
        <v>1356</v>
      </c>
      <c r="BI1284" s="56" t="s">
        <v>1356</v>
      </c>
      <c r="BJ1284" s="67" t="s">
        <v>1356</v>
      </c>
    </row>
    <row r="1285" spans="1:62" x14ac:dyDescent="0.35">
      <c r="A1285" s="58" t="s">
        <v>10325</v>
      </c>
      <c r="B1285" s="16" t="s">
        <v>10269</v>
      </c>
      <c r="C1285" s="2" t="s">
        <v>10326</v>
      </c>
      <c r="D1285" s="82" t="s">
        <v>11608</v>
      </c>
      <c r="E1285" s="59" t="e">
        <f>VLOOKUP(A1285,#REF!,2,FALSE)</f>
        <v>#REF!</v>
      </c>
      <c r="F1285" s="4" t="s">
        <v>1006</v>
      </c>
      <c r="G1285" s="4" t="s">
        <v>1006</v>
      </c>
      <c r="H1285" s="4" t="s">
        <v>1005</v>
      </c>
      <c r="I1285" s="4" t="s">
        <v>1006</v>
      </c>
      <c r="J1285" s="4" t="s">
        <v>1006</v>
      </c>
      <c r="K1285" s="4" t="s">
        <v>1005</v>
      </c>
      <c r="L1285" s="4" t="s">
        <v>1005</v>
      </c>
      <c r="M1285" s="6" t="s">
        <v>20</v>
      </c>
      <c r="N1285" s="6" t="s">
        <v>22</v>
      </c>
      <c r="P1285" s="4" t="s">
        <v>10327</v>
      </c>
      <c r="Q1285" s="4">
        <v>8</v>
      </c>
      <c r="R1285" s="7">
        <v>200</v>
      </c>
      <c r="S1285" s="14" t="s">
        <v>1006</v>
      </c>
      <c r="T1285" s="14" t="s">
        <v>1006</v>
      </c>
      <c r="U1285" s="4" t="s">
        <v>1341</v>
      </c>
      <c r="V1285" s="14" t="s">
        <v>1005</v>
      </c>
      <c r="W1285" s="4" t="s">
        <v>10328</v>
      </c>
      <c r="X1285" s="14" t="s">
        <v>1005</v>
      </c>
      <c r="Z1285" s="9" t="s">
        <v>10329</v>
      </c>
      <c r="AA1285" s="10" t="s">
        <v>22</v>
      </c>
      <c r="AB1285" s="10" t="s">
        <v>1356</v>
      </c>
      <c r="AC1285" s="10" t="s">
        <v>10330</v>
      </c>
      <c r="AD1285" s="13" t="s">
        <v>10331</v>
      </c>
      <c r="AE1285" s="10" t="s">
        <v>10332</v>
      </c>
      <c r="AF1285" s="10" t="s">
        <v>101</v>
      </c>
      <c r="AG1285" s="10" t="s">
        <v>19</v>
      </c>
      <c r="AH1285" s="10" t="s">
        <v>10333</v>
      </c>
      <c r="AI1285" s="10" t="s">
        <v>1005</v>
      </c>
      <c r="AJ1285" s="10" t="s">
        <v>1005</v>
      </c>
      <c r="AK1285" s="12" t="s">
        <v>1006</v>
      </c>
      <c r="AL1285" s="53" t="s">
        <v>1005</v>
      </c>
      <c r="AM1285" s="52">
        <v>0</v>
      </c>
      <c r="AN1285" s="51" t="s">
        <v>58</v>
      </c>
      <c r="AO1285" s="51" t="s">
        <v>223</v>
      </c>
      <c r="BA1285" s="56" t="s">
        <v>1356</v>
      </c>
      <c r="BB1285" s="56" t="s">
        <v>1356</v>
      </c>
      <c r="BC1285" s="56" t="s">
        <v>1356</v>
      </c>
      <c r="BD1285" s="56" t="s">
        <v>1356</v>
      </c>
      <c r="BG1285" s="56" t="s">
        <v>1356</v>
      </c>
      <c r="BH1285" s="56" t="s">
        <v>1356</v>
      </c>
      <c r="BI1285" s="56" t="s">
        <v>1356</v>
      </c>
      <c r="BJ1285" s="67" t="s">
        <v>1356</v>
      </c>
    </row>
    <row r="1286" spans="1:62" x14ac:dyDescent="0.35">
      <c r="A1286" s="58" t="s">
        <v>10334</v>
      </c>
      <c r="B1286" s="16" t="s">
        <v>10269</v>
      </c>
      <c r="C1286" s="2" t="s">
        <v>10335</v>
      </c>
      <c r="D1286" s="82" t="s">
        <v>11607</v>
      </c>
      <c r="E1286" s="59" t="e">
        <f>VLOOKUP(A1286,#REF!,2,FALSE)</f>
        <v>#REF!</v>
      </c>
      <c r="F1286" s="4" t="s">
        <v>1006</v>
      </c>
      <c r="G1286" s="4" t="s">
        <v>1006</v>
      </c>
      <c r="H1286" s="4" t="s">
        <v>1005</v>
      </c>
      <c r="I1286" s="4" t="s">
        <v>1006</v>
      </c>
      <c r="J1286" s="4" t="s">
        <v>1006</v>
      </c>
      <c r="K1286" s="4" t="s">
        <v>1005</v>
      </c>
      <c r="L1286" s="4" t="s">
        <v>1005</v>
      </c>
      <c r="M1286" s="6" t="s">
        <v>22</v>
      </c>
      <c r="P1286" s="4" t="s">
        <v>10336</v>
      </c>
      <c r="Q1286" s="4">
        <v>2</v>
      </c>
      <c r="R1286" s="7">
        <v>49</v>
      </c>
      <c r="S1286" s="14" t="s">
        <v>1006</v>
      </c>
      <c r="T1286" s="14" t="s">
        <v>1005</v>
      </c>
      <c r="U1286" s="4" t="s">
        <v>1341</v>
      </c>
      <c r="V1286" s="14" t="s">
        <v>1005</v>
      </c>
      <c r="W1286" s="4" t="s">
        <v>10337</v>
      </c>
      <c r="X1286" s="14" t="s">
        <v>1005</v>
      </c>
      <c r="Z1286" s="9" t="s">
        <v>10338</v>
      </c>
      <c r="AA1286" s="10" t="s">
        <v>22</v>
      </c>
      <c r="AB1286" s="10" t="s">
        <v>1356</v>
      </c>
      <c r="AC1286" s="10" t="s">
        <v>10339</v>
      </c>
      <c r="AD1286" s="13" t="s">
        <v>10340</v>
      </c>
      <c r="AE1286" s="10" t="s">
        <v>10341</v>
      </c>
      <c r="AF1286" s="10" t="s">
        <v>101</v>
      </c>
      <c r="AG1286" s="10" t="s">
        <v>9</v>
      </c>
      <c r="AH1286" s="10" t="s">
        <v>10342</v>
      </c>
      <c r="AI1286" s="10" t="s">
        <v>1006</v>
      </c>
      <c r="AJ1286" s="10" t="s">
        <v>1005</v>
      </c>
      <c r="AK1286" s="12" t="s">
        <v>1006</v>
      </c>
      <c r="AL1286" s="53" t="s">
        <v>1005</v>
      </c>
      <c r="AM1286" s="52">
        <v>0</v>
      </c>
      <c r="AN1286" s="51" t="s">
        <v>1348</v>
      </c>
      <c r="AO1286" s="51" t="s">
        <v>68</v>
      </c>
      <c r="BA1286" s="56" t="s">
        <v>1356</v>
      </c>
      <c r="BB1286" s="56" t="s">
        <v>1356</v>
      </c>
      <c r="BC1286" s="56" t="s">
        <v>1356</v>
      </c>
      <c r="BD1286" s="56" t="s">
        <v>1356</v>
      </c>
      <c r="BG1286" s="56" t="s">
        <v>1356</v>
      </c>
      <c r="BH1286" s="56" t="s">
        <v>1356</v>
      </c>
      <c r="BI1286" s="56" t="s">
        <v>1356</v>
      </c>
      <c r="BJ1286" s="67" t="s">
        <v>1356</v>
      </c>
    </row>
    <row r="1287" spans="1:62" x14ac:dyDescent="0.35">
      <c r="A1287" s="58" t="s">
        <v>10343</v>
      </c>
      <c r="B1287" s="16" t="s">
        <v>10269</v>
      </c>
      <c r="C1287" s="2" t="s">
        <v>10344</v>
      </c>
      <c r="D1287" s="82" t="s">
        <v>11602</v>
      </c>
      <c r="E1287" s="59" t="e">
        <f>VLOOKUP(A1287,#REF!,2,FALSE)</f>
        <v>#REF!</v>
      </c>
      <c r="F1287" s="4" t="s">
        <v>1005</v>
      </c>
      <c r="G1287" s="4" t="s">
        <v>1005</v>
      </c>
      <c r="H1287" s="4" t="s">
        <v>1006</v>
      </c>
      <c r="I1287" s="4" t="s">
        <v>1005</v>
      </c>
      <c r="J1287" s="4" t="s">
        <v>1005</v>
      </c>
      <c r="K1287" s="4" t="s">
        <v>1005</v>
      </c>
      <c r="L1287" s="4" t="s">
        <v>1005</v>
      </c>
      <c r="M1287" s="6" t="s">
        <v>20</v>
      </c>
      <c r="N1287" s="6" t="s">
        <v>22</v>
      </c>
      <c r="P1287" s="4" t="s">
        <v>10345</v>
      </c>
      <c r="Q1287" s="4">
        <v>6</v>
      </c>
      <c r="R1287" s="7">
        <v>320</v>
      </c>
      <c r="S1287" s="14" t="s">
        <v>1006</v>
      </c>
      <c r="T1287" s="14" t="s">
        <v>1005</v>
      </c>
      <c r="U1287" s="4" t="s">
        <v>1364</v>
      </c>
      <c r="V1287" s="14" t="s">
        <v>1005</v>
      </c>
      <c r="W1287" s="4" t="s">
        <v>10346</v>
      </c>
      <c r="X1287" s="14" t="s">
        <v>1005</v>
      </c>
      <c r="Z1287" s="9" t="s">
        <v>10347</v>
      </c>
      <c r="AA1287" s="10" t="s">
        <v>44</v>
      </c>
      <c r="AB1287" s="10" t="s">
        <v>1356</v>
      </c>
      <c r="AC1287" s="10" t="s">
        <v>10348</v>
      </c>
      <c r="AD1287" s="13" t="s">
        <v>10349</v>
      </c>
      <c r="AE1287" s="10" t="s">
        <v>10350</v>
      </c>
      <c r="AF1287" s="10" t="s">
        <v>101</v>
      </c>
      <c r="AG1287" s="10" t="s">
        <v>18</v>
      </c>
      <c r="AH1287" s="10" t="s">
        <v>10351</v>
      </c>
      <c r="AI1287" s="10" t="s">
        <v>1005</v>
      </c>
      <c r="AJ1287" s="10" t="s">
        <v>1005</v>
      </c>
      <c r="AK1287" s="12" t="s">
        <v>1006</v>
      </c>
      <c r="AL1287" s="53" t="s">
        <v>1005</v>
      </c>
      <c r="AM1287" s="52">
        <v>0</v>
      </c>
      <c r="AN1287" s="51" t="s">
        <v>1348</v>
      </c>
      <c r="AO1287" s="51" t="s">
        <v>1361</v>
      </c>
      <c r="BA1287" s="56" t="s">
        <v>1356</v>
      </c>
      <c r="BB1287" s="56" t="s">
        <v>1356</v>
      </c>
      <c r="BC1287" s="56" t="s">
        <v>1356</v>
      </c>
      <c r="BD1287" s="56" t="s">
        <v>1356</v>
      </c>
      <c r="BG1287" s="56" t="s">
        <v>1356</v>
      </c>
      <c r="BH1287" s="56" t="s">
        <v>1356</v>
      </c>
      <c r="BI1287" s="56" t="s">
        <v>1356</v>
      </c>
      <c r="BJ1287" s="67" t="s">
        <v>1356</v>
      </c>
    </row>
    <row r="1288" spans="1:62" x14ac:dyDescent="0.35">
      <c r="A1288" s="58" t="s">
        <v>10352</v>
      </c>
      <c r="B1288" s="16" t="s">
        <v>10269</v>
      </c>
      <c r="C1288" s="2" t="s">
        <v>10353</v>
      </c>
      <c r="D1288" s="82" t="s">
        <v>11613</v>
      </c>
      <c r="E1288" s="59" t="e">
        <f>VLOOKUP(A1288,#REF!,2,FALSE)</f>
        <v>#REF!</v>
      </c>
      <c r="F1288" s="4" t="s">
        <v>1005</v>
      </c>
      <c r="G1288" s="4" t="s">
        <v>1005</v>
      </c>
      <c r="H1288" s="4" t="s">
        <v>1006</v>
      </c>
      <c r="I1288" s="4" t="s">
        <v>1005</v>
      </c>
      <c r="J1288" s="4" t="s">
        <v>1005</v>
      </c>
      <c r="K1288" s="4" t="s">
        <v>1005</v>
      </c>
      <c r="L1288" s="4" t="s">
        <v>1005</v>
      </c>
      <c r="M1288" s="6" t="s">
        <v>24</v>
      </c>
      <c r="N1288" s="6" t="s">
        <v>24</v>
      </c>
      <c r="P1288" s="4" t="s">
        <v>10354</v>
      </c>
      <c r="Q1288" s="4">
        <v>4</v>
      </c>
      <c r="R1288" s="7">
        <v>70</v>
      </c>
      <c r="S1288" s="14" t="s">
        <v>1006</v>
      </c>
      <c r="T1288" s="14" t="s">
        <v>1005</v>
      </c>
      <c r="U1288" s="4" t="s">
        <v>1364</v>
      </c>
      <c r="V1288" s="14" t="s">
        <v>1006</v>
      </c>
      <c r="W1288" s="4" t="s">
        <v>156</v>
      </c>
      <c r="X1288" s="14" t="s">
        <v>1005</v>
      </c>
      <c r="Z1288" s="9" t="s">
        <v>10355</v>
      </c>
      <c r="AA1288" s="10" t="s">
        <v>44</v>
      </c>
      <c r="AB1288" s="10" t="s">
        <v>1356</v>
      </c>
      <c r="AC1288" s="10" t="s">
        <v>2315</v>
      </c>
      <c r="AD1288" s="13" t="s">
        <v>1074</v>
      </c>
      <c r="AE1288" s="10" t="s">
        <v>1075</v>
      </c>
      <c r="AF1288" s="10" t="s">
        <v>101</v>
      </c>
      <c r="AG1288" s="10" t="s">
        <v>47</v>
      </c>
      <c r="AH1288" s="10" t="s">
        <v>10356</v>
      </c>
      <c r="AI1288" s="10" t="s">
        <v>1006</v>
      </c>
      <c r="AJ1288" s="10" t="s">
        <v>1005</v>
      </c>
      <c r="AK1288" s="12" t="s">
        <v>1006</v>
      </c>
      <c r="AL1288" s="53" t="s">
        <v>1006</v>
      </c>
      <c r="AM1288" s="52">
        <v>1</v>
      </c>
      <c r="AN1288" s="51" t="s">
        <v>59</v>
      </c>
      <c r="AO1288" s="51" t="s">
        <v>68</v>
      </c>
      <c r="AP1288" s="51" t="s">
        <v>139</v>
      </c>
      <c r="AQ1288" s="51" t="s">
        <v>119</v>
      </c>
      <c r="AR1288" s="51" t="s">
        <v>172</v>
      </c>
      <c r="AS1288" s="51" t="s">
        <v>184</v>
      </c>
      <c r="AT1288" s="51" t="s">
        <v>185</v>
      </c>
      <c r="AZ1288" s="56" t="s">
        <v>1349</v>
      </c>
      <c r="BA1288" s="56" t="s">
        <v>10357</v>
      </c>
      <c r="BB1288" s="56" t="s">
        <v>1435</v>
      </c>
      <c r="BC1288" s="56" t="s">
        <v>47</v>
      </c>
      <c r="BD1288" s="56" t="s">
        <v>10358</v>
      </c>
      <c r="BE1288" s="56" t="s">
        <v>1005</v>
      </c>
      <c r="BF1288" s="56" t="s">
        <v>1005</v>
      </c>
      <c r="BG1288" s="56" t="s">
        <v>10359</v>
      </c>
      <c r="BH1288" s="56" t="s">
        <v>1074</v>
      </c>
      <c r="BI1288" s="56" t="s">
        <v>1075</v>
      </c>
      <c r="BJ1288" s="67" t="s">
        <v>101</v>
      </c>
    </row>
    <row r="1289" spans="1:62" x14ac:dyDescent="0.35">
      <c r="A1289" s="58" t="s">
        <v>10360</v>
      </c>
      <c r="B1289" s="16" t="s">
        <v>10269</v>
      </c>
      <c r="C1289" s="2" t="s">
        <v>522</v>
      </c>
      <c r="D1289" s="82" t="s">
        <v>11610</v>
      </c>
      <c r="E1289" s="59" t="e">
        <f>VLOOKUP(A1289,#REF!,2,FALSE)</f>
        <v>#REF!</v>
      </c>
      <c r="F1289" s="4" t="s">
        <v>1005</v>
      </c>
      <c r="G1289" s="4" t="s">
        <v>1005</v>
      </c>
      <c r="H1289" s="4" t="s">
        <v>1005</v>
      </c>
      <c r="I1289" s="4" t="s">
        <v>1006</v>
      </c>
      <c r="J1289" s="4" t="s">
        <v>1005</v>
      </c>
      <c r="K1289" s="4" t="s">
        <v>1005</v>
      </c>
      <c r="L1289" s="4" t="s">
        <v>1005</v>
      </c>
      <c r="M1289" s="6" t="s">
        <v>22</v>
      </c>
      <c r="P1289" s="4" t="s">
        <v>8680</v>
      </c>
      <c r="Q1289" s="4">
        <v>1</v>
      </c>
      <c r="R1289" s="7">
        <v>28</v>
      </c>
      <c r="S1289" s="14" t="s">
        <v>1005</v>
      </c>
      <c r="T1289" s="14" t="s">
        <v>1005</v>
      </c>
      <c r="U1289" s="4" t="s">
        <v>1364</v>
      </c>
      <c r="V1289" s="14" t="s">
        <v>1005</v>
      </c>
      <c r="W1289" s="4" t="s">
        <v>31</v>
      </c>
      <c r="X1289" s="14" t="s">
        <v>1005</v>
      </c>
      <c r="Z1289" s="9" t="s">
        <v>225</v>
      </c>
      <c r="AA1289" s="10" t="s">
        <v>22</v>
      </c>
      <c r="AB1289" s="10" t="s">
        <v>1356</v>
      </c>
      <c r="AC1289" s="10" t="s">
        <v>8681</v>
      </c>
      <c r="AD1289" s="13" t="s">
        <v>8682</v>
      </c>
      <c r="AE1289" s="10" t="s">
        <v>8683</v>
      </c>
      <c r="AF1289" s="10" t="s">
        <v>101</v>
      </c>
      <c r="AG1289" s="10" t="s">
        <v>9</v>
      </c>
      <c r="AH1289" s="10" t="s">
        <v>8684</v>
      </c>
      <c r="AI1289" s="10" t="s">
        <v>1005</v>
      </c>
      <c r="AJ1289" s="10" t="s">
        <v>1005</v>
      </c>
      <c r="AK1289" s="12" t="s">
        <v>1005</v>
      </c>
      <c r="AL1289" s="53" t="s">
        <v>1005</v>
      </c>
      <c r="AM1289" s="52">
        <v>0</v>
      </c>
      <c r="AN1289" s="51" t="s">
        <v>57</v>
      </c>
      <c r="AO1289" s="51" t="s">
        <v>1361</v>
      </c>
      <c r="BA1289" s="56" t="s">
        <v>1356</v>
      </c>
      <c r="BB1289" s="56" t="s">
        <v>1356</v>
      </c>
      <c r="BC1289" s="56" t="s">
        <v>1356</v>
      </c>
      <c r="BD1289" s="56" t="s">
        <v>1356</v>
      </c>
      <c r="BG1289" s="56" t="s">
        <v>1356</v>
      </c>
      <c r="BH1289" s="56" t="s">
        <v>1356</v>
      </c>
      <c r="BI1289" s="56" t="s">
        <v>1356</v>
      </c>
      <c r="BJ1289" s="67" t="s">
        <v>1356</v>
      </c>
    </row>
    <row r="1290" spans="1:62" x14ac:dyDescent="0.35">
      <c r="A1290" s="58" t="s">
        <v>10361</v>
      </c>
      <c r="B1290" s="16" t="s">
        <v>10269</v>
      </c>
      <c r="C1290" s="2" t="s">
        <v>10362</v>
      </c>
      <c r="D1290" s="82" t="s">
        <v>10363</v>
      </c>
      <c r="E1290" s="59" t="e">
        <f>VLOOKUP(A1290,#REF!,2,FALSE)</f>
        <v>#REF!</v>
      </c>
      <c r="F1290" s="4" t="s">
        <v>1005</v>
      </c>
      <c r="G1290" s="4" t="s">
        <v>1005</v>
      </c>
      <c r="H1290" s="4" t="s">
        <v>1005</v>
      </c>
      <c r="I1290" s="4" t="s">
        <v>1005</v>
      </c>
      <c r="J1290" s="4" t="s">
        <v>1005</v>
      </c>
      <c r="K1290" s="4" t="s">
        <v>1006</v>
      </c>
      <c r="L1290" s="4" t="s">
        <v>1005</v>
      </c>
      <c r="M1290" s="6" t="s">
        <v>22</v>
      </c>
      <c r="N1290" s="6" t="s">
        <v>24</v>
      </c>
      <c r="P1290" s="4" t="s">
        <v>10364</v>
      </c>
      <c r="Q1290" s="4">
        <v>20</v>
      </c>
      <c r="R1290" s="7">
        <v>600</v>
      </c>
      <c r="S1290" s="14" t="s">
        <v>1006</v>
      </c>
      <c r="T1290" s="14" t="s">
        <v>1005</v>
      </c>
      <c r="U1290" s="4" t="s">
        <v>1364</v>
      </c>
      <c r="V1290" s="14" t="s">
        <v>1005</v>
      </c>
      <c r="W1290" s="4" t="s">
        <v>148</v>
      </c>
      <c r="X1290" s="14" t="s">
        <v>1006</v>
      </c>
      <c r="Y1290" s="8" t="s">
        <v>10365</v>
      </c>
      <c r="Z1290" s="9" t="s">
        <v>10366</v>
      </c>
      <c r="AA1290" s="10" t="s">
        <v>31</v>
      </c>
      <c r="AB1290" s="10" t="s">
        <v>10367</v>
      </c>
      <c r="AC1290" s="10" t="s">
        <v>10368</v>
      </c>
      <c r="AD1290" s="13" t="s">
        <v>10369</v>
      </c>
      <c r="AE1290" s="10" t="s">
        <v>10370</v>
      </c>
      <c r="AF1290" s="10" t="s">
        <v>101</v>
      </c>
      <c r="AG1290" s="10" t="s">
        <v>7</v>
      </c>
      <c r="AH1290" s="10" t="s">
        <v>10371</v>
      </c>
      <c r="AI1290" s="10" t="s">
        <v>1005</v>
      </c>
      <c r="AJ1290" s="10" t="s">
        <v>1005</v>
      </c>
      <c r="AK1290" s="12" t="s">
        <v>1005</v>
      </c>
      <c r="AL1290" s="53" t="s">
        <v>1005</v>
      </c>
      <c r="AM1290" s="52">
        <v>0</v>
      </c>
      <c r="AN1290" s="51" t="s">
        <v>1348</v>
      </c>
      <c r="AO1290" s="51" t="s">
        <v>69</v>
      </c>
      <c r="AP1290" s="51" t="s">
        <v>104</v>
      </c>
      <c r="BA1290" s="56" t="s">
        <v>1356</v>
      </c>
      <c r="BB1290" s="56" t="s">
        <v>1356</v>
      </c>
      <c r="BC1290" s="56" t="s">
        <v>1356</v>
      </c>
      <c r="BD1290" s="56" t="s">
        <v>1356</v>
      </c>
      <c r="BG1290" s="56" t="s">
        <v>1356</v>
      </c>
      <c r="BH1290" s="56" t="s">
        <v>1356</v>
      </c>
      <c r="BI1290" s="56" t="s">
        <v>1356</v>
      </c>
      <c r="BJ1290" s="67" t="s">
        <v>1356</v>
      </c>
    </row>
    <row r="1291" spans="1:62" x14ac:dyDescent="0.35">
      <c r="A1291" s="58" t="s">
        <v>10372</v>
      </c>
      <c r="B1291" s="16" t="s">
        <v>10269</v>
      </c>
      <c r="C1291" s="2" t="s">
        <v>10373</v>
      </c>
      <c r="D1291" s="82" t="s">
        <v>11606</v>
      </c>
      <c r="E1291" s="59" t="e">
        <f>VLOOKUP(A1291,#REF!,2,FALSE)</f>
        <v>#REF!</v>
      </c>
      <c r="F1291" s="4" t="s">
        <v>1005</v>
      </c>
      <c r="G1291" s="4" t="s">
        <v>1005</v>
      </c>
      <c r="H1291" s="4" t="s">
        <v>1006</v>
      </c>
      <c r="I1291" s="4" t="s">
        <v>1005</v>
      </c>
      <c r="J1291" s="4" t="s">
        <v>1005</v>
      </c>
      <c r="K1291" s="4" t="s">
        <v>1005</v>
      </c>
      <c r="L1291" s="4" t="s">
        <v>1005</v>
      </c>
      <c r="M1291" s="6" t="s">
        <v>22</v>
      </c>
      <c r="N1291" s="6" t="s">
        <v>24</v>
      </c>
      <c r="O1291" s="6" t="s">
        <v>28</v>
      </c>
      <c r="P1291" s="4" t="s">
        <v>10374</v>
      </c>
      <c r="Q1291" s="4">
        <v>36</v>
      </c>
      <c r="R1291" s="7">
        <v>999</v>
      </c>
      <c r="S1291" s="14" t="s">
        <v>1006</v>
      </c>
      <c r="T1291" s="14" t="s">
        <v>1006</v>
      </c>
      <c r="U1291" s="4" t="s">
        <v>2391</v>
      </c>
      <c r="V1291" s="14" t="s">
        <v>1005</v>
      </c>
      <c r="W1291" s="4" t="s">
        <v>10375</v>
      </c>
      <c r="X1291" s="14" t="s">
        <v>1006</v>
      </c>
      <c r="Y1291" s="8" t="s">
        <v>9527</v>
      </c>
      <c r="Z1291" s="9" t="s">
        <v>10376</v>
      </c>
      <c r="AA1291" s="10" t="s">
        <v>53</v>
      </c>
      <c r="AB1291" s="10" t="s">
        <v>1356</v>
      </c>
      <c r="AC1291" s="10" t="s">
        <v>7936</v>
      </c>
      <c r="AD1291" s="13" t="s">
        <v>222</v>
      </c>
      <c r="AE1291" s="10" t="s">
        <v>13</v>
      </c>
      <c r="AF1291" s="10" t="s">
        <v>101</v>
      </c>
      <c r="AG1291" s="10" t="s">
        <v>13</v>
      </c>
      <c r="AH1291" s="10" t="s">
        <v>10377</v>
      </c>
      <c r="AI1291" s="10" t="s">
        <v>1005</v>
      </c>
      <c r="AJ1291" s="10" t="s">
        <v>1005</v>
      </c>
      <c r="AK1291" s="12" t="s">
        <v>1006</v>
      </c>
      <c r="AL1291" s="53" t="s">
        <v>1006</v>
      </c>
      <c r="AM1291" s="52">
        <v>1</v>
      </c>
      <c r="AN1291" s="51" t="s">
        <v>1480</v>
      </c>
      <c r="AO1291" s="51" t="s">
        <v>68</v>
      </c>
      <c r="AP1291" s="51" t="s">
        <v>189</v>
      </c>
      <c r="AQ1291" s="51" t="s">
        <v>119</v>
      </c>
      <c r="AZ1291" s="56" t="s">
        <v>1349</v>
      </c>
      <c r="BA1291" s="56" t="s">
        <v>10378</v>
      </c>
      <c r="BB1291" s="56" t="s">
        <v>31</v>
      </c>
      <c r="BC1291" s="56" t="s">
        <v>13</v>
      </c>
      <c r="BD1291" s="56" t="s">
        <v>10379</v>
      </c>
      <c r="BE1291" s="56" t="s">
        <v>1005</v>
      </c>
      <c r="BF1291" s="56" t="s">
        <v>1005</v>
      </c>
      <c r="BG1291" s="56" t="s">
        <v>7936</v>
      </c>
      <c r="BH1291" s="56" t="s">
        <v>222</v>
      </c>
      <c r="BI1291" s="56" t="s">
        <v>13</v>
      </c>
      <c r="BJ1291" s="67" t="s">
        <v>101</v>
      </c>
    </row>
    <row r="1292" spans="1:62" x14ac:dyDescent="0.35">
      <c r="A1292" s="58" t="s">
        <v>10380</v>
      </c>
      <c r="B1292" s="16" t="s">
        <v>10269</v>
      </c>
      <c r="C1292" s="2" t="s">
        <v>10381</v>
      </c>
      <c r="D1292" s="82" t="s">
        <v>11605</v>
      </c>
      <c r="E1292" s="59" t="e">
        <f>VLOOKUP(A1292,#REF!,2,FALSE)</f>
        <v>#REF!</v>
      </c>
      <c r="F1292" s="4" t="s">
        <v>1006</v>
      </c>
      <c r="G1292" s="4" t="s">
        <v>1006</v>
      </c>
      <c r="H1292" s="4" t="s">
        <v>1005</v>
      </c>
      <c r="I1292" s="4" t="s">
        <v>1006</v>
      </c>
      <c r="J1292" s="4" t="s">
        <v>1006</v>
      </c>
      <c r="K1292" s="4" t="s">
        <v>1005</v>
      </c>
      <c r="L1292" s="4" t="s">
        <v>1005</v>
      </c>
      <c r="M1292" s="6" t="s">
        <v>22</v>
      </c>
      <c r="P1292" s="4" t="s">
        <v>985</v>
      </c>
      <c r="Q1292" s="4">
        <v>9</v>
      </c>
      <c r="R1292" s="7">
        <v>270</v>
      </c>
      <c r="S1292" s="14" t="s">
        <v>1006</v>
      </c>
      <c r="T1292" s="14" t="s">
        <v>1006</v>
      </c>
      <c r="U1292" s="4" t="s">
        <v>1364</v>
      </c>
      <c r="V1292" s="14" t="s">
        <v>1005</v>
      </c>
      <c r="W1292" s="4" t="s">
        <v>31</v>
      </c>
      <c r="X1292" s="14" t="s">
        <v>1005</v>
      </c>
      <c r="Z1292" s="9" t="s">
        <v>10382</v>
      </c>
      <c r="AA1292" s="10" t="s">
        <v>22</v>
      </c>
      <c r="AB1292" s="10" t="s">
        <v>1356</v>
      </c>
      <c r="AC1292" s="10" t="s">
        <v>10383</v>
      </c>
      <c r="AD1292" s="13" t="s">
        <v>958</v>
      </c>
      <c r="AE1292" s="10" t="s">
        <v>1144</v>
      </c>
      <c r="AF1292" s="10" t="s">
        <v>101</v>
      </c>
      <c r="AG1292" s="10" t="s">
        <v>34</v>
      </c>
      <c r="AH1292" s="10" t="s">
        <v>10384</v>
      </c>
      <c r="AI1292" s="10" t="s">
        <v>1005</v>
      </c>
      <c r="AJ1292" s="10" t="s">
        <v>1005</v>
      </c>
      <c r="AK1292" s="12" t="s">
        <v>1006</v>
      </c>
      <c r="AL1292" s="53" t="s">
        <v>1005</v>
      </c>
      <c r="AM1292" s="52">
        <v>0</v>
      </c>
      <c r="AN1292" s="51" t="s">
        <v>1348</v>
      </c>
      <c r="AO1292" s="51" t="s">
        <v>1361</v>
      </c>
      <c r="BA1292" s="56" t="s">
        <v>1356</v>
      </c>
      <c r="BB1292" s="56" t="s">
        <v>1356</v>
      </c>
      <c r="BC1292" s="56" t="s">
        <v>1356</v>
      </c>
      <c r="BD1292" s="56" t="s">
        <v>1356</v>
      </c>
      <c r="BG1292" s="56" t="s">
        <v>1356</v>
      </c>
      <c r="BH1292" s="56" t="s">
        <v>1356</v>
      </c>
      <c r="BI1292" s="56" t="s">
        <v>1356</v>
      </c>
      <c r="BJ1292" s="67" t="s">
        <v>1356</v>
      </c>
    </row>
    <row r="1293" spans="1:62" x14ac:dyDescent="0.35">
      <c r="A1293" s="58" t="s">
        <v>10385</v>
      </c>
      <c r="B1293" s="16" t="s">
        <v>10269</v>
      </c>
      <c r="C1293" s="2" t="s">
        <v>10386</v>
      </c>
      <c r="D1293" s="82" t="s">
        <v>11604</v>
      </c>
      <c r="E1293" s="59" t="e">
        <f>VLOOKUP(A1293,#REF!,2,FALSE)</f>
        <v>#REF!</v>
      </c>
      <c r="F1293" s="4" t="s">
        <v>1005</v>
      </c>
      <c r="G1293" s="4" t="s">
        <v>1006</v>
      </c>
      <c r="H1293" s="4" t="s">
        <v>1005</v>
      </c>
      <c r="I1293" s="4" t="s">
        <v>1006</v>
      </c>
      <c r="J1293" s="4" t="s">
        <v>1005</v>
      </c>
      <c r="K1293" s="4" t="s">
        <v>1005</v>
      </c>
      <c r="L1293" s="4" t="s">
        <v>1005</v>
      </c>
      <c r="M1293" s="6" t="s">
        <v>24</v>
      </c>
      <c r="P1293" s="4" t="s">
        <v>10387</v>
      </c>
      <c r="Q1293" s="4">
        <v>2</v>
      </c>
      <c r="R1293" s="7">
        <v>25</v>
      </c>
      <c r="S1293" s="14" t="s">
        <v>1006</v>
      </c>
      <c r="T1293" s="14" t="s">
        <v>1006</v>
      </c>
      <c r="U1293" s="4" t="s">
        <v>1341</v>
      </c>
      <c r="V1293" s="14" t="s">
        <v>1005</v>
      </c>
      <c r="W1293" s="4" t="s">
        <v>10388</v>
      </c>
      <c r="X1293" s="14" t="s">
        <v>1006</v>
      </c>
      <c r="Y1293" s="8" t="s">
        <v>10389</v>
      </c>
      <c r="Z1293" s="9" t="s">
        <v>10390</v>
      </c>
      <c r="AA1293" s="10" t="s">
        <v>24</v>
      </c>
      <c r="AB1293" s="10" t="s">
        <v>1356</v>
      </c>
      <c r="AC1293" s="10" t="s">
        <v>10391</v>
      </c>
      <c r="AD1293" s="13" t="s">
        <v>10392</v>
      </c>
      <c r="AE1293" s="10" t="s">
        <v>10393</v>
      </c>
      <c r="AF1293" s="10" t="s">
        <v>101</v>
      </c>
      <c r="AG1293" s="10" t="s">
        <v>13</v>
      </c>
      <c r="AH1293" s="10" t="s">
        <v>10394</v>
      </c>
      <c r="AI1293" s="10" t="s">
        <v>1005</v>
      </c>
      <c r="AJ1293" s="10" t="s">
        <v>1005</v>
      </c>
      <c r="AK1293" s="12" t="s">
        <v>1005</v>
      </c>
      <c r="AL1293" s="53" t="s">
        <v>1005</v>
      </c>
      <c r="AM1293" s="52">
        <v>0</v>
      </c>
      <c r="AN1293" s="51" t="s">
        <v>1348</v>
      </c>
      <c r="AO1293" s="51" t="s">
        <v>67</v>
      </c>
      <c r="AP1293" s="51" t="s">
        <v>120</v>
      </c>
      <c r="AY1293" s="54" t="s">
        <v>10395</v>
      </c>
      <c r="BA1293" s="56" t="s">
        <v>1356</v>
      </c>
      <c r="BB1293" s="56" t="s">
        <v>1356</v>
      </c>
      <c r="BC1293" s="56" t="s">
        <v>1356</v>
      </c>
      <c r="BD1293" s="56" t="s">
        <v>1356</v>
      </c>
      <c r="BG1293" s="56" t="s">
        <v>1356</v>
      </c>
      <c r="BH1293" s="56" t="s">
        <v>1356</v>
      </c>
      <c r="BI1293" s="56" t="s">
        <v>1356</v>
      </c>
      <c r="BJ1293" s="67" t="s">
        <v>1356</v>
      </c>
    </row>
    <row r="1294" spans="1:62" x14ac:dyDescent="0.35">
      <c r="A1294" s="58" t="s">
        <v>10396</v>
      </c>
      <c r="B1294" s="16" t="s">
        <v>10269</v>
      </c>
      <c r="C1294" s="2" t="s">
        <v>10397</v>
      </c>
      <c r="D1294" s="82" t="s">
        <v>11601</v>
      </c>
      <c r="E1294" s="59" t="e">
        <f>VLOOKUP(A1294,#REF!,2,FALSE)</f>
        <v>#REF!</v>
      </c>
      <c r="F1294" s="4" t="s">
        <v>1006</v>
      </c>
      <c r="G1294" s="4" t="s">
        <v>1006</v>
      </c>
      <c r="H1294" s="4" t="s">
        <v>1005</v>
      </c>
      <c r="I1294" s="4" t="s">
        <v>1006</v>
      </c>
      <c r="J1294" s="4" t="s">
        <v>1006</v>
      </c>
      <c r="K1294" s="4" t="s">
        <v>1005</v>
      </c>
      <c r="L1294" s="4" t="s">
        <v>1005</v>
      </c>
      <c r="M1294" s="6" t="s">
        <v>22</v>
      </c>
      <c r="P1294" s="4" t="s">
        <v>10398</v>
      </c>
      <c r="Q1294" s="4">
        <v>4</v>
      </c>
      <c r="R1294" s="7">
        <v>120</v>
      </c>
      <c r="S1294" s="14" t="s">
        <v>1005</v>
      </c>
      <c r="T1294" s="14" t="s">
        <v>1006</v>
      </c>
      <c r="U1294" s="4" t="s">
        <v>1411</v>
      </c>
      <c r="V1294" s="14" t="s">
        <v>1005</v>
      </c>
      <c r="W1294" s="4" t="s">
        <v>1135</v>
      </c>
      <c r="X1294" s="14" t="s">
        <v>1005</v>
      </c>
      <c r="Z1294" s="9" t="s">
        <v>10399</v>
      </c>
      <c r="AA1294" s="10" t="s">
        <v>44</v>
      </c>
      <c r="AB1294" s="10" t="s">
        <v>1356</v>
      </c>
      <c r="AC1294" s="10" t="s">
        <v>10400</v>
      </c>
      <c r="AD1294" s="13" t="s">
        <v>10401</v>
      </c>
      <c r="AE1294" s="10" t="s">
        <v>10402</v>
      </c>
      <c r="AF1294" s="10" t="s">
        <v>101</v>
      </c>
      <c r="AG1294" s="10" t="s">
        <v>15</v>
      </c>
      <c r="AH1294" s="10" t="s">
        <v>10403</v>
      </c>
      <c r="AI1294" s="10" t="s">
        <v>1005</v>
      </c>
      <c r="AJ1294" s="10" t="s">
        <v>1005</v>
      </c>
      <c r="AK1294" s="12" t="s">
        <v>1005</v>
      </c>
      <c r="AL1294" s="53" t="s">
        <v>1005</v>
      </c>
      <c r="AM1294" s="52">
        <v>0</v>
      </c>
      <c r="AN1294" s="51" t="s">
        <v>1348</v>
      </c>
      <c r="AO1294" s="51" t="s">
        <v>1361</v>
      </c>
      <c r="BA1294" s="56" t="s">
        <v>1356</v>
      </c>
      <c r="BB1294" s="56" t="s">
        <v>1356</v>
      </c>
      <c r="BC1294" s="56" t="s">
        <v>1356</v>
      </c>
      <c r="BD1294" s="56" t="s">
        <v>1356</v>
      </c>
      <c r="BG1294" s="56" t="s">
        <v>1356</v>
      </c>
      <c r="BH1294" s="56" t="s">
        <v>1356</v>
      </c>
      <c r="BI1294" s="56" t="s">
        <v>1356</v>
      </c>
      <c r="BJ1294" s="67" t="s">
        <v>1356</v>
      </c>
    </row>
    <row r="1295" spans="1:62" x14ac:dyDescent="0.35">
      <c r="A1295" s="58" t="s">
        <v>10404</v>
      </c>
      <c r="B1295" s="16" t="s">
        <v>10269</v>
      </c>
      <c r="C1295" s="2" t="s">
        <v>10405</v>
      </c>
      <c r="D1295" s="82" t="s">
        <v>11599</v>
      </c>
      <c r="E1295" s="59" t="e">
        <f>VLOOKUP(A1295,#REF!,2,FALSE)</f>
        <v>#REF!</v>
      </c>
      <c r="F1295" s="4" t="s">
        <v>1006</v>
      </c>
      <c r="G1295" s="4" t="s">
        <v>1006</v>
      </c>
      <c r="H1295" s="4" t="s">
        <v>1005</v>
      </c>
      <c r="I1295" s="4" t="s">
        <v>1006</v>
      </c>
      <c r="J1295" s="4" t="s">
        <v>1006</v>
      </c>
      <c r="K1295" s="4" t="s">
        <v>1005</v>
      </c>
      <c r="L1295" s="4" t="s">
        <v>1005</v>
      </c>
      <c r="M1295" s="6" t="s">
        <v>20</v>
      </c>
      <c r="N1295" s="6" t="s">
        <v>22</v>
      </c>
      <c r="P1295" s="4" t="s">
        <v>10406</v>
      </c>
      <c r="Q1295" s="4">
        <v>8</v>
      </c>
      <c r="R1295" s="7">
        <v>190</v>
      </c>
      <c r="S1295" s="14" t="s">
        <v>1006</v>
      </c>
      <c r="T1295" s="14" t="s">
        <v>1006</v>
      </c>
      <c r="U1295" s="4" t="s">
        <v>1341</v>
      </c>
      <c r="V1295" s="14" t="s">
        <v>1006</v>
      </c>
      <c r="W1295" s="4" t="s">
        <v>10407</v>
      </c>
      <c r="X1295" s="14" t="s">
        <v>1005</v>
      </c>
      <c r="Z1295" s="9" t="s">
        <v>10408</v>
      </c>
      <c r="AA1295" s="10" t="s">
        <v>22</v>
      </c>
      <c r="AB1295" s="10" t="s">
        <v>1356</v>
      </c>
      <c r="AC1295" s="10" t="s">
        <v>10409</v>
      </c>
      <c r="AD1295" s="13" t="s">
        <v>10410</v>
      </c>
      <c r="AE1295" s="10" t="s">
        <v>10411</v>
      </c>
      <c r="AF1295" s="10" t="s">
        <v>101</v>
      </c>
      <c r="AG1295" s="10" t="s">
        <v>36</v>
      </c>
      <c r="AH1295" s="10" t="s">
        <v>10412</v>
      </c>
      <c r="AI1295" s="10" t="s">
        <v>1005</v>
      </c>
      <c r="AJ1295" s="10" t="s">
        <v>1005</v>
      </c>
      <c r="AK1295" s="12" t="s">
        <v>1005</v>
      </c>
      <c r="AL1295" s="53" t="s">
        <v>1005</v>
      </c>
      <c r="AM1295" s="52">
        <v>0</v>
      </c>
      <c r="AN1295" s="51" t="s">
        <v>58</v>
      </c>
      <c r="AO1295" s="51" t="s">
        <v>68</v>
      </c>
      <c r="AP1295" s="51" t="s">
        <v>104</v>
      </c>
      <c r="BA1295" s="56" t="s">
        <v>1356</v>
      </c>
      <c r="BB1295" s="56" t="s">
        <v>1356</v>
      </c>
      <c r="BC1295" s="56" t="s">
        <v>1356</v>
      </c>
      <c r="BD1295" s="56" t="s">
        <v>1356</v>
      </c>
      <c r="BG1295" s="56" t="s">
        <v>1356</v>
      </c>
      <c r="BH1295" s="56" t="s">
        <v>1356</v>
      </c>
      <c r="BI1295" s="56" t="s">
        <v>1356</v>
      </c>
      <c r="BJ1295" s="67" t="s">
        <v>1356</v>
      </c>
    </row>
    <row r="1296" spans="1:62" x14ac:dyDescent="0.35">
      <c r="A1296" s="58" t="s">
        <v>10413</v>
      </c>
      <c r="B1296" s="16" t="s">
        <v>10269</v>
      </c>
      <c r="C1296" s="2" t="s">
        <v>10414</v>
      </c>
      <c r="D1296" s="82" t="s">
        <v>11596</v>
      </c>
      <c r="E1296" s="59" t="e">
        <f>VLOOKUP(A1296,#REF!,2,FALSE)</f>
        <v>#REF!</v>
      </c>
      <c r="F1296" s="4" t="s">
        <v>1006</v>
      </c>
      <c r="G1296" s="4" t="s">
        <v>1006</v>
      </c>
      <c r="H1296" s="4" t="s">
        <v>1006</v>
      </c>
      <c r="I1296" s="4" t="s">
        <v>1006</v>
      </c>
      <c r="J1296" s="4" t="s">
        <v>1006</v>
      </c>
      <c r="K1296" s="4" t="s">
        <v>1006</v>
      </c>
      <c r="L1296" s="4" t="s">
        <v>1005</v>
      </c>
      <c r="M1296" s="6" t="s">
        <v>22</v>
      </c>
      <c r="N1296" s="6" t="s">
        <v>20</v>
      </c>
      <c r="O1296" s="6" t="s">
        <v>31</v>
      </c>
      <c r="P1296" s="4" t="s">
        <v>10415</v>
      </c>
      <c r="Q1296" s="4">
        <v>38</v>
      </c>
      <c r="R1296" s="7">
        <v>1000</v>
      </c>
      <c r="S1296" s="14" t="s">
        <v>1006</v>
      </c>
      <c r="T1296" s="14" t="s">
        <v>1006</v>
      </c>
      <c r="U1296" s="4" t="s">
        <v>1341</v>
      </c>
      <c r="V1296" s="14" t="s">
        <v>1006</v>
      </c>
      <c r="W1296" s="4" t="s">
        <v>10416</v>
      </c>
      <c r="X1296" s="14" t="s">
        <v>1006</v>
      </c>
      <c r="Y1296" s="8" t="s">
        <v>10417</v>
      </c>
      <c r="Z1296" s="9" t="s">
        <v>10418</v>
      </c>
      <c r="AA1296" s="10" t="s">
        <v>44</v>
      </c>
      <c r="AB1296" s="10" t="s">
        <v>1356</v>
      </c>
      <c r="AC1296" s="10" t="s">
        <v>10419</v>
      </c>
      <c r="AD1296" s="13" t="s">
        <v>10420</v>
      </c>
      <c r="AE1296" s="10" t="s">
        <v>10421</v>
      </c>
      <c r="AF1296" s="10" t="s">
        <v>101</v>
      </c>
      <c r="AG1296" s="10" t="s">
        <v>10</v>
      </c>
      <c r="AH1296" s="10" t="s">
        <v>10422</v>
      </c>
      <c r="AI1296" s="10" t="s">
        <v>1006</v>
      </c>
      <c r="AJ1296" s="10" t="s">
        <v>1005</v>
      </c>
      <c r="AK1296" s="12" t="s">
        <v>1006</v>
      </c>
      <c r="AL1296" s="53" t="s">
        <v>1005</v>
      </c>
      <c r="AM1296" s="52">
        <v>0</v>
      </c>
      <c r="AN1296" s="51" t="s">
        <v>57</v>
      </c>
      <c r="AO1296" s="51" t="s">
        <v>67</v>
      </c>
      <c r="AP1296" s="51" t="s">
        <v>104</v>
      </c>
      <c r="BA1296" s="56" t="s">
        <v>1356</v>
      </c>
      <c r="BB1296" s="56" t="s">
        <v>1356</v>
      </c>
      <c r="BC1296" s="56" t="s">
        <v>1356</v>
      </c>
      <c r="BD1296" s="56" t="s">
        <v>1356</v>
      </c>
      <c r="BG1296" s="56" t="s">
        <v>1356</v>
      </c>
      <c r="BH1296" s="56" t="s">
        <v>1356</v>
      </c>
      <c r="BI1296" s="56" t="s">
        <v>1356</v>
      </c>
      <c r="BJ1296" s="67" t="s">
        <v>1356</v>
      </c>
    </row>
    <row r="1297" spans="1:62" x14ac:dyDescent="0.35">
      <c r="A1297" s="58" t="s">
        <v>10423</v>
      </c>
      <c r="B1297" s="16" t="s">
        <v>10269</v>
      </c>
      <c r="C1297" s="2" t="s">
        <v>10424</v>
      </c>
      <c r="D1297" s="82" t="s">
        <v>11594</v>
      </c>
      <c r="E1297" s="59" t="e">
        <f>VLOOKUP(A1297,#REF!,2,FALSE)</f>
        <v>#REF!</v>
      </c>
      <c r="F1297" s="4" t="s">
        <v>1005</v>
      </c>
      <c r="G1297" s="4" t="s">
        <v>1006</v>
      </c>
      <c r="H1297" s="4" t="s">
        <v>1006</v>
      </c>
      <c r="I1297" s="4" t="s">
        <v>1006</v>
      </c>
      <c r="J1297" s="4" t="s">
        <v>1005</v>
      </c>
      <c r="K1297" s="4" t="s">
        <v>1005</v>
      </c>
      <c r="L1297" s="4" t="s">
        <v>1005</v>
      </c>
      <c r="M1297" s="6" t="s">
        <v>20</v>
      </c>
      <c r="N1297" s="6" t="s">
        <v>22</v>
      </c>
      <c r="O1297" s="6" t="s">
        <v>26</v>
      </c>
      <c r="P1297" s="4" t="s">
        <v>9666</v>
      </c>
      <c r="Q1297" s="4">
        <v>20</v>
      </c>
      <c r="R1297" s="7">
        <v>350</v>
      </c>
      <c r="S1297" s="14" t="s">
        <v>1005</v>
      </c>
      <c r="T1297" s="14" t="s">
        <v>1005</v>
      </c>
      <c r="U1297" s="4" t="s">
        <v>1364</v>
      </c>
      <c r="V1297" s="14" t="s">
        <v>1005</v>
      </c>
      <c r="W1297" s="4" t="s">
        <v>135</v>
      </c>
      <c r="X1297" s="14" t="s">
        <v>1006</v>
      </c>
      <c r="Y1297" s="8" t="s">
        <v>10425</v>
      </c>
      <c r="Z1297" s="9" t="s">
        <v>10426</v>
      </c>
      <c r="AA1297" s="10" t="s">
        <v>26</v>
      </c>
      <c r="AB1297" s="10" t="s">
        <v>1356</v>
      </c>
      <c r="AC1297" s="10" t="s">
        <v>10427</v>
      </c>
      <c r="AD1297" s="13" t="s">
        <v>10428</v>
      </c>
      <c r="AE1297" s="10" t="s">
        <v>10429</v>
      </c>
      <c r="AF1297" s="10" t="s">
        <v>101</v>
      </c>
      <c r="AG1297" s="10" t="s">
        <v>38</v>
      </c>
      <c r="AH1297" s="10" t="s">
        <v>10430</v>
      </c>
      <c r="AI1297" s="10" t="s">
        <v>1005</v>
      </c>
      <c r="AJ1297" s="10" t="s">
        <v>1005</v>
      </c>
      <c r="AK1297" s="12" t="s">
        <v>1005</v>
      </c>
      <c r="AL1297" s="53" t="s">
        <v>1006</v>
      </c>
      <c r="AM1297" s="52">
        <v>1</v>
      </c>
      <c r="AN1297" s="51" t="s">
        <v>1348</v>
      </c>
      <c r="AO1297" s="51" t="s">
        <v>1361</v>
      </c>
      <c r="AZ1297" s="56" t="s">
        <v>1349</v>
      </c>
      <c r="BA1297" s="56" t="s">
        <v>4800</v>
      </c>
      <c r="BB1297" s="56" t="s">
        <v>20</v>
      </c>
      <c r="BC1297" s="56" t="s">
        <v>25</v>
      </c>
      <c r="BD1297" s="56" t="s">
        <v>10431</v>
      </c>
      <c r="BE1297" s="56" t="s">
        <v>1005</v>
      </c>
      <c r="BF1297" s="56" t="s">
        <v>1005</v>
      </c>
      <c r="BG1297" s="56" t="s">
        <v>10432</v>
      </c>
      <c r="BH1297" s="56" t="s">
        <v>10428</v>
      </c>
      <c r="BI1297" s="56" t="s">
        <v>10429</v>
      </c>
      <c r="BJ1297" s="67" t="s">
        <v>101</v>
      </c>
    </row>
    <row r="1298" spans="1:62" x14ac:dyDescent="0.35">
      <c r="A1298" s="58" t="s">
        <v>10433</v>
      </c>
      <c r="B1298" s="16" t="s">
        <v>10269</v>
      </c>
      <c r="C1298" s="2" t="s">
        <v>10434</v>
      </c>
      <c r="D1298" s="82" t="s">
        <v>11603</v>
      </c>
      <c r="E1298" s="59" t="e">
        <f>VLOOKUP(A1298,#REF!,2,FALSE)</f>
        <v>#REF!</v>
      </c>
      <c r="F1298" s="4" t="s">
        <v>1006</v>
      </c>
      <c r="G1298" s="4" t="s">
        <v>1006</v>
      </c>
      <c r="H1298" s="4" t="s">
        <v>1006</v>
      </c>
      <c r="I1298" s="4" t="s">
        <v>1006</v>
      </c>
      <c r="J1298" s="4" t="s">
        <v>1006</v>
      </c>
      <c r="K1298" s="4" t="s">
        <v>1006</v>
      </c>
      <c r="L1298" s="4" t="s">
        <v>1006</v>
      </c>
      <c r="M1298" s="6" t="s">
        <v>22</v>
      </c>
      <c r="N1298" s="6" t="s">
        <v>24</v>
      </c>
      <c r="P1298" s="4" t="s">
        <v>10435</v>
      </c>
      <c r="Q1298" s="4">
        <v>6</v>
      </c>
      <c r="R1298" s="7">
        <v>24</v>
      </c>
      <c r="S1298" s="14" t="s">
        <v>1006</v>
      </c>
      <c r="T1298" s="14" t="s">
        <v>1005</v>
      </c>
      <c r="U1298" s="4" t="s">
        <v>1364</v>
      </c>
      <c r="V1298" s="14" t="s">
        <v>1005</v>
      </c>
      <c r="W1298" s="4" t="s">
        <v>10436</v>
      </c>
      <c r="X1298" s="14" t="s">
        <v>1006</v>
      </c>
      <c r="Y1298" s="8" t="s">
        <v>10437</v>
      </c>
      <c r="Z1298" s="9" t="s">
        <v>10438</v>
      </c>
      <c r="AA1298" s="10" t="s">
        <v>44</v>
      </c>
      <c r="AB1298" s="10" t="s">
        <v>1356</v>
      </c>
      <c r="AC1298" s="10" t="s">
        <v>10439</v>
      </c>
      <c r="AD1298" s="13" t="s">
        <v>10440</v>
      </c>
      <c r="AE1298" s="10" t="s">
        <v>10441</v>
      </c>
      <c r="AF1298" s="10" t="s">
        <v>101</v>
      </c>
      <c r="AG1298" s="10" t="s">
        <v>19</v>
      </c>
      <c r="AH1298" s="10" t="s">
        <v>10442</v>
      </c>
      <c r="AI1298" s="10" t="s">
        <v>1005</v>
      </c>
      <c r="AJ1298" s="10" t="s">
        <v>1005</v>
      </c>
      <c r="AK1298" s="12" t="s">
        <v>1005</v>
      </c>
      <c r="AL1298" s="53" t="s">
        <v>1005</v>
      </c>
      <c r="AM1298" s="52">
        <v>0</v>
      </c>
      <c r="AN1298" s="51" t="s">
        <v>1348</v>
      </c>
      <c r="AO1298" s="51" t="s">
        <v>67</v>
      </c>
      <c r="AP1298" s="51" t="s">
        <v>104</v>
      </c>
      <c r="BA1298" s="56" t="s">
        <v>1356</v>
      </c>
      <c r="BB1298" s="56" t="s">
        <v>1356</v>
      </c>
      <c r="BC1298" s="56" t="s">
        <v>1356</v>
      </c>
      <c r="BD1298" s="56" t="s">
        <v>1356</v>
      </c>
      <c r="BG1298" s="56" t="s">
        <v>1356</v>
      </c>
      <c r="BH1298" s="56" t="s">
        <v>1356</v>
      </c>
      <c r="BI1298" s="56" t="s">
        <v>1356</v>
      </c>
      <c r="BJ1298" s="67" t="s">
        <v>1356</v>
      </c>
    </row>
    <row r="1299" spans="1:62" x14ac:dyDescent="0.35">
      <c r="A1299" s="58" t="s">
        <v>10443</v>
      </c>
      <c r="B1299" s="16" t="s">
        <v>10269</v>
      </c>
      <c r="C1299" s="2" t="s">
        <v>10444</v>
      </c>
      <c r="D1299" s="82" t="s">
        <v>11600</v>
      </c>
      <c r="E1299" s="59" t="e">
        <f>VLOOKUP(A1299,#REF!,2,FALSE)</f>
        <v>#REF!</v>
      </c>
      <c r="F1299" s="4" t="s">
        <v>1006</v>
      </c>
      <c r="G1299" s="4" t="s">
        <v>1006</v>
      </c>
      <c r="H1299" s="4" t="s">
        <v>1006</v>
      </c>
      <c r="I1299" s="4" t="s">
        <v>1006</v>
      </c>
      <c r="J1299" s="4" t="s">
        <v>1006</v>
      </c>
      <c r="K1299" s="4" t="s">
        <v>1006</v>
      </c>
      <c r="L1299" s="4" t="s">
        <v>1006</v>
      </c>
      <c r="M1299" s="6" t="s">
        <v>24</v>
      </c>
      <c r="P1299" s="4" t="s">
        <v>192</v>
      </c>
      <c r="Q1299" s="4">
        <v>26</v>
      </c>
      <c r="R1299" s="7">
        <v>650</v>
      </c>
      <c r="S1299" s="14" t="s">
        <v>1006</v>
      </c>
      <c r="T1299" s="14" t="s">
        <v>1005</v>
      </c>
      <c r="U1299" s="4" t="s">
        <v>1497</v>
      </c>
      <c r="V1299" s="14" t="s">
        <v>1005</v>
      </c>
      <c r="W1299" s="4" t="s">
        <v>10445</v>
      </c>
      <c r="X1299" s="14" t="s">
        <v>1005</v>
      </c>
      <c r="Z1299" s="9" t="s">
        <v>719</v>
      </c>
      <c r="AA1299" s="10" t="s">
        <v>24</v>
      </c>
      <c r="AB1299" s="10" t="s">
        <v>1356</v>
      </c>
      <c r="AC1299" s="10" t="s">
        <v>10446</v>
      </c>
      <c r="AD1299" s="13" t="s">
        <v>10447</v>
      </c>
      <c r="AE1299" s="10" t="s">
        <v>10448</v>
      </c>
      <c r="AF1299" s="10" t="s">
        <v>101</v>
      </c>
      <c r="AG1299" s="10" t="s">
        <v>5</v>
      </c>
      <c r="AH1299" s="10" t="s">
        <v>10449</v>
      </c>
      <c r="AI1299" s="10" t="s">
        <v>1006</v>
      </c>
      <c r="AJ1299" s="10" t="s">
        <v>1005</v>
      </c>
      <c r="AK1299" s="12" t="s">
        <v>1006</v>
      </c>
      <c r="AL1299" s="53" t="s">
        <v>1005</v>
      </c>
      <c r="AM1299" s="52">
        <v>0</v>
      </c>
      <c r="AN1299" s="51" t="s">
        <v>1348</v>
      </c>
      <c r="AO1299" s="51" t="s">
        <v>1361</v>
      </c>
      <c r="BA1299" s="56" t="s">
        <v>1356</v>
      </c>
      <c r="BB1299" s="56" t="s">
        <v>1356</v>
      </c>
      <c r="BC1299" s="56" t="s">
        <v>1356</v>
      </c>
      <c r="BD1299" s="56" t="s">
        <v>1356</v>
      </c>
      <c r="BG1299" s="56" t="s">
        <v>1356</v>
      </c>
      <c r="BH1299" s="56" t="s">
        <v>1356</v>
      </c>
      <c r="BI1299" s="56" t="s">
        <v>1356</v>
      </c>
      <c r="BJ1299" s="67" t="s">
        <v>1356</v>
      </c>
    </row>
    <row r="1300" spans="1:62" x14ac:dyDescent="0.35">
      <c r="A1300" s="58" t="s">
        <v>10450</v>
      </c>
      <c r="B1300" s="16" t="s">
        <v>10269</v>
      </c>
      <c r="C1300" s="2" t="s">
        <v>10451</v>
      </c>
      <c r="D1300" s="82" t="s">
        <v>10452</v>
      </c>
      <c r="E1300" s="59" t="e">
        <f>VLOOKUP(A1300,#REF!,2,FALSE)</f>
        <v>#REF!</v>
      </c>
      <c r="F1300" s="4" t="s">
        <v>1006</v>
      </c>
      <c r="G1300" s="4" t="s">
        <v>1006</v>
      </c>
      <c r="H1300" s="4" t="s">
        <v>1005</v>
      </c>
      <c r="I1300" s="4" t="s">
        <v>1006</v>
      </c>
      <c r="J1300" s="4" t="s">
        <v>1006</v>
      </c>
      <c r="K1300" s="4" t="s">
        <v>1005</v>
      </c>
      <c r="L1300" s="4" t="s">
        <v>1005</v>
      </c>
      <c r="M1300" s="6" t="s">
        <v>22</v>
      </c>
      <c r="N1300" s="6" t="s">
        <v>20</v>
      </c>
      <c r="P1300" s="4" t="s">
        <v>10453</v>
      </c>
      <c r="Q1300" s="4">
        <v>3</v>
      </c>
      <c r="R1300" s="7">
        <v>55</v>
      </c>
      <c r="S1300" s="14" t="s">
        <v>1006</v>
      </c>
      <c r="T1300" s="14" t="s">
        <v>1005</v>
      </c>
      <c r="U1300" s="4" t="s">
        <v>1341</v>
      </c>
      <c r="V1300" s="14" t="s">
        <v>1005</v>
      </c>
      <c r="W1300" s="4" t="s">
        <v>10454</v>
      </c>
      <c r="X1300" s="14" t="s">
        <v>1006</v>
      </c>
      <c r="Y1300" s="8" t="s">
        <v>10455</v>
      </c>
      <c r="Z1300" s="9" t="s">
        <v>225</v>
      </c>
      <c r="AA1300" s="10" t="s">
        <v>22</v>
      </c>
      <c r="AB1300" s="10" t="s">
        <v>1356</v>
      </c>
      <c r="AC1300" s="10" t="s">
        <v>10456</v>
      </c>
      <c r="AD1300" s="13" t="s">
        <v>10457</v>
      </c>
      <c r="AE1300" s="10" t="s">
        <v>10458</v>
      </c>
      <c r="AF1300" s="10" t="s">
        <v>101</v>
      </c>
      <c r="AG1300" s="10" t="s">
        <v>9</v>
      </c>
      <c r="AH1300" s="10" t="s">
        <v>10459</v>
      </c>
      <c r="AI1300" s="10" t="s">
        <v>1006</v>
      </c>
      <c r="AJ1300" s="10" t="s">
        <v>1005</v>
      </c>
      <c r="AK1300" s="12" t="s">
        <v>1006</v>
      </c>
      <c r="AL1300" s="53" t="s">
        <v>1005</v>
      </c>
      <c r="AM1300" s="52">
        <v>0</v>
      </c>
      <c r="AN1300" s="51" t="s">
        <v>1348</v>
      </c>
      <c r="AO1300" s="51" t="s">
        <v>1361</v>
      </c>
      <c r="BA1300" s="56" t="s">
        <v>1356</v>
      </c>
      <c r="BB1300" s="56" t="s">
        <v>1356</v>
      </c>
      <c r="BC1300" s="56" t="s">
        <v>1356</v>
      </c>
      <c r="BD1300" s="56" t="s">
        <v>1356</v>
      </c>
      <c r="BG1300" s="56" t="s">
        <v>1356</v>
      </c>
      <c r="BH1300" s="56" t="s">
        <v>1356</v>
      </c>
      <c r="BI1300" s="56" t="s">
        <v>1356</v>
      </c>
      <c r="BJ1300" s="67" t="s">
        <v>1356</v>
      </c>
    </row>
    <row r="1301" spans="1:62" x14ac:dyDescent="0.35">
      <c r="A1301" s="58" t="s">
        <v>10460</v>
      </c>
      <c r="B1301" s="16" t="s">
        <v>10269</v>
      </c>
      <c r="C1301" s="2" t="s">
        <v>10461</v>
      </c>
      <c r="D1301" s="82" t="s">
        <v>11595</v>
      </c>
      <c r="E1301" s="59" t="e">
        <f>VLOOKUP(A1301,#REF!,2,FALSE)</f>
        <v>#REF!</v>
      </c>
      <c r="F1301" s="4" t="s">
        <v>1005</v>
      </c>
      <c r="G1301" s="4" t="s">
        <v>1006</v>
      </c>
      <c r="H1301" s="4" t="s">
        <v>1006</v>
      </c>
      <c r="I1301" s="4" t="s">
        <v>1006</v>
      </c>
      <c r="J1301" s="4" t="s">
        <v>1006</v>
      </c>
      <c r="K1301" s="4" t="s">
        <v>1006</v>
      </c>
      <c r="L1301" s="4" t="s">
        <v>1005</v>
      </c>
      <c r="M1301" s="6" t="s">
        <v>24</v>
      </c>
      <c r="N1301" s="6" t="s">
        <v>31</v>
      </c>
      <c r="P1301" s="4" t="s">
        <v>545</v>
      </c>
      <c r="Q1301" s="4">
        <v>23</v>
      </c>
      <c r="R1301" s="7">
        <v>642</v>
      </c>
      <c r="S1301" s="14" t="s">
        <v>1006</v>
      </c>
      <c r="T1301" s="14" t="s">
        <v>1006</v>
      </c>
      <c r="U1301" s="4" t="s">
        <v>1364</v>
      </c>
      <c r="V1301" s="14" t="s">
        <v>1005</v>
      </c>
      <c r="W1301" s="4" t="s">
        <v>10462</v>
      </c>
      <c r="X1301" s="14" t="s">
        <v>1005</v>
      </c>
      <c r="Z1301" s="9" t="s">
        <v>10463</v>
      </c>
      <c r="AA1301" s="10" t="s">
        <v>44</v>
      </c>
      <c r="AB1301" s="10" t="s">
        <v>1356</v>
      </c>
      <c r="AC1301" s="10" t="s">
        <v>10464</v>
      </c>
      <c r="AD1301" s="13" t="s">
        <v>10465</v>
      </c>
      <c r="AE1301" s="10" t="s">
        <v>10466</v>
      </c>
      <c r="AF1301" s="10" t="s">
        <v>101</v>
      </c>
      <c r="AG1301" s="10" t="s">
        <v>21</v>
      </c>
      <c r="AH1301" s="10" t="s">
        <v>10467</v>
      </c>
      <c r="AI1301" s="10" t="s">
        <v>1005</v>
      </c>
      <c r="AJ1301" s="10" t="s">
        <v>1005</v>
      </c>
      <c r="AK1301" s="12" t="s">
        <v>1006</v>
      </c>
      <c r="AL1301" s="53" t="s">
        <v>1006</v>
      </c>
      <c r="AM1301" s="52">
        <v>4</v>
      </c>
      <c r="AN1301" s="51" t="s">
        <v>59</v>
      </c>
      <c r="AO1301" s="51" t="s">
        <v>67</v>
      </c>
      <c r="AP1301" s="51" t="s">
        <v>186</v>
      </c>
      <c r="AQ1301" s="51" t="s">
        <v>120</v>
      </c>
      <c r="AY1301" s="54" t="s">
        <v>10468</v>
      </c>
      <c r="AZ1301" s="56" t="s">
        <v>1349</v>
      </c>
      <c r="BA1301" s="56" t="s">
        <v>1040</v>
      </c>
      <c r="BB1301" s="56" t="s">
        <v>24</v>
      </c>
      <c r="BC1301" s="56" t="s">
        <v>21</v>
      </c>
      <c r="BD1301" s="56" t="s">
        <v>10469</v>
      </c>
      <c r="BE1301" s="56" t="s">
        <v>1005</v>
      </c>
      <c r="BF1301" s="56" t="s">
        <v>1005</v>
      </c>
      <c r="BG1301" s="56" t="s">
        <v>10470</v>
      </c>
      <c r="BH1301" s="56" t="s">
        <v>10471</v>
      </c>
      <c r="BI1301" s="56" t="s">
        <v>10472</v>
      </c>
      <c r="BJ1301" s="67" t="s">
        <v>101</v>
      </c>
    </row>
    <row r="1302" spans="1:62" x14ac:dyDescent="0.35">
      <c r="D1302" s="82"/>
      <c r="E1302" s="59" t="e">
        <f>VLOOKUP(A1302,#REF!,2,FALSE)</f>
        <v>#REF!</v>
      </c>
      <c r="R1302" s="7"/>
      <c r="AZ1302" s="56" t="s">
        <v>1349</v>
      </c>
      <c r="BA1302" s="56" t="s">
        <v>10473</v>
      </c>
      <c r="BB1302" s="56" t="s">
        <v>24</v>
      </c>
      <c r="BC1302" s="56" t="s">
        <v>21</v>
      </c>
      <c r="BD1302" s="56" t="s">
        <v>10474</v>
      </c>
      <c r="BE1302" s="56" t="s">
        <v>1005</v>
      </c>
      <c r="BF1302" s="56" t="s">
        <v>1005</v>
      </c>
      <c r="BG1302" s="56" t="s">
        <v>10475</v>
      </c>
      <c r="BH1302" s="56" t="s">
        <v>10465</v>
      </c>
      <c r="BI1302" s="56" t="s">
        <v>10466</v>
      </c>
      <c r="BJ1302" s="67" t="s">
        <v>101</v>
      </c>
    </row>
    <row r="1303" spans="1:62" x14ac:dyDescent="0.35">
      <c r="D1303" s="82"/>
      <c r="E1303" s="59" t="e">
        <f>VLOOKUP(A1303,#REF!,2,FALSE)</f>
        <v>#REF!</v>
      </c>
      <c r="R1303" s="7"/>
      <c r="AZ1303" s="56" t="s">
        <v>1349</v>
      </c>
      <c r="BA1303" s="56" t="s">
        <v>10476</v>
      </c>
      <c r="BB1303" s="56" t="s">
        <v>1624</v>
      </c>
      <c r="BC1303" s="56" t="s">
        <v>21</v>
      </c>
      <c r="BD1303" s="56" t="s">
        <v>10477</v>
      </c>
      <c r="BE1303" s="56" t="s">
        <v>1005</v>
      </c>
      <c r="BF1303" s="56" t="s">
        <v>1005</v>
      </c>
      <c r="BG1303" s="56" t="s">
        <v>10478</v>
      </c>
      <c r="BH1303" s="56" t="s">
        <v>1576</v>
      </c>
      <c r="BI1303" s="56" t="s">
        <v>1009</v>
      </c>
      <c r="BJ1303" s="67" t="s">
        <v>101</v>
      </c>
    </row>
    <row r="1304" spans="1:62" x14ac:dyDescent="0.35">
      <c r="D1304" s="82"/>
      <c r="E1304" s="59" t="e">
        <f>VLOOKUP(A1304,#REF!,2,FALSE)</f>
        <v>#REF!</v>
      </c>
      <c r="R1304" s="7"/>
      <c r="AZ1304" s="56" t="s">
        <v>1349</v>
      </c>
      <c r="BA1304" s="56" t="s">
        <v>10479</v>
      </c>
      <c r="BB1304" s="56" t="s">
        <v>24</v>
      </c>
      <c r="BC1304" s="56" t="s">
        <v>21</v>
      </c>
      <c r="BD1304" s="56" t="s">
        <v>10480</v>
      </c>
      <c r="BE1304" s="56" t="s">
        <v>1005</v>
      </c>
      <c r="BF1304" s="56" t="s">
        <v>1005</v>
      </c>
      <c r="BG1304" s="56" t="s">
        <v>10481</v>
      </c>
      <c r="BH1304" s="56" t="s">
        <v>10482</v>
      </c>
      <c r="BI1304" s="56" t="s">
        <v>10483</v>
      </c>
      <c r="BJ1304" s="67" t="s">
        <v>101</v>
      </c>
    </row>
    <row r="1305" spans="1:62" x14ac:dyDescent="0.35">
      <c r="A1305" s="58" t="s">
        <v>10484</v>
      </c>
      <c r="B1305" s="16" t="s">
        <v>10269</v>
      </c>
      <c r="C1305" s="2" t="s">
        <v>1855</v>
      </c>
      <c r="D1305" s="82" t="s">
        <v>11593</v>
      </c>
      <c r="E1305" s="59" t="e">
        <f>VLOOKUP(A1305,#REF!,2,FALSE)</f>
        <v>#REF!</v>
      </c>
      <c r="F1305" s="4" t="s">
        <v>1006</v>
      </c>
      <c r="G1305" s="4" t="s">
        <v>1006</v>
      </c>
      <c r="H1305" s="4" t="s">
        <v>1005</v>
      </c>
      <c r="I1305" s="4" t="s">
        <v>1006</v>
      </c>
      <c r="J1305" s="4" t="s">
        <v>1006</v>
      </c>
      <c r="K1305" s="4" t="s">
        <v>1005</v>
      </c>
      <c r="L1305" s="4" t="s">
        <v>1005</v>
      </c>
      <c r="M1305" s="6" t="s">
        <v>22</v>
      </c>
      <c r="P1305" s="4" t="s">
        <v>9739</v>
      </c>
      <c r="Q1305" s="4">
        <v>1</v>
      </c>
      <c r="R1305" s="7">
        <v>29</v>
      </c>
      <c r="S1305" s="14" t="s">
        <v>1006</v>
      </c>
      <c r="T1305" s="14" t="s">
        <v>1005</v>
      </c>
      <c r="U1305" s="4" t="s">
        <v>1411</v>
      </c>
      <c r="V1305" s="14" t="s">
        <v>1005</v>
      </c>
      <c r="W1305" s="4" t="s">
        <v>10485</v>
      </c>
      <c r="X1305" s="14" t="s">
        <v>1006</v>
      </c>
      <c r="Y1305" s="8" t="s">
        <v>10486</v>
      </c>
      <c r="Z1305" s="9" t="s">
        <v>10487</v>
      </c>
      <c r="AA1305" s="10" t="s">
        <v>22</v>
      </c>
      <c r="AB1305" s="10" t="s">
        <v>1356</v>
      </c>
      <c r="AC1305" s="10" t="s">
        <v>1873</v>
      </c>
      <c r="AD1305" s="13" t="s">
        <v>1874</v>
      </c>
      <c r="AE1305" s="10" t="s">
        <v>1875</v>
      </c>
      <c r="AF1305" s="10" t="s">
        <v>101</v>
      </c>
      <c r="AG1305" s="10" t="s">
        <v>7</v>
      </c>
      <c r="AH1305" s="10" t="s">
        <v>1872</v>
      </c>
      <c r="AI1305" s="10" t="s">
        <v>1005</v>
      </c>
      <c r="AJ1305" s="10" t="s">
        <v>1006</v>
      </c>
      <c r="AK1305" s="12" t="s">
        <v>1005</v>
      </c>
      <c r="AL1305" s="53" t="s">
        <v>1005</v>
      </c>
      <c r="AM1305" s="52">
        <v>0</v>
      </c>
      <c r="AN1305" s="51" t="s">
        <v>1348</v>
      </c>
      <c r="AO1305" s="51" t="s">
        <v>1361</v>
      </c>
      <c r="BA1305" s="56" t="s">
        <v>1356</v>
      </c>
      <c r="BB1305" s="56" t="s">
        <v>1356</v>
      </c>
      <c r="BC1305" s="56" t="s">
        <v>1356</v>
      </c>
      <c r="BD1305" s="56" t="s">
        <v>1356</v>
      </c>
      <c r="BG1305" s="56" t="s">
        <v>1356</v>
      </c>
      <c r="BH1305" s="56" t="s">
        <v>1356</v>
      </c>
      <c r="BI1305" s="56" t="s">
        <v>1356</v>
      </c>
      <c r="BJ1305" s="67" t="s">
        <v>1356</v>
      </c>
    </row>
    <row r="1306" spans="1:62" x14ac:dyDescent="0.35">
      <c r="A1306" s="58" t="s">
        <v>10488</v>
      </c>
      <c r="B1306" s="16" t="s">
        <v>10269</v>
      </c>
      <c r="C1306" s="2" t="s">
        <v>10489</v>
      </c>
      <c r="D1306" s="82" t="s">
        <v>11590</v>
      </c>
      <c r="E1306" s="59" t="e">
        <f>VLOOKUP(A1306,#REF!,2,FALSE)</f>
        <v>#REF!</v>
      </c>
      <c r="F1306" s="4" t="s">
        <v>1005</v>
      </c>
      <c r="G1306" s="4" t="s">
        <v>1005</v>
      </c>
      <c r="H1306" s="4" t="s">
        <v>1005</v>
      </c>
      <c r="I1306" s="4" t="s">
        <v>1006</v>
      </c>
      <c r="J1306" s="4" t="s">
        <v>1006</v>
      </c>
      <c r="K1306" s="4" t="s">
        <v>1005</v>
      </c>
      <c r="L1306" s="4" t="s">
        <v>1005</v>
      </c>
      <c r="M1306" s="6" t="s">
        <v>22</v>
      </c>
      <c r="P1306" s="4" t="s">
        <v>10490</v>
      </c>
      <c r="Q1306" s="4">
        <v>2</v>
      </c>
      <c r="R1306" s="7">
        <v>53</v>
      </c>
      <c r="S1306" s="14" t="s">
        <v>1006</v>
      </c>
      <c r="T1306" s="14" t="s">
        <v>1005</v>
      </c>
      <c r="U1306" s="4" t="s">
        <v>1341</v>
      </c>
      <c r="V1306" s="14" t="s">
        <v>1005</v>
      </c>
      <c r="W1306" s="4" t="s">
        <v>156</v>
      </c>
      <c r="X1306" s="14" t="s">
        <v>1006</v>
      </c>
      <c r="Y1306" s="8" t="s">
        <v>10491</v>
      </c>
      <c r="Z1306" s="9" t="s">
        <v>10492</v>
      </c>
      <c r="AA1306" s="10" t="s">
        <v>22</v>
      </c>
      <c r="AB1306" s="10" t="s">
        <v>1356</v>
      </c>
      <c r="AC1306" s="10" t="s">
        <v>10493</v>
      </c>
      <c r="AD1306" s="13" t="s">
        <v>10494</v>
      </c>
      <c r="AE1306" s="10" t="s">
        <v>10495</v>
      </c>
      <c r="AF1306" s="10" t="s">
        <v>101</v>
      </c>
      <c r="AG1306" s="10" t="s">
        <v>9</v>
      </c>
      <c r="AH1306" s="10" t="s">
        <v>10496</v>
      </c>
      <c r="AI1306" s="10" t="s">
        <v>1006</v>
      </c>
      <c r="AJ1306" s="10" t="s">
        <v>1005</v>
      </c>
      <c r="AK1306" s="12" t="s">
        <v>1006</v>
      </c>
      <c r="AL1306" s="53" t="s">
        <v>1005</v>
      </c>
      <c r="AM1306" s="52">
        <v>0</v>
      </c>
      <c r="AN1306" s="51" t="s">
        <v>57</v>
      </c>
      <c r="AO1306" s="51" t="s">
        <v>61</v>
      </c>
      <c r="BA1306" s="56" t="s">
        <v>1356</v>
      </c>
      <c r="BB1306" s="56" t="s">
        <v>1356</v>
      </c>
      <c r="BC1306" s="56" t="s">
        <v>1356</v>
      </c>
      <c r="BD1306" s="56" t="s">
        <v>1356</v>
      </c>
      <c r="BG1306" s="56" t="s">
        <v>1356</v>
      </c>
      <c r="BH1306" s="56" t="s">
        <v>1356</v>
      </c>
      <c r="BI1306" s="56" t="s">
        <v>1356</v>
      </c>
      <c r="BJ1306" s="67" t="s">
        <v>1356</v>
      </c>
    </row>
    <row r="1307" spans="1:62" x14ac:dyDescent="0.35">
      <c r="A1307" s="58" t="s">
        <v>10497</v>
      </c>
      <c r="B1307" s="16" t="s">
        <v>10269</v>
      </c>
      <c r="C1307" s="2" t="s">
        <v>10498</v>
      </c>
      <c r="D1307" s="82" t="s">
        <v>11589</v>
      </c>
      <c r="E1307" s="59" t="e">
        <f>VLOOKUP(A1307,#REF!,2,FALSE)</f>
        <v>#REF!</v>
      </c>
      <c r="F1307" s="4" t="s">
        <v>1006</v>
      </c>
      <c r="G1307" s="4" t="s">
        <v>1006</v>
      </c>
      <c r="H1307" s="4" t="s">
        <v>1006</v>
      </c>
      <c r="I1307" s="4" t="s">
        <v>1006</v>
      </c>
      <c r="J1307" s="4" t="s">
        <v>1006</v>
      </c>
      <c r="K1307" s="4" t="s">
        <v>1005</v>
      </c>
      <c r="L1307" s="4" t="s">
        <v>1005</v>
      </c>
      <c r="M1307" s="6" t="s">
        <v>22</v>
      </c>
      <c r="N1307" s="6" t="s">
        <v>31</v>
      </c>
      <c r="P1307" s="4" t="s">
        <v>456</v>
      </c>
      <c r="Q1307" s="4">
        <v>31</v>
      </c>
      <c r="R1307" s="7">
        <v>810</v>
      </c>
      <c r="S1307" s="14" t="s">
        <v>1005</v>
      </c>
      <c r="T1307" s="14" t="s">
        <v>1005</v>
      </c>
      <c r="U1307" s="4" t="s">
        <v>1824</v>
      </c>
      <c r="V1307" s="14" t="s">
        <v>1006</v>
      </c>
      <c r="W1307" s="4" t="s">
        <v>10499</v>
      </c>
      <c r="X1307" s="14" t="s">
        <v>1005</v>
      </c>
      <c r="Z1307" s="9" t="s">
        <v>10500</v>
      </c>
      <c r="AA1307" s="10" t="s">
        <v>44</v>
      </c>
      <c r="AB1307" s="10" t="s">
        <v>1356</v>
      </c>
      <c r="AC1307" s="10" t="s">
        <v>10501</v>
      </c>
      <c r="AD1307" s="13" t="s">
        <v>10502</v>
      </c>
      <c r="AE1307" s="10" t="s">
        <v>10503</v>
      </c>
      <c r="AF1307" s="10" t="s">
        <v>101</v>
      </c>
      <c r="AG1307" s="10" t="s">
        <v>9</v>
      </c>
      <c r="AH1307" s="10" t="s">
        <v>10504</v>
      </c>
      <c r="AI1307" s="10" t="s">
        <v>1005</v>
      </c>
      <c r="AJ1307" s="10" t="s">
        <v>1005</v>
      </c>
      <c r="AK1307" s="12" t="s">
        <v>1006</v>
      </c>
      <c r="AL1307" s="53" t="s">
        <v>1005</v>
      </c>
      <c r="AM1307" s="52">
        <v>0</v>
      </c>
      <c r="AN1307" s="51" t="s">
        <v>1348</v>
      </c>
      <c r="AO1307" s="51" t="s">
        <v>1361</v>
      </c>
      <c r="BA1307" s="56" t="s">
        <v>1356</v>
      </c>
      <c r="BB1307" s="56" t="s">
        <v>1356</v>
      </c>
      <c r="BC1307" s="56" t="s">
        <v>1356</v>
      </c>
      <c r="BD1307" s="56" t="s">
        <v>1356</v>
      </c>
      <c r="BG1307" s="56" t="s">
        <v>1356</v>
      </c>
      <c r="BH1307" s="56" t="s">
        <v>1356</v>
      </c>
      <c r="BI1307" s="56" t="s">
        <v>1356</v>
      </c>
      <c r="BJ1307" s="67" t="s">
        <v>1356</v>
      </c>
    </row>
    <row r="1308" spans="1:62" x14ac:dyDescent="0.35">
      <c r="A1308" s="58" t="s">
        <v>10505</v>
      </c>
      <c r="B1308" s="16" t="s">
        <v>10269</v>
      </c>
      <c r="C1308" s="2" t="s">
        <v>10506</v>
      </c>
      <c r="D1308" s="82" t="s">
        <v>11635</v>
      </c>
      <c r="E1308" s="59" t="e">
        <f>VLOOKUP(A1308,#REF!,2,FALSE)</f>
        <v>#REF!</v>
      </c>
      <c r="F1308" s="4" t="s">
        <v>1005</v>
      </c>
      <c r="G1308" s="4" t="s">
        <v>1005</v>
      </c>
      <c r="H1308" s="4" t="s">
        <v>1005</v>
      </c>
      <c r="I1308" s="4" t="s">
        <v>1005</v>
      </c>
      <c r="J1308" s="4" t="s">
        <v>1006</v>
      </c>
      <c r="K1308" s="4" t="s">
        <v>1005</v>
      </c>
      <c r="L1308" s="4" t="s">
        <v>1005</v>
      </c>
      <c r="M1308" s="6" t="s">
        <v>22</v>
      </c>
      <c r="P1308" s="4" t="s">
        <v>10507</v>
      </c>
      <c r="Q1308" s="4">
        <v>12</v>
      </c>
      <c r="R1308" s="7">
        <v>180</v>
      </c>
      <c r="S1308" s="14" t="s">
        <v>1006</v>
      </c>
      <c r="T1308" s="14" t="s">
        <v>1006</v>
      </c>
      <c r="U1308" s="4" t="s">
        <v>1341</v>
      </c>
      <c r="V1308" s="14" t="s">
        <v>1005</v>
      </c>
      <c r="W1308" s="4" t="s">
        <v>10508</v>
      </c>
      <c r="X1308" s="14" t="s">
        <v>1006</v>
      </c>
      <c r="Y1308" s="8" t="s">
        <v>10509</v>
      </c>
      <c r="Z1308" s="9" t="s">
        <v>10510</v>
      </c>
      <c r="AA1308" s="10" t="s">
        <v>53</v>
      </c>
      <c r="AB1308" s="10" t="s">
        <v>1356</v>
      </c>
      <c r="AC1308" s="10" t="s">
        <v>10511</v>
      </c>
      <c r="AD1308" s="13" t="s">
        <v>10512</v>
      </c>
      <c r="AE1308" s="10" t="s">
        <v>10513</v>
      </c>
      <c r="AF1308" s="10" t="s">
        <v>101</v>
      </c>
      <c r="AG1308" s="10" t="s">
        <v>25</v>
      </c>
      <c r="AH1308" s="10" t="s">
        <v>10514</v>
      </c>
      <c r="AI1308" s="10" t="s">
        <v>1006</v>
      </c>
      <c r="AJ1308" s="10" t="s">
        <v>1005</v>
      </c>
      <c r="AK1308" s="12" t="s">
        <v>1006</v>
      </c>
      <c r="AL1308" s="53" t="s">
        <v>1006</v>
      </c>
      <c r="AM1308" s="52">
        <v>1</v>
      </c>
      <c r="AN1308" s="51" t="s">
        <v>57</v>
      </c>
      <c r="AO1308" s="51" t="s">
        <v>68</v>
      </c>
      <c r="AP1308" s="51" t="s">
        <v>189</v>
      </c>
      <c r="AQ1308" s="51" t="s">
        <v>139</v>
      </c>
      <c r="AR1308" s="51" t="s">
        <v>119</v>
      </c>
      <c r="AS1308" s="51" t="s">
        <v>128</v>
      </c>
      <c r="AT1308" s="51" t="s">
        <v>104</v>
      </c>
      <c r="AZ1308" s="56" t="s">
        <v>1349</v>
      </c>
      <c r="BA1308" s="56" t="s">
        <v>10515</v>
      </c>
      <c r="BB1308" s="56" t="s">
        <v>22</v>
      </c>
      <c r="BC1308" s="56" t="s">
        <v>25</v>
      </c>
      <c r="BD1308" s="56" t="s">
        <v>10516</v>
      </c>
      <c r="BE1308" s="56" t="s">
        <v>1006</v>
      </c>
      <c r="BF1308" s="56" t="s">
        <v>1005</v>
      </c>
      <c r="BG1308" s="56" t="s">
        <v>10517</v>
      </c>
      <c r="BH1308" s="56" t="s">
        <v>10512</v>
      </c>
      <c r="BI1308" s="56" t="s">
        <v>10513</v>
      </c>
      <c r="BJ1308" s="67" t="s">
        <v>101</v>
      </c>
    </row>
    <row r="1309" spans="1:62" x14ac:dyDescent="0.35">
      <c r="D1309" s="82"/>
      <c r="E1309" s="59" t="e">
        <f>VLOOKUP(A1309,#REF!,2,FALSE)</f>
        <v>#REF!</v>
      </c>
      <c r="R1309" s="7"/>
      <c r="AZ1309" s="56" t="s">
        <v>1349</v>
      </c>
      <c r="BA1309" s="56" t="s">
        <v>10515</v>
      </c>
      <c r="BB1309" s="56" t="s">
        <v>22</v>
      </c>
      <c r="BC1309" s="56" t="s">
        <v>25</v>
      </c>
      <c r="BD1309" s="56" t="s">
        <v>10516</v>
      </c>
      <c r="BE1309" s="56" t="s">
        <v>1006</v>
      </c>
      <c r="BF1309" s="56" t="s">
        <v>1005</v>
      </c>
      <c r="BG1309" s="56" t="s">
        <v>10517</v>
      </c>
      <c r="BH1309" s="56" t="s">
        <v>10512</v>
      </c>
      <c r="BI1309" s="56" t="s">
        <v>10513</v>
      </c>
      <c r="BJ1309" s="67" t="s">
        <v>101</v>
      </c>
    </row>
    <row r="1310" spans="1:62" x14ac:dyDescent="0.35">
      <c r="A1310" s="58" t="s">
        <v>10518</v>
      </c>
      <c r="B1310" s="16" t="s">
        <v>10269</v>
      </c>
      <c r="C1310" s="2" t="s">
        <v>10519</v>
      </c>
      <c r="D1310" s="82" t="s">
        <v>11633</v>
      </c>
      <c r="E1310" s="59" t="e">
        <f>VLOOKUP(A1310,#REF!,2,FALSE)</f>
        <v>#REF!</v>
      </c>
      <c r="F1310" s="4" t="s">
        <v>1006</v>
      </c>
      <c r="G1310" s="4" t="s">
        <v>1005</v>
      </c>
      <c r="H1310" s="4" t="s">
        <v>1005</v>
      </c>
      <c r="I1310" s="4" t="s">
        <v>1006</v>
      </c>
      <c r="J1310" s="4" t="s">
        <v>1005</v>
      </c>
      <c r="K1310" s="4" t="s">
        <v>1005</v>
      </c>
      <c r="L1310" s="4" t="s">
        <v>1005</v>
      </c>
      <c r="M1310" s="6" t="s">
        <v>22</v>
      </c>
      <c r="N1310" s="6" t="s">
        <v>55</v>
      </c>
      <c r="P1310" s="4" t="s">
        <v>10520</v>
      </c>
      <c r="Q1310" s="4">
        <v>6</v>
      </c>
      <c r="R1310" s="7">
        <v>150</v>
      </c>
      <c r="S1310" s="14" t="s">
        <v>1006</v>
      </c>
      <c r="T1310" s="14" t="s">
        <v>1006</v>
      </c>
      <c r="U1310" s="4" t="s">
        <v>1341</v>
      </c>
      <c r="V1310" s="14" t="s">
        <v>1005</v>
      </c>
      <c r="W1310" s="4" t="s">
        <v>105</v>
      </c>
      <c r="X1310" s="14" t="s">
        <v>1005</v>
      </c>
      <c r="Z1310" s="9" t="s">
        <v>10521</v>
      </c>
      <c r="AA1310" s="10" t="s">
        <v>1435</v>
      </c>
      <c r="AB1310" s="10" t="s">
        <v>1356</v>
      </c>
      <c r="AC1310" s="10" t="s">
        <v>10522</v>
      </c>
      <c r="AD1310" s="13" t="s">
        <v>10523</v>
      </c>
      <c r="AE1310" s="10" t="s">
        <v>10524</v>
      </c>
      <c r="AF1310" s="10" t="s">
        <v>101</v>
      </c>
      <c r="AG1310" s="10" t="s">
        <v>37</v>
      </c>
      <c r="AH1310" s="10" t="s">
        <v>10525</v>
      </c>
      <c r="AI1310" s="10" t="s">
        <v>1005</v>
      </c>
      <c r="AJ1310" s="10" t="s">
        <v>1005</v>
      </c>
      <c r="AK1310" s="12" t="s">
        <v>1005</v>
      </c>
      <c r="AL1310" s="53" t="s">
        <v>1006</v>
      </c>
      <c r="AM1310" s="52">
        <v>1</v>
      </c>
      <c r="AN1310" s="51" t="s">
        <v>1348</v>
      </c>
      <c r="AO1310" s="51" t="s">
        <v>67</v>
      </c>
      <c r="AP1310" s="51" t="s">
        <v>104</v>
      </c>
      <c r="AZ1310" s="56" t="s">
        <v>1349</v>
      </c>
      <c r="BA1310" s="56" t="s">
        <v>10526</v>
      </c>
      <c r="BB1310" s="56" t="s">
        <v>44</v>
      </c>
      <c r="BC1310" s="56" t="s">
        <v>37</v>
      </c>
      <c r="BD1310" s="56" t="s">
        <v>10527</v>
      </c>
      <c r="BE1310" s="56" t="s">
        <v>1005</v>
      </c>
      <c r="BF1310" s="56" t="s">
        <v>1005</v>
      </c>
      <c r="BG1310" s="56" t="s">
        <v>10528</v>
      </c>
      <c r="BH1310" s="56" t="s">
        <v>10523</v>
      </c>
      <c r="BI1310" s="56" t="s">
        <v>10524</v>
      </c>
      <c r="BJ1310" s="67" t="s">
        <v>101</v>
      </c>
    </row>
    <row r="1311" spans="1:62" x14ac:dyDescent="0.35">
      <c r="A1311" s="58" t="s">
        <v>10529</v>
      </c>
      <c r="B1311" s="16" t="s">
        <v>10269</v>
      </c>
      <c r="C1311" s="2" t="s">
        <v>10530</v>
      </c>
      <c r="D1311" s="82" t="s">
        <v>11598</v>
      </c>
      <c r="E1311" s="59" t="e">
        <f>VLOOKUP(A1311,#REF!,2,FALSE)</f>
        <v>#REF!</v>
      </c>
      <c r="F1311" s="4" t="s">
        <v>1005</v>
      </c>
      <c r="G1311" s="4" t="s">
        <v>1006</v>
      </c>
      <c r="H1311" s="4" t="s">
        <v>1005</v>
      </c>
      <c r="I1311" s="4" t="s">
        <v>1006</v>
      </c>
      <c r="J1311" s="4" t="s">
        <v>1005</v>
      </c>
      <c r="K1311" s="4" t="s">
        <v>1005</v>
      </c>
      <c r="L1311" s="4" t="s">
        <v>1005</v>
      </c>
      <c r="M1311" s="6" t="s">
        <v>22</v>
      </c>
      <c r="P1311" s="4" t="s">
        <v>10531</v>
      </c>
      <c r="Q1311" s="4">
        <v>14</v>
      </c>
      <c r="R1311" s="7">
        <v>338</v>
      </c>
      <c r="S1311" s="14" t="s">
        <v>1006</v>
      </c>
      <c r="T1311" s="14" t="s">
        <v>1006</v>
      </c>
      <c r="U1311" s="4" t="s">
        <v>1411</v>
      </c>
      <c r="V1311" s="14" t="s">
        <v>1005</v>
      </c>
      <c r="W1311" s="4" t="s">
        <v>159</v>
      </c>
      <c r="X1311" s="14" t="s">
        <v>1006</v>
      </c>
      <c r="Y1311" s="8" t="s">
        <v>10532</v>
      </c>
      <c r="Z1311" s="9" t="s">
        <v>10533</v>
      </c>
      <c r="AA1311" s="10" t="s">
        <v>1624</v>
      </c>
      <c r="AB1311" s="10" t="s">
        <v>1356</v>
      </c>
      <c r="AC1311" s="10" t="s">
        <v>10534</v>
      </c>
      <c r="AD1311" s="13" t="s">
        <v>8741</v>
      </c>
      <c r="AE1311" s="10" t="s">
        <v>8742</v>
      </c>
      <c r="AF1311" s="10" t="s">
        <v>101</v>
      </c>
      <c r="AG1311" s="10" t="s">
        <v>37</v>
      </c>
      <c r="AH1311" s="10" t="s">
        <v>10535</v>
      </c>
      <c r="AI1311" s="10" t="s">
        <v>1006</v>
      </c>
      <c r="AJ1311" s="10" t="s">
        <v>1005</v>
      </c>
      <c r="AK1311" s="12" t="s">
        <v>1005</v>
      </c>
      <c r="AL1311" s="53" t="s">
        <v>1006</v>
      </c>
      <c r="AM1311" s="52">
        <v>2</v>
      </c>
      <c r="AN1311" s="51" t="s">
        <v>1348</v>
      </c>
      <c r="AO1311" s="51" t="s">
        <v>67</v>
      </c>
      <c r="AP1311" s="51" t="s">
        <v>104</v>
      </c>
      <c r="AZ1311" s="56" t="s">
        <v>1349</v>
      </c>
      <c r="BA1311" s="56" t="s">
        <v>10536</v>
      </c>
      <c r="BB1311" s="56" t="s">
        <v>22</v>
      </c>
      <c r="BC1311" s="56" t="s">
        <v>37</v>
      </c>
      <c r="BD1311" s="56" t="s">
        <v>10537</v>
      </c>
      <c r="BE1311" s="56" t="s">
        <v>1005</v>
      </c>
      <c r="BF1311" s="56" t="s">
        <v>1005</v>
      </c>
      <c r="BG1311" s="56" t="s">
        <v>10538</v>
      </c>
      <c r="BH1311" s="56" t="s">
        <v>8741</v>
      </c>
      <c r="BI1311" s="56" t="s">
        <v>8742</v>
      </c>
      <c r="BJ1311" s="67" t="s">
        <v>101</v>
      </c>
    </row>
    <row r="1312" spans="1:62" x14ac:dyDescent="0.35">
      <c r="D1312" s="82"/>
      <c r="E1312" s="59" t="e">
        <f>VLOOKUP(A1312,#REF!,2,FALSE)</f>
        <v>#REF!</v>
      </c>
      <c r="R1312" s="7"/>
      <c r="AZ1312" s="56" t="s">
        <v>1349</v>
      </c>
      <c r="BA1312" s="56" t="s">
        <v>10539</v>
      </c>
      <c r="BB1312" s="56" t="s">
        <v>22</v>
      </c>
      <c r="BC1312" s="56" t="s">
        <v>37</v>
      </c>
      <c r="BD1312" s="56" t="s">
        <v>10540</v>
      </c>
      <c r="BE1312" s="56" t="s">
        <v>1005</v>
      </c>
      <c r="BF1312" s="56" t="s">
        <v>1005</v>
      </c>
      <c r="BG1312" s="56" t="s">
        <v>10541</v>
      </c>
      <c r="BH1312" s="56" t="s">
        <v>8741</v>
      </c>
      <c r="BI1312" s="56" t="s">
        <v>8742</v>
      </c>
      <c r="BJ1312" s="67" t="s">
        <v>101</v>
      </c>
    </row>
    <row r="1313" spans="1:62" x14ac:dyDescent="0.35">
      <c r="A1313" s="58" t="s">
        <v>10542</v>
      </c>
      <c r="B1313" s="16" t="s">
        <v>10269</v>
      </c>
      <c r="C1313" s="2" t="s">
        <v>10543</v>
      </c>
      <c r="D1313" s="82" t="s">
        <v>11597</v>
      </c>
      <c r="E1313" s="59" t="e">
        <f>VLOOKUP(A1313,#REF!,2,FALSE)</f>
        <v>#REF!</v>
      </c>
      <c r="F1313" s="4" t="s">
        <v>1006</v>
      </c>
      <c r="G1313" s="4" t="s">
        <v>1006</v>
      </c>
      <c r="H1313" s="4" t="s">
        <v>1005</v>
      </c>
      <c r="I1313" s="4" t="s">
        <v>1006</v>
      </c>
      <c r="J1313" s="4" t="s">
        <v>1006</v>
      </c>
      <c r="K1313" s="4" t="s">
        <v>1005</v>
      </c>
      <c r="L1313" s="4" t="s">
        <v>1005</v>
      </c>
      <c r="M1313" s="6" t="s">
        <v>22</v>
      </c>
      <c r="P1313" s="4" t="s">
        <v>244</v>
      </c>
      <c r="Q1313" s="4">
        <v>468</v>
      </c>
      <c r="R1313" s="7">
        <v>7000</v>
      </c>
      <c r="S1313" s="14" t="s">
        <v>1005</v>
      </c>
      <c r="T1313" s="14" t="s">
        <v>1006</v>
      </c>
      <c r="U1313" s="4" t="s">
        <v>1364</v>
      </c>
      <c r="V1313" s="14" t="s">
        <v>1005</v>
      </c>
      <c r="W1313" s="4" t="s">
        <v>10544</v>
      </c>
      <c r="X1313" s="14" t="s">
        <v>1005</v>
      </c>
      <c r="Z1313" s="9" t="s">
        <v>10545</v>
      </c>
      <c r="AA1313" s="10" t="s">
        <v>44</v>
      </c>
      <c r="AB1313" s="10" t="s">
        <v>1356</v>
      </c>
      <c r="AC1313" s="10" t="s">
        <v>10546</v>
      </c>
      <c r="AD1313" s="13" t="s">
        <v>544</v>
      </c>
      <c r="AE1313" s="10" t="s">
        <v>21</v>
      </c>
      <c r="AF1313" s="10" t="s">
        <v>101</v>
      </c>
      <c r="AG1313" s="10" t="s">
        <v>21</v>
      </c>
      <c r="AH1313" s="10" t="s">
        <v>10547</v>
      </c>
      <c r="AI1313" s="10" t="s">
        <v>1005</v>
      </c>
      <c r="AJ1313" s="10" t="s">
        <v>1005</v>
      </c>
      <c r="AK1313" s="12" t="s">
        <v>1006</v>
      </c>
      <c r="AL1313" s="53" t="s">
        <v>1006</v>
      </c>
      <c r="AM1313" s="52">
        <v>7</v>
      </c>
      <c r="AN1313" s="51" t="s">
        <v>3156</v>
      </c>
      <c r="AO1313" s="51" t="s">
        <v>68</v>
      </c>
      <c r="AP1313" s="51" t="s">
        <v>189</v>
      </c>
      <c r="AQ1313" s="51" t="s">
        <v>139</v>
      </c>
      <c r="AR1313" s="51" t="s">
        <v>104</v>
      </c>
      <c r="BA1313" s="56" t="s">
        <v>1356</v>
      </c>
      <c r="BB1313" s="56" t="s">
        <v>1356</v>
      </c>
      <c r="BC1313" s="56" t="s">
        <v>1356</v>
      </c>
      <c r="BD1313" s="56" t="s">
        <v>1356</v>
      </c>
      <c r="BG1313" s="56" t="s">
        <v>1356</v>
      </c>
      <c r="BH1313" s="56" t="s">
        <v>1356</v>
      </c>
      <c r="BI1313" s="56" t="s">
        <v>1356</v>
      </c>
      <c r="BJ1313" s="67" t="s">
        <v>1356</v>
      </c>
    </row>
    <row r="1314" spans="1:62" x14ac:dyDescent="0.35">
      <c r="A1314" s="58" t="s">
        <v>10548</v>
      </c>
      <c r="B1314" s="16" t="s">
        <v>10269</v>
      </c>
      <c r="C1314" s="2" t="s">
        <v>10549</v>
      </c>
      <c r="D1314" s="82" t="s">
        <v>11592</v>
      </c>
      <c r="E1314" s="59" t="e">
        <f>VLOOKUP(A1314,#REF!,2,FALSE)</f>
        <v>#REF!</v>
      </c>
      <c r="F1314" s="4" t="s">
        <v>1006</v>
      </c>
      <c r="G1314" s="4" t="s">
        <v>1006</v>
      </c>
      <c r="H1314" s="4" t="s">
        <v>1006</v>
      </c>
      <c r="I1314" s="4" t="s">
        <v>1006</v>
      </c>
      <c r="J1314" s="4" t="s">
        <v>1006</v>
      </c>
      <c r="K1314" s="4" t="s">
        <v>1005</v>
      </c>
      <c r="L1314" s="4" t="s">
        <v>1005</v>
      </c>
      <c r="M1314" s="6" t="s">
        <v>22</v>
      </c>
      <c r="N1314" s="6" t="s">
        <v>20</v>
      </c>
      <c r="P1314" s="4" t="s">
        <v>10550</v>
      </c>
      <c r="Q1314" s="4">
        <v>40</v>
      </c>
      <c r="R1314" s="7">
        <v>1200</v>
      </c>
      <c r="S1314" s="14" t="s">
        <v>1005</v>
      </c>
      <c r="T1314" s="14" t="s">
        <v>1006</v>
      </c>
      <c r="U1314" s="4" t="s">
        <v>1341</v>
      </c>
      <c r="V1314" s="14" t="s">
        <v>1005</v>
      </c>
      <c r="W1314" s="4" t="s">
        <v>10551</v>
      </c>
      <c r="X1314" s="14" t="s">
        <v>1005</v>
      </c>
      <c r="Z1314" s="9" t="s">
        <v>8849</v>
      </c>
      <c r="AA1314" s="10" t="s">
        <v>44</v>
      </c>
      <c r="AB1314" s="10" t="s">
        <v>1356</v>
      </c>
      <c r="AC1314" s="10" t="s">
        <v>10552</v>
      </c>
      <c r="AD1314" s="13" t="s">
        <v>1145</v>
      </c>
      <c r="AE1314" s="10" t="s">
        <v>1793</v>
      </c>
      <c r="AF1314" s="10" t="s">
        <v>101</v>
      </c>
      <c r="AG1314" s="10" t="s">
        <v>36</v>
      </c>
      <c r="AH1314" s="10" t="s">
        <v>10553</v>
      </c>
      <c r="AI1314" s="10" t="s">
        <v>1005</v>
      </c>
      <c r="AJ1314" s="10" t="s">
        <v>1005</v>
      </c>
      <c r="AK1314" s="12" t="s">
        <v>1006</v>
      </c>
      <c r="AL1314" s="53" t="s">
        <v>1006</v>
      </c>
      <c r="AM1314" s="52">
        <v>15</v>
      </c>
      <c r="AN1314" s="51" t="s">
        <v>1348</v>
      </c>
      <c r="AO1314" s="51" t="s">
        <v>68</v>
      </c>
      <c r="AP1314" s="51" t="s">
        <v>189</v>
      </c>
      <c r="AQ1314" s="51" t="s">
        <v>139</v>
      </c>
      <c r="AR1314" s="51" t="s">
        <v>119</v>
      </c>
      <c r="AS1314" s="51" t="s">
        <v>128</v>
      </c>
      <c r="AT1314" s="51" t="s">
        <v>104</v>
      </c>
      <c r="BA1314" s="56" t="s">
        <v>1356</v>
      </c>
      <c r="BB1314" s="56" t="s">
        <v>1356</v>
      </c>
      <c r="BC1314" s="56" t="s">
        <v>1356</v>
      </c>
      <c r="BD1314" s="56" t="s">
        <v>1356</v>
      </c>
      <c r="BG1314" s="56" t="s">
        <v>1356</v>
      </c>
      <c r="BH1314" s="56" t="s">
        <v>1356</v>
      </c>
      <c r="BI1314" s="56" t="s">
        <v>1356</v>
      </c>
      <c r="BJ1314" s="67" t="s">
        <v>1356</v>
      </c>
    </row>
    <row r="1315" spans="1:62" x14ac:dyDescent="0.35">
      <c r="A1315" s="58" t="s">
        <v>10554</v>
      </c>
      <c r="B1315" s="16" t="s">
        <v>10269</v>
      </c>
      <c r="C1315" s="2" t="s">
        <v>1855</v>
      </c>
      <c r="D1315" s="82" t="s">
        <v>11591</v>
      </c>
      <c r="E1315" s="59" t="e">
        <f>VLOOKUP(A1315,#REF!,2,FALSE)</f>
        <v>#REF!</v>
      </c>
      <c r="F1315" s="4" t="s">
        <v>1006</v>
      </c>
      <c r="G1315" s="4" t="s">
        <v>1005</v>
      </c>
      <c r="H1315" s="4" t="s">
        <v>1005</v>
      </c>
      <c r="I1315" s="4" t="s">
        <v>1005</v>
      </c>
      <c r="J1315" s="4" t="s">
        <v>1005</v>
      </c>
      <c r="K1315" s="4" t="s">
        <v>1005</v>
      </c>
      <c r="L1315" s="4" t="s">
        <v>1005</v>
      </c>
      <c r="M1315" s="6" t="s">
        <v>22</v>
      </c>
      <c r="P1315" s="4" t="s">
        <v>10555</v>
      </c>
      <c r="Q1315" s="4">
        <v>1</v>
      </c>
      <c r="R1315" s="7">
        <v>28</v>
      </c>
      <c r="S1315" s="14" t="s">
        <v>1006</v>
      </c>
      <c r="T1315" s="14" t="s">
        <v>1005</v>
      </c>
      <c r="U1315" s="4" t="s">
        <v>1341</v>
      </c>
      <c r="V1315" s="14" t="s">
        <v>1006</v>
      </c>
      <c r="W1315" s="4" t="s">
        <v>1031</v>
      </c>
      <c r="X1315" s="14" t="s">
        <v>1006</v>
      </c>
      <c r="Y1315" s="8" t="s">
        <v>10556</v>
      </c>
      <c r="Z1315" s="9" t="s">
        <v>10557</v>
      </c>
      <c r="AA1315" s="10" t="s">
        <v>22</v>
      </c>
      <c r="AB1315" s="10" t="s">
        <v>1356</v>
      </c>
      <c r="AC1315" s="10" t="s">
        <v>10558</v>
      </c>
      <c r="AD1315" s="13" t="s">
        <v>982</v>
      </c>
      <c r="AE1315" s="10" t="s">
        <v>7</v>
      </c>
      <c r="AF1315" s="10" t="s">
        <v>101</v>
      </c>
      <c r="AG1315" s="10" t="s">
        <v>7</v>
      </c>
      <c r="AH1315" s="10" t="s">
        <v>10559</v>
      </c>
      <c r="AI1315" s="10" t="s">
        <v>1005</v>
      </c>
      <c r="AJ1315" s="10" t="s">
        <v>1006</v>
      </c>
      <c r="AK1315" s="12" t="s">
        <v>1005</v>
      </c>
      <c r="AL1315" s="53" t="s">
        <v>1005</v>
      </c>
      <c r="AM1315" s="52">
        <v>0</v>
      </c>
      <c r="AN1315" s="51" t="s">
        <v>1348</v>
      </c>
      <c r="AO1315" s="51" t="s">
        <v>60</v>
      </c>
      <c r="AP1315" s="51" t="s">
        <v>120</v>
      </c>
      <c r="AY1315" s="54" t="s">
        <v>10560</v>
      </c>
      <c r="BA1315" s="56" t="s">
        <v>1356</v>
      </c>
      <c r="BB1315" s="56" t="s">
        <v>1356</v>
      </c>
      <c r="BC1315" s="56" t="s">
        <v>1356</v>
      </c>
      <c r="BD1315" s="56" t="s">
        <v>1356</v>
      </c>
      <c r="BG1315" s="56" t="s">
        <v>1356</v>
      </c>
      <c r="BH1315" s="56" t="s">
        <v>1356</v>
      </c>
      <c r="BI1315" s="56" t="s">
        <v>1356</v>
      </c>
      <c r="BJ1315" s="67" t="s">
        <v>1356</v>
      </c>
    </row>
    <row r="1316" spans="1:62" x14ac:dyDescent="0.35">
      <c r="A1316" s="58" t="s">
        <v>10561</v>
      </c>
      <c r="B1316" s="16" t="s">
        <v>10269</v>
      </c>
      <c r="C1316" s="2" t="s">
        <v>10562</v>
      </c>
      <c r="D1316" s="82" t="s">
        <v>11632</v>
      </c>
      <c r="E1316" s="59" t="e">
        <f>VLOOKUP(A1316,#REF!,2,FALSE)</f>
        <v>#REF!</v>
      </c>
      <c r="F1316" s="4" t="s">
        <v>1006</v>
      </c>
      <c r="G1316" s="4" t="s">
        <v>1006</v>
      </c>
      <c r="H1316" s="4" t="s">
        <v>1005</v>
      </c>
      <c r="I1316" s="4" t="s">
        <v>1006</v>
      </c>
      <c r="J1316" s="4" t="s">
        <v>1006</v>
      </c>
      <c r="K1316" s="4" t="s">
        <v>1005</v>
      </c>
      <c r="L1316" s="4" t="s">
        <v>1005</v>
      </c>
      <c r="M1316" s="6" t="s">
        <v>22</v>
      </c>
      <c r="P1316" s="4" t="s">
        <v>10563</v>
      </c>
      <c r="Q1316" s="4">
        <v>12</v>
      </c>
      <c r="R1316" s="7">
        <v>306</v>
      </c>
      <c r="S1316" s="14" t="s">
        <v>1006</v>
      </c>
      <c r="T1316" s="14" t="s">
        <v>1006</v>
      </c>
      <c r="U1316" s="4" t="s">
        <v>1341</v>
      </c>
      <c r="V1316" s="14" t="s">
        <v>1005</v>
      </c>
      <c r="W1316" s="4" t="s">
        <v>10564</v>
      </c>
      <c r="X1316" s="14" t="s">
        <v>1005</v>
      </c>
      <c r="Z1316" s="9" t="s">
        <v>10565</v>
      </c>
      <c r="AA1316" s="10" t="s">
        <v>44</v>
      </c>
      <c r="AB1316" s="10" t="s">
        <v>1356</v>
      </c>
      <c r="AC1316" s="10" t="s">
        <v>10566</v>
      </c>
      <c r="AD1316" s="13" t="s">
        <v>537</v>
      </c>
      <c r="AE1316" s="10" t="s">
        <v>1189</v>
      </c>
      <c r="AF1316" s="10" t="s">
        <v>101</v>
      </c>
      <c r="AG1316" s="10" t="s">
        <v>25</v>
      </c>
      <c r="AH1316" s="10" t="s">
        <v>10567</v>
      </c>
      <c r="AI1316" s="10" t="s">
        <v>1005</v>
      </c>
      <c r="AJ1316" s="10" t="s">
        <v>1005</v>
      </c>
      <c r="AK1316" s="12" t="s">
        <v>1006</v>
      </c>
      <c r="AL1316" s="53" t="s">
        <v>1006</v>
      </c>
      <c r="AM1316" s="52">
        <v>7</v>
      </c>
      <c r="AN1316" s="51" t="s">
        <v>57</v>
      </c>
      <c r="AO1316" s="51" t="s">
        <v>69</v>
      </c>
      <c r="AP1316" s="51" t="s">
        <v>139</v>
      </c>
      <c r="AQ1316" s="51" t="s">
        <v>119</v>
      </c>
      <c r="BA1316" s="56" t="s">
        <v>1356</v>
      </c>
      <c r="BB1316" s="56" t="s">
        <v>1356</v>
      </c>
      <c r="BC1316" s="56" t="s">
        <v>1356</v>
      </c>
      <c r="BD1316" s="56" t="s">
        <v>1356</v>
      </c>
      <c r="BG1316" s="56" t="s">
        <v>1356</v>
      </c>
      <c r="BH1316" s="56" t="s">
        <v>1356</v>
      </c>
      <c r="BI1316" s="56" t="s">
        <v>1356</v>
      </c>
      <c r="BJ1316" s="67" t="s">
        <v>1356</v>
      </c>
    </row>
    <row r="1317" spans="1:62" x14ac:dyDescent="0.35">
      <c r="A1317" s="58" t="s">
        <v>10568</v>
      </c>
      <c r="B1317" s="16" t="s">
        <v>10269</v>
      </c>
      <c r="C1317" s="2" t="s">
        <v>10569</v>
      </c>
      <c r="D1317" s="82" t="s">
        <v>11631</v>
      </c>
      <c r="E1317" s="59" t="e">
        <f>VLOOKUP(A1317,#REF!,2,FALSE)</f>
        <v>#REF!</v>
      </c>
      <c r="F1317" s="4" t="s">
        <v>1006</v>
      </c>
      <c r="G1317" s="4" t="s">
        <v>1006</v>
      </c>
      <c r="H1317" s="4" t="s">
        <v>1006</v>
      </c>
      <c r="I1317" s="4" t="s">
        <v>1006</v>
      </c>
      <c r="J1317" s="4" t="s">
        <v>1005</v>
      </c>
      <c r="K1317" s="4" t="s">
        <v>1005</v>
      </c>
      <c r="L1317" s="4" t="s">
        <v>1005</v>
      </c>
      <c r="M1317" s="6" t="s">
        <v>22</v>
      </c>
      <c r="P1317" s="4" t="s">
        <v>10570</v>
      </c>
      <c r="Q1317" s="4">
        <v>1</v>
      </c>
      <c r="R1317" s="7">
        <v>17</v>
      </c>
      <c r="S1317" s="14" t="s">
        <v>1006</v>
      </c>
      <c r="T1317" s="14" t="s">
        <v>1005</v>
      </c>
      <c r="U1317" s="4" t="s">
        <v>1341</v>
      </c>
      <c r="V1317" s="14" t="s">
        <v>1005</v>
      </c>
      <c r="W1317" s="4" t="s">
        <v>10571</v>
      </c>
      <c r="X1317" s="14" t="s">
        <v>1005</v>
      </c>
      <c r="Z1317" s="9" t="s">
        <v>504</v>
      </c>
      <c r="AA1317" s="10" t="s">
        <v>22</v>
      </c>
      <c r="AB1317" s="10" t="s">
        <v>1356</v>
      </c>
      <c r="AC1317" s="10" t="s">
        <v>10572</v>
      </c>
      <c r="AD1317" s="13" t="s">
        <v>10573</v>
      </c>
      <c r="AE1317" s="10" t="s">
        <v>10574</v>
      </c>
      <c r="AF1317" s="10" t="s">
        <v>101</v>
      </c>
      <c r="AG1317" s="10" t="s">
        <v>11</v>
      </c>
      <c r="AH1317" s="10" t="s">
        <v>10575</v>
      </c>
      <c r="AI1317" s="10" t="s">
        <v>1005</v>
      </c>
      <c r="AJ1317" s="10" t="s">
        <v>1005</v>
      </c>
      <c r="AK1317" s="12" t="s">
        <v>1005</v>
      </c>
      <c r="AL1317" s="53" t="s">
        <v>1005</v>
      </c>
      <c r="AM1317" s="52">
        <v>0</v>
      </c>
      <c r="AN1317" s="51" t="s">
        <v>57</v>
      </c>
      <c r="AO1317" s="51" t="s">
        <v>63</v>
      </c>
      <c r="BA1317" s="56" t="s">
        <v>1356</v>
      </c>
      <c r="BB1317" s="56" t="s">
        <v>1356</v>
      </c>
      <c r="BC1317" s="56" t="s">
        <v>1356</v>
      </c>
      <c r="BD1317" s="56" t="s">
        <v>1356</v>
      </c>
      <c r="BG1317" s="56" t="s">
        <v>1356</v>
      </c>
      <c r="BH1317" s="56" t="s">
        <v>1356</v>
      </c>
      <c r="BI1317" s="56" t="s">
        <v>1356</v>
      </c>
      <c r="BJ1317" s="67" t="s">
        <v>1356</v>
      </c>
    </row>
    <row r="1318" spans="1:62" x14ac:dyDescent="0.35">
      <c r="A1318" s="58" t="s">
        <v>10576</v>
      </c>
      <c r="B1318" s="16" t="s">
        <v>10269</v>
      </c>
      <c r="C1318" s="2" t="s">
        <v>10577</v>
      </c>
      <c r="D1318" s="82" t="s">
        <v>11629</v>
      </c>
      <c r="E1318" s="59" t="e">
        <f>VLOOKUP(A1318,#REF!,2,FALSE)</f>
        <v>#REF!</v>
      </c>
      <c r="F1318" s="4" t="s">
        <v>1006</v>
      </c>
      <c r="G1318" s="4" t="s">
        <v>1006</v>
      </c>
      <c r="H1318" s="4" t="s">
        <v>1005</v>
      </c>
      <c r="I1318" s="4" t="s">
        <v>1006</v>
      </c>
      <c r="J1318" s="4" t="s">
        <v>1006</v>
      </c>
      <c r="K1318" s="4" t="s">
        <v>1005</v>
      </c>
      <c r="L1318" s="4" t="s">
        <v>1005</v>
      </c>
      <c r="M1318" s="6" t="s">
        <v>22</v>
      </c>
      <c r="P1318" s="4" t="s">
        <v>10578</v>
      </c>
      <c r="Q1318" s="4">
        <v>2</v>
      </c>
      <c r="R1318" s="7">
        <v>32</v>
      </c>
      <c r="S1318" s="14" t="s">
        <v>1006</v>
      </c>
      <c r="T1318" s="14" t="s">
        <v>1005</v>
      </c>
      <c r="U1318" s="4" t="s">
        <v>1364</v>
      </c>
      <c r="V1318" s="14" t="s">
        <v>1005</v>
      </c>
      <c r="W1318" s="4" t="s">
        <v>10579</v>
      </c>
      <c r="X1318" s="14" t="s">
        <v>1006</v>
      </c>
      <c r="Y1318" s="8" t="s">
        <v>10580</v>
      </c>
      <c r="Z1318" s="9" t="s">
        <v>225</v>
      </c>
      <c r="AA1318" s="10" t="s">
        <v>22</v>
      </c>
      <c r="AB1318" s="10" t="s">
        <v>1356</v>
      </c>
      <c r="AC1318" s="10" t="s">
        <v>10581</v>
      </c>
      <c r="AD1318" s="13" t="s">
        <v>10582</v>
      </c>
      <c r="AE1318" s="10" t="s">
        <v>10583</v>
      </c>
      <c r="AF1318" s="10" t="s">
        <v>101</v>
      </c>
      <c r="AG1318" s="10" t="s">
        <v>5</v>
      </c>
      <c r="AH1318" s="10" t="s">
        <v>10584</v>
      </c>
      <c r="AI1318" s="10" t="s">
        <v>1005</v>
      </c>
      <c r="AJ1318" s="10" t="s">
        <v>1005</v>
      </c>
      <c r="AK1318" s="12" t="s">
        <v>1005</v>
      </c>
      <c r="AL1318" s="53" t="s">
        <v>1005</v>
      </c>
      <c r="AM1318" s="52">
        <v>0</v>
      </c>
      <c r="AN1318" s="51" t="s">
        <v>57</v>
      </c>
      <c r="AO1318" s="51" t="s">
        <v>66</v>
      </c>
      <c r="BA1318" s="56" t="s">
        <v>1356</v>
      </c>
      <c r="BB1318" s="56" t="s">
        <v>1356</v>
      </c>
      <c r="BC1318" s="56" t="s">
        <v>1356</v>
      </c>
      <c r="BD1318" s="56" t="s">
        <v>1356</v>
      </c>
      <c r="BG1318" s="56" t="s">
        <v>1356</v>
      </c>
      <c r="BH1318" s="56" t="s">
        <v>1356</v>
      </c>
      <c r="BI1318" s="56" t="s">
        <v>1356</v>
      </c>
      <c r="BJ1318" s="67" t="s">
        <v>1356</v>
      </c>
    </row>
    <row r="1319" spans="1:62" x14ac:dyDescent="0.35">
      <c r="A1319" s="58" t="s">
        <v>10585</v>
      </c>
      <c r="B1319" s="16" t="s">
        <v>10269</v>
      </c>
      <c r="C1319" s="2" t="s">
        <v>10586</v>
      </c>
      <c r="D1319" s="82" t="s">
        <v>11628</v>
      </c>
      <c r="E1319" s="59" t="e">
        <f>VLOOKUP(A1319,#REF!,2,FALSE)</f>
        <v>#REF!</v>
      </c>
      <c r="F1319" s="4" t="s">
        <v>1006</v>
      </c>
      <c r="G1319" s="4" t="s">
        <v>1005</v>
      </c>
      <c r="H1319" s="4" t="s">
        <v>1005</v>
      </c>
      <c r="I1319" s="4" t="s">
        <v>1005</v>
      </c>
      <c r="J1319" s="4" t="s">
        <v>1005</v>
      </c>
      <c r="K1319" s="4" t="s">
        <v>1005</v>
      </c>
      <c r="L1319" s="4" t="s">
        <v>1005</v>
      </c>
      <c r="M1319" s="6" t="s">
        <v>22</v>
      </c>
      <c r="P1319" s="4" t="s">
        <v>10587</v>
      </c>
      <c r="Q1319" s="4">
        <v>6</v>
      </c>
      <c r="R1319" s="7">
        <v>147</v>
      </c>
      <c r="S1319" s="14" t="s">
        <v>1006</v>
      </c>
      <c r="T1319" s="14" t="s">
        <v>1005</v>
      </c>
      <c r="U1319" s="4" t="s">
        <v>1364</v>
      </c>
      <c r="V1319" s="14" t="s">
        <v>1005</v>
      </c>
      <c r="W1319" s="4" t="s">
        <v>108</v>
      </c>
      <c r="X1319" s="14" t="s">
        <v>1005</v>
      </c>
      <c r="Z1319" s="9" t="s">
        <v>10588</v>
      </c>
      <c r="AA1319" s="10" t="s">
        <v>22</v>
      </c>
      <c r="AB1319" s="10" t="s">
        <v>1356</v>
      </c>
      <c r="AC1319" s="10" t="s">
        <v>10589</v>
      </c>
      <c r="AD1319" s="13" t="s">
        <v>8525</v>
      </c>
      <c r="AE1319" s="10" t="s">
        <v>8526</v>
      </c>
      <c r="AF1319" s="10" t="s">
        <v>101</v>
      </c>
      <c r="AG1319" s="10" t="s">
        <v>5</v>
      </c>
      <c r="AH1319" s="10" t="s">
        <v>10590</v>
      </c>
      <c r="AI1319" s="10" t="s">
        <v>1005</v>
      </c>
      <c r="AJ1319" s="10" t="s">
        <v>1005</v>
      </c>
      <c r="AK1319" s="12" t="s">
        <v>1005</v>
      </c>
      <c r="AL1319" s="53" t="s">
        <v>1005</v>
      </c>
      <c r="AM1319" s="52">
        <v>0</v>
      </c>
      <c r="AN1319" s="51" t="s">
        <v>1348</v>
      </c>
      <c r="AO1319" s="51" t="s">
        <v>1361</v>
      </c>
      <c r="BA1319" s="56" t="s">
        <v>1356</v>
      </c>
      <c r="BB1319" s="56" t="s">
        <v>1356</v>
      </c>
      <c r="BC1319" s="56" t="s">
        <v>1356</v>
      </c>
      <c r="BD1319" s="56" t="s">
        <v>1356</v>
      </c>
      <c r="BG1319" s="56" t="s">
        <v>1356</v>
      </c>
      <c r="BH1319" s="56" t="s">
        <v>1356</v>
      </c>
      <c r="BI1319" s="56" t="s">
        <v>1356</v>
      </c>
      <c r="BJ1319" s="67" t="s">
        <v>1356</v>
      </c>
    </row>
    <row r="1320" spans="1:62" x14ac:dyDescent="0.35">
      <c r="A1320" s="58" t="s">
        <v>10591</v>
      </c>
      <c r="B1320" s="16" t="s">
        <v>10269</v>
      </c>
      <c r="C1320" s="2" t="s">
        <v>10592</v>
      </c>
      <c r="D1320" s="82" t="s">
        <v>11626</v>
      </c>
      <c r="E1320" s="59" t="e">
        <f>VLOOKUP(A1320,#REF!,2,FALSE)</f>
        <v>#REF!</v>
      </c>
      <c r="F1320" s="4" t="s">
        <v>1006</v>
      </c>
      <c r="G1320" s="4" t="s">
        <v>1006</v>
      </c>
      <c r="H1320" s="4" t="s">
        <v>1006</v>
      </c>
      <c r="I1320" s="4" t="s">
        <v>1006</v>
      </c>
      <c r="J1320" s="4" t="s">
        <v>1006</v>
      </c>
      <c r="K1320" s="4" t="s">
        <v>1006</v>
      </c>
      <c r="L1320" s="4" t="s">
        <v>1006</v>
      </c>
      <c r="M1320" s="6" t="s">
        <v>22</v>
      </c>
      <c r="N1320" s="6" t="s">
        <v>20</v>
      </c>
      <c r="O1320" s="6" t="s">
        <v>11751</v>
      </c>
      <c r="P1320" s="4" t="s">
        <v>10593</v>
      </c>
      <c r="Q1320" s="4">
        <v>500</v>
      </c>
      <c r="R1320" s="7">
        <v>5000</v>
      </c>
      <c r="S1320" s="14" t="s">
        <v>1005</v>
      </c>
      <c r="T1320" s="14" t="s">
        <v>1006</v>
      </c>
      <c r="U1320" s="4" t="s">
        <v>1364</v>
      </c>
      <c r="V1320" s="14" t="s">
        <v>1005</v>
      </c>
      <c r="W1320" s="4" t="s">
        <v>31</v>
      </c>
      <c r="X1320" s="14" t="s">
        <v>1005</v>
      </c>
      <c r="Z1320" s="9" t="s">
        <v>10594</v>
      </c>
      <c r="AA1320" s="10" t="s">
        <v>53</v>
      </c>
      <c r="AB1320" s="10" t="s">
        <v>1356</v>
      </c>
      <c r="AC1320" s="10" t="s">
        <v>10595</v>
      </c>
      <c r="AD1320" s="13" t="s">
        <v>807</v>
      </c>
      <c r="AE1320" s="10" t="s">
        <v>808</v>
      </c>
      <c r="AF1320" s="10" t="s">
        <v>101</v>
      </c>
      <c r="AG1320" s="10" t="s">
        <v>23</v>
      </c>
      <c r="AH1320" s="10" t="s">
        <v>10596</v>
      </c>
      <c r="AI1320" s="10" t="s">
        <v>1006</v>
      </c>
      <c r="AJ1320" s="10" t="s">
        <v>1006</v>
      </c>
      <c r="AK1320" s="12" t="s">
        <v>1006</v>
      </c>
      <c r="AL1320" s="53" t="s">
        <v>1005</v>
      </c>
      <c r="AM1320" s="52">
        <v>0</v>
      </c>
      <c r="AN1320" s="51" t="s">
        <v>1480</v>
      </c>
      <c r="AO1320" s="51" t="s">
        <v>68</v>
      </c>
      <c r="AP1320" s="51" t="s">
        <v>429</v>
      </c>
      <c r="AQ1320" s="51" t="s">
        <v>189</v>
      </c>
      <c r="AR1320" s="51" t="s">
        <v>184</v>
      </c>
      <c r="AS1320" s="51" t="s">
        <v>185</v>
      </c>
      <c r="AT1320" s="51" t="s">
        <v>120</v>
      </c>
      <c r="AY1320" s="54" t="s">
        <v>10597</v>
      </c>
      <c r="BA1320" s="56" t="s">
        <v>1356</v>
      </c>
      <c r="BB1320" s="56" t="s">
        <v>1356</v>
      </c>
      <c r="BC1320" s="56" t="s">
        <v>1356</v>
      </c>
      <c r="BD1320" s="56" t="s">
        <v>1356</v>
      </c>
      <c r="BG1320" s="56" t="s">
        <v>1356</v>
      </c>
      <c r="BH1320" s="56" t="s">
        <v>1356</v>
      </c>
      <c r="BI1320" s="56" t="s">
        <v>1356</v>
      </c>
      <c r="BJ1320" s="67" t="s">
        <v>1356</v>
      </c>
    </row>
    <row r="1321" spans="1:62" x14ac:dyDescent="0.35">
      <c r="A1321" s="58" t="s">
        <v>10598</v>
      </c>
      <c r="B1321" s="16" t="s">
        <v>10269</v>
      </c>
      <c r="C1321" s="2" t="s">
        <v>10599</v>
      </c>
      <c r="D1321" s="82" t="s">
        <v>11634</v>
      </c>
      <c r="E1321" s="59" t="e">
        <f>VLOOKUP(A1321,#REF!,2,FALSE)</f>
        <v>#REF!</v>
      </c>
      <c r="F1321" s="4" t="s">
        <v>1005</v>
      </c>
      <c r="G1321" s="4" t="s">
        <v>1005</v>
      </c>
      <c r="H1321" s="4" t="s">
        <v>1005</v>
      </c>
      <c r="I1321" s="4" t="s">
        <v>1006</v>
      </c>
      <c r="J1321" s="4" t="s">
        <v>1005</v>
      </c>
      <c r="K1321" s="4" t="s">
        <v>1005</v>
      </c>
      <c r="L1321" s="4" t="s">
        <v>1005</v>
      </c>
      <c r="M1321" s="6" t="s">
        <v>24</v>
      </c>
      <c r="N1321" s="6" t="s">
        <v>26</v>
      </c>
      <c r="P1321" s="4" t="s">
        <v>10600</v>
      </c>
      <c r="Q1321" s="4">
        <v>20</v>
      </c>
      <c r="R1321" s="7">
        <v>240</v>
      </c>
      <c r="S1321" s="14" t="s">
        <v>1006</v>
      </c>
      <c r="T1321" s="14" t="s">
        <v>1006</v>
      </c>
      <c r="U1321" s="4" t="s">
        <v>1341</v>
      </c>
      <c r="V1321" s="14" t="s">
        <v>1006</v>
      </c>
      <c r="W1321" s="4" t="s">
        <v>31</v>
      </c>
      <c r="X1321" s="14" t="s">
        <v>1006</v>
      </c>
      <c r="Y1321" s="8" t="s">
        <v>10601</v>
      </c>
      <c r="Z1321" s="9" t="s">
        <v>10602</v>
      </c>
      <c r="AA1321" s="10" t="s">
        <v>24</v>
      </c>
      <c r="AB1321" s="10" t="s">
        <v>1356</v>
      </c>
      <c r="AC1321" s="10" t="s">
        <v>10603</v>
      </c>
      <c r="AD1321" s="13" t="s">
        <v>10604</v>
      </c>
      <c r="AE1321" s="10" t="s">
        <v>10605</v>
      </c>
      <c r="AF1321" s="10" t="s">
        <v>101</v>
      </c>
      <c r="AG1321" s="10" t="s">
        <v>10</v>
      </c>
      <c r="AH1321" s="10" t="s">
        <v>10606</v>
      </c>
      <c r="AI1321" s="10" t="s">
        <v>1005</v>
      </c>
      <c r="AJ1321" s="10" t="s">
        <v>1005</v>
      </c>
      <c r="AK1321" s="12" t="s">
        <v>1006</v>
      </c>
      <c r="AL1321" s="53" t="s">
        <v>1006</v>
      </c>
      <c r="AM1321" s="52">
        <v>20</v>
      </c>
      <c r="AN1321" s="51" t="s">
        <v>59</v>
      </c>
      <c r="AO1321" s="51" t="s">
        <v>67</v>
      </c>
      <c r="AP1321" s="51" t="s">
        <v>128</v>
      </c>
      <c r="AQ1321" s="51" t="s">
        <v>184</v>
      </c>
      <c r="AR1321" s="51" t="s">
        <v>185</v>
      </c>
      <c r="AZ1321" s="56" t="s">
        <v>1349</v>
      </c>
      <c r="BA1321" s="56" t="s">
        <v>10607</v>
      </c>
      <c r="BB1321" s="56" t="s">
        <v>24</v>
      </c>
      <c r="BC1321" s="56" t="s">
        <v>10</v>
      </c>
      <c r="BD1321" s="56" t="s">
        <v>10608</v>
      </c>
      <c r="BE1321" s="56" t="s">
        <v>1006</v>
      </c>
      <c r="BF1321" s="56" t="s">
        <v>1005</v>
      </c>
      <c r="BG1321" s="56" t="s">
        <v>10609</v>
      </c>
      <c r="BH1321" s="56" t="s">
        <v>10610</v>
      </c>
      <c r="BI1321" s="56" t="s">
        <v>10611</v>
      </c>
      <c r="BJ1321" s="67" t="s">
        <v>101</v>
      </c>
    </row>
    <row r="1322" spans="1:62" x14ac:dyDescent="0.35">
      <c r="D1322" s="82"/>
      <c r="E1322" s="59" t="e">
        <f>VLOOKUP(A1322,#REF!,2,FALSE)</f>
        <v>#REF!</v>
      </c>
      <c r="R1322" s="7"/>
      <c r="AZ1322" s="56" t="s">
        <v>1349</v>
      </c>
      <c r="BA1322" s="56" t="s">
        <v>10612</v>
      </c>
      <c r="BB1322" s="56" t="s">
        <v>24</v>
      </c>
      <c r="BC1322" s="56" t="s">
        <v>10</v>
      </c>
      <c r="BD1322" s="56" t="s">
        <v>10613</v>
      </c>
      <c r="BE1322" s="56" t="s">
        <v>1005</v>
      </c>
      <c r="BF1322" s="56" t="s">
        <v>1005</v>
      </c>
      <c r="BG1322" s="56" t="s">
        <v>10614</v>
      </c>
      <c r="BH1322" s="56" t="s">
        <v>8389</v>
      </c>
      <c r="BI1322" s="56" t="s">
        <v>8390</v>
      </c>
      <c r="BJ1322" s="67" t="s">
        <v>101</v>
      </c>
    </row>
    <row r="1323" spans="1:62" x14ac:dyDescent="0.35">
      <c r="D1323" s="82"/>
      <c r="E1323" s="59" t="e">
        <f>VLOOKUP(A1323,#REF!,2,FALSE)</f>
        <v>#REF!</v>
      </c>
      <c r="R1323" s="7"/>
      <c r="AZ1323" s="56" t="s">
        <v>1349</v>
      </c>
      <c r="BA1323" s="56" t="s">
        <v>618</v>
      </c>
      <c r="BB1323" s="56" t="s">
        <v>24</v>
      </c>
      <c r="BC1323" s="56" t="s">
        <v>5</v>
      </c>
      <c r="BD1323" s="56" t="s">
        <v>10615</v>
      </c>
      <c r="BE1323" s="56" t="s">
        <v>1005</v>
      </c>
      <c r="BF1323" s="56" t="s">
        <v>1005</v>
      </c>
      <c r="BG1323" s="56" t="s">
        <v>10616</v>
      </c>
      <c r="BH1323" s="56" t="s">
        <v>947</v>
      </c>
      <c r="BI1323" s="56" t="s">
        <v>948</v>
      </c>
      <c r="BJ1323" s="67" t="s">
        <v>101</v>
      </c>
    </row>
    <row r="1324" spans="1:62" x14ac:dyDescent="0.35">
      <c r="D1324" s="82"/>
      <c r="E1324" s="59" t="e">
        <f>VLOOKUP(A1324,#REF!,2,FALSE)</f>
        <v>#REF!</v>
      </c>
      <c r="R1324" s="7"/>
      <c r="AZ1324" s="56" t="s">
        <v>1349</v>
      </c>
      <c r="BA1324" s="56" t="s">
        <v>10617</v>
      </c>
      <c r="BB1324" s="56" t="s">
        <v>24</v>
      </c>
      <c r="BC1324" s="56" t="s">
        <v>5</v>
      </c>
      <c r="BD1324" s="56" t="s">
        <v>10618</v>
      </c>
      <c r="BE1324" s="56" t="s">
        <v>1005</v>
      </c>
      <c r="BF1324" s="56" t="s">
        <v>1005</v>
      </c>
      <c r="BG1324" s="56" t="s">
        <v>10619</v>
      </c>
      <c r="BH1324" s="56" t="s">
        <v>4027</v>
      </c>
      <c r="BI1324" s="56" t="s">
        <v>4028</v>
      </c>
      <c r="BJ1324" s="67" t="s">
        <v>101</v>
      </c>
    </row>
    <row r="1325" spans="1:62" x14ac:dyDescent="0.35">
      <c r="D1325" s="82"/>
      <c r="E1325" s="59" t="e">
        <f>VLOOKUP(A1325,#REF!,2,FALSE)</f>
        <v>#REF!</v>
      </c>
      <c r="R1325" s="7"/>
      <c r="AZ1325" s="56" t="s">
        <v>1349</v>
      </c>
      <c r="BA1325" s="56" t="s">
        <v>10620</v>
      </c>
      <c r="BB1325" s="56" t="s">
        <v>24</v>
      </c>
      <c r="BC1325" s="56" t="s">
        <v>10</v>
      </c>
      <c r="BD1325" s="56" t="s">
        <v>10621</v>
      </c>
      <c r="BE1325" s="56" t="s">
        <v>1005</v>
      </c>
      <c r="BF1325" s="56" t="s">
        <v>1005</v>
      </c>
      <c r="BG1325" s="56" t="s">
        <v>10622</v>
      </c>
      <c r="BH1325" s="56" t="s">
        <v>299</v>
      </c>
      <c r="BI1325" s="56" t="s">
        <v>300</v>
      </c>
      <c r="BJ1325" s="67" t="s">
        <v>101</v>
      </c>
    </row>
    <row r="1326" spans="1:62" x14ac:dyDescent="0.35">
      <c r="A1326" s="58" t="s">
        <v>10623</v>
      </c>
      <c r="B1326" s="16" t="s">
        <v>10269</v>
      </c>
      <c r="C1326" s="2" t="s">
        <v>10624</v>
      </c>
      <c r="D1326" s="82" t="s">
        <v>11630</v>
      </c>
      <c r="E1326" s="59" t="e">
        <f>VLOOKUP(A1326,#REF!,2,FALSE)</f>
        <v>#REF!</v>
      </c>
      <c r="F1326" s="4" t="s">
        <v>1006</v>
      </c>
      <c r="G1326" s="4" t="s">
        <v>1006</v>
      </c>
      <c r="H1326" s="4" t="s">
        <v>1006</v>
      </c>
      <c r="I1326" s="4" t="s">
        <v>1006</v>
      </c>
      <c r="J1326" s="4" t="s">
        <v>1006</v>
      </c>
      <c r="K1326" s="4" t="s">
        <v>1005</v>
      </c>
      <c r="L1326" s="4" t="s">
        <v>1005</v>
      </c>
      <c r="M1326" s="6" t="s">
        <v>22</v>
      </c>
      <c r="N1326" s="6" t="s">
        <v>24</v>
      </c>
      <c r="P1326" s="4" t="s">
        <v>10625</v>
      </c>
      <c r="Q1326" s="4">
        <v>24</v>
      </c>
      <c r="R1326" s="7">
        <v>500</v>
      </c>
      <c r="S1326" s="14" t="s">
        <v>1006</v>
      </c>
      <c r="T1326" s="14" t="s">
        <v>1006</v>
      </c>
      <c r="U1326" s="4" t="s">
        <v>1341</v>
      </c>
      <c r="V1326" s="14" t="s">
        <v>1006</v>
      </c>
      <c r="W1326" s="4" t="s">
        <v>10626</v>
      </c>
      <c r="X1326" s="14" t="s">
        <v>1006</v>
      </c>
      <c r="Y1326" s="8" t="s">
        <v>10627</v>
      </c>
      <c r="Z1326" s="9" t="s">
        <v>10628</v>
      </c>
      <c r="AA1326" s="10" t="s">
        <v>44</v>
      </c>
      <c r="AB1326" s="10" t="s">
        <v>1356</v>
      </c>
      <c r="AC1326" s="10" t="s">
        <v>10629</v>
      </c>
      <c r="AD1326" s="13" t="s">
        <v>10630</v>
      </c>
      <c r="AE1326" s="10" t="s">
        <v>10631</v>
      </c>
      <c r="AF1326" s="10" t="s">
        <v>101</v>
      </c>
      <c r="AG1326" s="10" t="s">
        <v>10</v>
      </c>
      <c r="AH1326" s="10" t="s">
        <v>10632</v>
      </c>
      <c r="AI1326" s="10" t="s">
        <v>1006</v>
      </c>
      <c r="AJ1326" s="10" t="s">
        <v>1005</v>
      </c>
      <c r="AK1326" s="12" t="s">
        <v>1006</v>
      </c>
      <c r="AL1326" s="53" t="s">
        <v>1006</v>
      </c>
      <c r="AM1326" s="52">
        <v>3</v>
      </c>
      <c r="AN1326" s="51" t="s">
        <v>59</v>
      </c>
      <c r="AO1326" s="51" t="s">
        <v>10633</v>
      </c>
      <c r="AZ1326" s="56" t="s">
        <v>1349</v>
      </c>
      <c r="BA1326" s="56" t="s">
        <v>10634</v>
      </c>
      <c r="BB1326" s="56" t="s">
        <v>22</v>
      </c>
      <c r="BC1326" s="56" t="s">
        <v>25</v>
      </c>
      <c r="BD1326" s="56" t="s">
        <v>10635</v>
      </c>
      <c r="BE1326" s="56" t="s">
        <v>1006</v>
      </c>
      <c r="BF1326" s="56" t="s">
        <v>1005</v>
      </c>
      <c r="BG1326" s="56" t="s">
        <v>10636</v>
      </c>
      <c r="BH1326" s="56" t="s">
        <v>10630</v>
      </c>
      <c r="BI1326" s="56" t="s">
        <v>10631</v>
      </c>
      <c r="BJ1326" s="67" t="s">
        <v>101</v>
      </c>
    </row>
    <row r="1327" spans="1:62" x14ac:dyDescent="0.35">
      <c r="D1327" s="82"/>
      <c r="E1327" s="59" t="e">
        <f>VLOOKUP(A1327,#REF!,2,FALSE)</f>
        <v>#REF!</v>
      </c>
      <c r="R1327" s="7"/>
      <c r="AZ1327" s="56" t="s">
        <v>1349</v>
      </c>
      <c r="BA1327" s="56" t="s">
        <v>10634</v>
      </c>
      <c r="BB1327" s="56" t="s">
        <v>22</v>
      </c>
      <c r="BC1327" s="56" t="s">
        <v>25</v>
      </c>
      <c r="BD1327" s="56" t="s">
        <v>10635</v>
      </c>
      <c r="BE1327" s="56" t="s">
        <v>1006</v>
      </c>
      <c r="BF1327" s="56" t="s">
        <v>1005</v>
      </c>
      <c r="BG1327" s="56" t="s">
        <v>10636</v>
      </c>
      <c r="BH1327" s="56" t="s">
        <v>10630</v>
      </c>
      <c r="BI1327" s="56" t="s">
        <v>10631</v>
      </c>
      <c r="BJ1327" s="67" t="s">
        <v>101</v>
      </c>
    </row>
    <row r="1328" spans="1:62" x14ac:dyDescent="0.35">
      <c r="D1328" s="82"/>
      <c r="E1328" s="59" t="e">
        <f>VLOOKUP(A1328,#REF!,2,FALSE)</f>
        <v>#REF!</v>
      </c>
      <c r="R1328" s="7"/>
      <c r="AZ1328" s="56" t="s">
        <v>1349</v>
      </c>
      <c r="BA1328" s="56" t="s">
        <v>10637</v>
      </c>
      <c r="BB1328" s="56" t="s">
        <v>24</v>
      </c>
      <c r="BC1328" s="56" t="s">
        <v>25</v>
      </c>
      <c r="BD1328" s="56" t="s">
        <v>10638</v>
      </c>
      <c r="BE1328" s="56" t="s">
        <v>1005</v>
      </c>
      <c r="BF1328" s="56" t="s">
        <v>1005</v>
      </c>
      <c r="BG1328" s="56" t="s">
        <v>10639</v>
      </c>
      <c r="BH1328" s="56" t="s">
        <v>10630</v>
      </c>
      <c r="BI1328" s="56" t="s">
        <v>10631</v>
      </c>
      <c r="BJ1328" s="67" t="s">
        <v>101</v>
      </c>
    </row>
    <row r="1329" spans="1:62" x14ac:dyDescent="0.35">
      <c r="A1329" s="58" t="s">
        <v>10640</v>
      </c>
      <c r="B1329" s="16" t="s">
        <v>10269</v>
      </c>
      <c r="C1329" s="2" t="s">
        <v>10641</v>
      </c>
      <c r="D1329" s="82" t="s">
        <v>11627</v>
      </c>
      <c r="E1329" s="59" t="e">
        <f>VLOOKUP(A1329,#REF!,2,FALSE)</f>
        <v>#REF!</v>
      </c>
      <c r="F1329" s="4" t="s">
        <v>1006</v>
      </c>
      <c r="G1329" s="4" t="s">
        <v>1006</v>
      </c>
      <c r="H1329" s="4" t="s">
        <v>1005</v>
      </c>
      <c r="I1329" s="4" t="s">
        <v>1006</v>
      </c>
      <c r="J1329" s="4" t="s">
        <v>1006</v>
      </c>
      <c r="K1329" s="4" t="s">
        <v>1005</v>
      </c>
      <c r="L1329" s="4" t="s">
        <v>1005</v>
      </c>
      <c r="M1329" s="6" t="s">
        <v>22</v>
      </c>
      <c r="P1329" s="4" t="s">
        <v>8713</v>
      </c>
      <c r="Q1329" s="4">
        <v>1</v>
      </c>
      <c r="R1329" s="7">
        <v>23</v>
      </c>
      <c r="S1329" s="14" t="s">
        <v>1006</v>
      </c>
      <c r="T1329" s="14" t="s">
        <v>1005</v>
      </c>
      <c r="U1329" s="4" t="s">
        <v>1364</v>
      </c>
      <c r="V1329" s="14" t="s">
        <v>1006</v>
      </c>
      <c r="W1329" s="4" t="s">
        <v>148</v>
      </c>
      <c r="X1329" s="14" t="s">
        <v>1005</v>
      </c>
      <c r="Z1329" s="9" t="s">
        <v>225</v>
      </c>
      <c r="AA1329" s="10" t="s">
        <v>22</v>
      </c>
      <c r="AB1329" s="10" t="s">
        <v>1356</v>
      </c>
      <c r="AC1329" s="10" t="s">
        <v>10642</v>
      </c>
      <c r="AD1329" s="13" t="s">
        <v>790</v>
      </c>
      <c r="AE1329" s="10" t="s">
        <v>10643</v>
      </c>
      <c r="AF1329" s="10" t="s">
        <v>101</v>
      </c>
      <c r="AG1329" s="10" t="s">
        <v>10</v>
      </c>
      <c r="AH1329" s="10" t="s">
        <v>10644</v>
      </c>
      <c r="AI1329" s="10" t="s">
        <v>1006</v>
      </c>
      <c r="AJ1329" s="10" t="s">
        <v>1005</v>
      </c>
      <c r="AK1329" s="12" t="s">
        <v>1005</v>
      </c>
      <c r="AL1329" s="53" t="s">
        <v>1005</v>
      </c>
      <c r="AM1329" s="52">
        <v>0</v>
      </c>
      <c r="AN1329" s="51" t="s">
        <v>1348</v>
      </c>
      <c r="AO1329" s="51" t="s">
        <v>1361</v>
      </c>
      <c r="BA1329" s="56" t="s">
        <v>1356</v>
      </c>
      <c r="BB1329" s="56" t="s">
        <v>1356</v>
      </c>
      <c r="BC1329" s="56" t="s">
        <v>1356</v>
      </c>
      <c r="BD1329" s="56" t="s">
        <v>1356</v>
      </c>
      <c r="BG1329" s="56" t="s">
        <v>1356</v>
      </c>
      <c r="BH1329" s="56" t="s">
        <v>1356</v>
      </c>
      <c r="BI1329" s="56" t="s">
        <v>1356</v>
      </c>
      <c r="BJ1329" s="67" t="s">
        <v>1356</v>
      </c>
    </row>
    <row r="1330" spans="1:62" x14ac:dyDescent="0.35">
      <c r="A1330" s="58" t="s">
        <v>10645</v>
      </c>
      <c r="B1330" s="16" t="s">
        <v>10269</v>
      </c>
      <c r="C1330" s="2" t="s">
        <v>5274</v>
      </c>
      <c r="D1330" s="82" t="s">
        <v>10646</v>
      </c>
      <c r="E1330" s="59" t="e">
        <f>VLOOKUP(A1330,#REF!,2,FALSE)</f>
        <v>#REF!</v>
      </c>
      <c r="F1330" s="4" t="s">
        <v>1006</v>
      </c>
      <c r="G1330" s="4" t="s">
        <v>1006</v>
      </c>
      <c r="H1330" s="4" t="s">
        <v>1006</v>
      </c>
      <c r="I1330" s="4" t="s">
        <v>1006</v>
      </c>
      <c r="J1330" s="4" t="s">
        <v>1006</v>
      </c>
      <c r="K1330" s="4" t="s">
        <v>1006</v>
      </c>
      <c r="L1330" s="4" t="s">
        <v>1006</v>
      </c>
      <c r="M1330" s="6" t="s">
        <v>20</v>
      </c>
      <c r="N1330" s="6" t="s">
        <v>22</v>
      </c>
      <c r="P1330" s="4" t="s">
        <v>9069</v>
      </c>
      <c r="Q1330" s="4">
        <v>7</v>
      </c>
      <c r="R1330" s="7">
        <v>155</v>
      </c>
      <c r="S1330" s="14" t="s">
        <v>1005</v>
      </c>
      <c r="T1330" s="14" t="s">
        <v>1005</v>
      </c>
      <c r="U1330" s="4" t="s">
        <v>1411</v>
      </c>
      <c r="V1330" s="14" t="s">
        <v>1006</v>
      </c>
      <c r="W1330" s="4" t="s">
        <v>108</v>
      </c>
      <c r="X1330" s="14" t="s">
        <v>1005</v>
      </c>
      <c r="Z1330" s="9" t="s">
        <v>10647</v>
      </c>
      <c r="AA1330" s="10" t="s">
        <v>22</v>
      </c>
      <c r="AB1330" s="10" t="s">
        <v>1356</v>
      </c>
      <c r="AC1330" s="10" t="s">
        <v>10648</v>
      </c>
      <c r="AD1330" s="13" t="s">
        <v>10649</v>
      </c>
      <c r="AE1330" s="10" t="s">
        <v>10650</v>
      </c>
      <c r="AF1330" s="10" t="s">
        <v>101</v>
      </c>
      <c r="AG1330" s="10" t="s">
        <v>19</v>
      </c>
      <c r="AH1330" s="10" t="s">
        <v>10651</v>
      </c>
      <c r="AI1330" s="10" t="s">
        <v>1006</v>
      </c>
      <c r="AJ1330" s="10" t="s">
        <v>1005</v>
      </c>
      <c r="AK1330" s="12" t="s">
        <v>1005</v>
      </c>
      <c r="AL1330" s="53" t="s">
        <v>1005</v>
      </c>
      <c r="AM1330" s="52">
        <v>0</v>
      </c>
      <c r="AN1330" s="51" t="s">
        <v>1348</v>
      </c>
      <c r="AO1330" s="51" t="s">
        <v>69</v>
      </c>
      <c r="BA1330" s="56" t="s">
        <v>1356</v>
      </c>
      <c r="BB1330" s="56" t="s">
        <v>1356</v>
      </c>
      <c r="BC1330" s="56" t="s">
        <v>1356</v>
      </c>
      <c r="BD1330" s="56" t="s">
        <v>1356</v>
      </c>
      <c r="BG1330" s="56" t="s">
        <v>1356</v>
      </c>
      <c r="BH1330" s="56" t="s">
        <v>1356</v>
      </c>
      <c r="BI1330" s="56" t="s">
        <v>1356</v>
      </c>
      <c r="BJ1330" s="67" t="s">
        <v>1356</v>
      </c>
    </row>
    <row r="1331" spans="1:62" x14ac:dyDescent="0.35">
      <c r="A1331" s="58" t="s">
        <v>10652</v>
      </c>
      <c r="B1331" s="16" t="s">
        <v>10269</v>
      </c>
      <c r="C1331" s="2" t="s">
        <v>10653</v>
      </c>
      <c r="D1331" s="82" t="s">
        <v>11625</v>
      </c>
      <c r="E1331" s="59" t="e">
        <f>VLOOKUP(A1331,#REF!,2,FALSE)</f>
        <v>#REF!</v>
      </c>
      <c r="F1331" s="4" t="s">
        <v>1006</v>
      </c>
      <c r="G1331" s="4" t="s">
        <v>1006</v>
      </c>
      <c r="H1331" s="4" t="s">
        <v>1006</v>
      </c>
      <c r="I1331" s="4" t="s">
        <v>1006</v>
      </c>
      <c r="J1331" s="4" t="s">
        <v>1006</v>
      </c>
      <c r="K1331" s="4" t="s">
        <v>1005</v>
      </c>
      <c r="L1331" s="4" t="s">
        <v>1005</v>
      </c>
      <c r="M1331" s="6" t="s">
        <v>24</v>
      </c>
      <c r="N1331" s="6" t="s">
        <v>26</v>
      </c>
      <c r="O1331" s="6" t="s">
        <v>22</v>
      </c>
      <c r="P1331" s="4" t="s">
        <v>10654</v>
      </c>
      <c r="Q1331" s="4">
        <v>10</v>
      </c>
      <c r="R1331" s="7">
        <v>100</v>
      </c>
      <c r="S1331" s="14" t="s">
        <v>1006</v>
      </c>
      <c r="T1331" s="14" t="s">
        <v>1006</v>
      </c>
      <c r="U1331" s="4" t="s">
        <v>1364</v>
      </c>
      <c r="V1331" s="14" t="s">
        <v>1005</v>
      </c>
      <c r="W1331" s="4" t="s">
        <v>10655</v>
      </c>
      <c r="X1331" s="14" t="s">
        <v>1005</v>
      </c>
      <c r="Z1331" s="9" t="s">
        <v>10656</v>
      </c>
      <c r="AA1331" s="10" t="s">
        <v>31</v>
      </c>
      <c r="AB1331" s="10" t="s">
        <v>10657</v>
      </c>
      <c r="AC1331" s="10" t="s">
        <v>10658</v>
      </c>
      <c r="AD1331" s="13" t="s">
        <v>10659</v>
      </c>
      <c r="AE1331" s="10" t="s">
        <v>10660</v>
      </c>
      <c r="AF1331" s="10" t="s">
        <v>10661</v>
      </c>
      <c r="AG1331" s="10" t="s">
        <v>41</v>
      </c>
      <c r="AH1331" s="10" t="s">
        <v>10662</v>
      </c>
      <c r="AI1331" s="10" t="s">
        <v>1006</v>
      </c>
      <c r="AJ1331" s="10" t="s">
        <v>1005</v>
      </c>
      <c r="AK1331" s="12" t="s">
        <v>1005</v>
      </c>
      <c r="AL1331" s="53" t="s">
        <v>1005</v>
      </c>
      <c r="AM1331" s="52">
        <v>0</v>
      </c>
      <c r="AN1331" s="51" t="s">
        <v>59</v>
      </c>
      <c r="AO1331" s="51" t="s">
        <v>67</v>
      </c>
      <c r="BA1331" s="56" t="s">
        <v>1356</v>
      </c>
      <c r="BB1331" s="56" t="s">
        <v>1356</v>
      </c>
      <c r="BC1331" s="56" t="s">
        <v>1356</v>
      </c>
      <c r="BD1331" s="56" t="s">
        <v>1356</v>
      </c>
      <c r="BG1331" s="56" t="s">
        <v>1356</v>
      </c>
      <c r="BH1331" s="56" t="s">
        <v>1356</v>
      </c>
      <c r="BI1331" s="56" t="s">
        <v>1356</v>
      </c>
      <c r="BJ1331" s="67" t="s">
        <v>1356</v>
      </c>
    </row>
    <row r="1332" spans="1:62" x14ac:dyDescent="0.35">
      <c r="A1332" s="58" t="s">
        <v>10663</v>
      </c>
      <c r="B1332" s="16" t="s">
        <v>10269</v>
      </c>
      <c r="C1332" s="2" t="s">
        <v>10664</v>
      </c>
      <c r="D1332" s="82" t="s">
        <v>11624</v>
      </c>
      <c r="E1332" s="59" t="e">
        <f>VLOOKUP(A1332,#REF!,2,FALSE)</f>
        <v>#REF!</v>
      </c>
      <c r="F1332" s="4" t="s">
        <v>1006</v>
      </c>
      <c r="G1332" s="4" t="s">
        <v>1006</v>
      </c>
      <c r="H1332" s="4" t="s">
        <v>1006</v>
      </c>
      <c r="I1332" s="4" t="s">
        <v>1005</v>
      </c>
      <c r="J1332" s="4" t="s">
        <v>1006</v>
      </c>
      <c r="K1332" s="4" t="s">
        <v>1005</v>
      </c>
      <c r="L1332" s="4" t="s">
        <v>1005</v>
      </c>
      <c r="M1332" s="6" t="s">
        <v>22</v>
      </c>
      <c r="P1332" s="4" t="s">
        <v>10021</v>
      </c>
      <c r="Q1332" s="4">
        <v>1</v>
      </c>
      <c r="R1332" s="7">
        <v>23</v>
      </c>
      <c r="S1332" s="14" t="s">
        <v>1006</v>
      </c>
      <c r="T1332" s="14" t="s">
        <v>1005</v>
      </c>
      <c r="U1332" s="4" t="s">
        <v>1364</v>
      </c>
      <c r="V1332" s="14" t="s">
        <v>1005</v>
      </c>
      <c r="W1332" s="4" t="s">
        <v>10665</v>
      </c>
      <c r="X1332" s="14" t="s">
        <v>1005</v>
      </c>
      <c r="Z1332" s="9" t="s">
        <v>10666</v>
      </c>
      <c r="AA1332" s="10" t="s">
        <v>22</v>
      </c>
      <c r="AB1332" s="10" t="s">
        <v>1356</v>
      </c>
      <c r="AC1332" s="10" t="s">
        <v>10667</v>
      </c>
      <c r="AD1332" s="13" t="s">
        <v>10668</v>
      </c>
      <c r="AE1332" s="10" t="s">
        <v>10669</v>
      </c>
      <c r="AF1332" s="10" t="s">
        <v>101</v>
      </c>
      <c r="AG1332" s="10" t="s">
        <v>38</v>
      </c>
      <c r="AH1332" s="10" t="s">
        <v>10670</v>
      </c>
      <c r="AI1332" s="10" t="s">
        <v>1005</v>
      </c>
      <c r="AJ1332" s="10" t="s">
        <v>1006</v>
      </c>
      <c r="AK1332" s="12" t="s">
        <v>1005</v>
      </c>
      <c r="AL1332" s="53" t="s">
        <v>1005</v>
      </c>
      <c r="AM1332" s="52">
        <v>0</v>
      </c>
      <c r="AN1332" s="51" t="s">
        <v>1348</v>
      </c>
      <c r="AO1332" s="51" t="s">
        <v>67</v>
      </c>
      <c r="BA1332" s="56" t="s">
        <v>1356</v>
      </c>
      <c r="BB1332" s="56" t="s">
        <v>1356</v>
      </c>
      <c r="BC1332" s="56" t="s">
        <v>1356</v>
      </c>
      <c r="BD1332" s="56" t="s">
        <v>1356</v>
      </c>
      <c r="BG1332" s="56" t="s">
        <v>1356</v>
      </c>
      <c r="BH1332" s="56" t="s">
        <v>1356</v>
      </c>
      <c r="BI1332" s="56" t="s">
        <v>1356</v>
      </c>
      <c r="BJ1332" s="67" t="s">
        <v>1356</v>
      </c>
    </row>
    <row r="1333" spans="1:62" x14ac:dyDescent="0.35">
      <c r="A1333" s="58" t="s">
        <v>10671</v>
      </c>
      <c r="B1333" s="16" t="s">
        <v>10269</v>
      </c>
      <c r="C1333" s="2" t="s">
        <v>10672</v>
      </c>
      <c r="D1333" s="82" t="s">
        <v>11623</v>
      </c>
      <c r="E1333" s="59" t="e">
        <f>VLOOKUP(A1333,#REF!,2,FALSE)</f>
        <v>#REF!</v>
      </c>
      <c r="F1333" s="4" t="s">
        <v>1006</v>
      </c>
      <c r="G1333" s="4" t="s">
        <v>1005</v>
      </c>
      <c r="H1333" s="4" t="s">
        <v>1006</v>
      </c>
      <c r="I1333" s="4" t="s">
        <v>1005</v>
      </c>
      <c r="J1333" s="4" t="s">
        <v>1006</v>
      </c>
      <c r="K1333" s="4" t="s">
        <v>1005</v>
      </c>
      <c r="L1333" s="4" t="s">
        <v>1005</v>
      </c>
      <c r="M1333" s="6" t="s">
        <v>24</v>
      </c>
      <c r="P1333" s="4" t="s">
        <v>145</v>
      </c>
      <c r="Q1333" s="4">
        <v>8</v>
      </c>
      <c r="R1333" s="7">
        <v>195</v>
      </c>
      <c r="S1333" s="14" t="s">
        <v>1005</v>
      </c>
      <c r="T1333" s="14" t="s">
        <v>1006</v>
      </c>
      <c r="U1333" s="4" t="s">
        <v>1341</v>
      </c>
      <c r="V1333" s="14" t="s">
        <v>1005</v>
      </c>
      <c r="W1333" s="4" t="s">
        <v>10673</v>
      </c>
      <c r="X1333" s="14" t="s">
        <v>1005</v>
      </c>
      <c r="Z1333" s="9" t="s">
        <v>10674</v>
      </c>
      <c r="AA1333" s="10" t="s">
        <v>24</v>
      </c>
      <c r="AB1333" s="10" t="s">
        <v>1356</v>
      </c>
      <c r="AC1333" s="10" t="s">
        <v>10675</v>
      </c>
      <c r="AD1333" s="13" t="s">
        <v>10676</v>
      </c>
      <c r="AE1333" s="10" t="s">
        <v>10677</v>
      </c>
      <c r="AF1333" s="10" t="s">
        <v>101</v>
      </c>
      <c r="AG1333" s="10" t="s">
        <v>11</v>
      </c>
      <c r="AH1333" s="10" t="s">
        <v>10678</v>
      </c>
      <c r="AI1333" s="10" t="s">
        <v>1005</v>
      </c>
      <c r="AJ1333" s="10" t="s">
        <v>1005</v>
      </c>
      <c r="AK1333" s="12" t="s">
        <v>1005</v>
      </c>
      <c r="AL1333" s="53" t="s">
        <v>1006</v>
      </c>
      <c r="AM1333" s="52">
        <v>1</v>
      </c>
      <c r="AN1333" s="51" t="s">
        <v>2388</v>
      </c>
      <c r="AO1333" s="51" t="s">
        <v>68</v>
      </c>
      <c r="AP1333" s="51" t="s">
        <v>139</v>
      </c>
      <c r="AQ1333" s="51" t="s">
        <v>119</v>
      </c>
      <c r="AR1333" s="51" t="s">
        <v>172</v>
      </c>
      <c r="AZ1333" s="56" t="s">
        <v>1349</v>
      </c>
      <c r="BA1333" s="56" t="s">
        <v>10679</v>
      </c>
      <c r="BB1333" s="56" t="s">
        <v>22</v>
      </c>
      <c r="BC1333" s="56" t="s">
        <v>11</v>
      </c>
      <c r="BD1333" s="56" t="s">
        <v>10680</v>
      </c>
      <c r="BE1333" s="56" t="s">
        <v>1005</v>
      </c>
      <c r="BF1333" s="56" t="s">
        <v>1005</v>
      </c>
      <c r="BG1333" s="56" t="s">
        <v>10681</v>
      </c>
      <c r="BH1333" s="56" t="s">
        <v>10676</v>
      </c>
      <c r="BI1333" s="56" t="s">
        <v>10677</v>
      </c>
      <c r="BJ1333" s="67" t="s">
        <v>101</v>
      </c>
    </row>
    <row r="1334" spans="1:62" x14ac:dyDescent="0.35">
      <c r="A1334" s="58" t="s">
        <v>10682</v>
      </c>
      <c r="B1334" s="16" t="s">
        <v>10269</v>
      </c>
      <c r="C1334" s="2" t="s">
        <v>9283</v>
      </c>
      <c r="D1334" s="82" t="s">
        <v>11498</v>
      </c>
      <c r="E1334" s="59" t="e">
        <f>VLOOKUP(A1334,#REF!,2,FALSE)</f>
        <v>#REF!</v>
      </c>
      <c r="F1334" s="4" t="s">
        <v>1006</v>
      </c>
      <c r="G1334" s="4" t="s">
        <v>1006</v>
      </c>
      <c r="H1334" s="4" t="s">
        <v>1006</v>
      </c>
      <c r="I1334" s="4" t="s">
        <v>1006</v>
      </c>
      <c r="J1334" s="4" t="s">
        <v>1006</v>
      </c>
      <c r="K1334" s="4" t="s">
        <v>1006</v>
      </c>
      <c r="L1334" s="4" t="s">
        <v>1006</v>
      </c>
      <c r="M1334" s="6" t="s">
        <v>22</v>
      </c>
      <c r="P1334" s="4" t="s">
        <v>297</v>
      </c>
      <c r="Q1334" s="4">
        <v>5</v>
      </c>
      <c r="R1334" s="7">
        <v>121</v>
      </c>
      <c r="S1334" s="14" t="s">
        <v>1006</v>
      </c>
      <c r="T1334" s="14" t="s">
        <v>1005</v>
      </c>
      <c r="U1334" s="4" t="s">
        <v>1364</v>
      </c>
      <c r="V1334" s="14" t="s">
        <v>1005</v>
      </c>
      <c r="W1334" s="4" t="s">
        <v>9285</v>
      </c>
      <c r="X1334" s="14" t="s">
        <v>1006</v>
      </c>
      <c r="Y1334" s="8" t="s">
        <v>291</v>
      </c>
      <c r="Z1334" s="9" t="s">
        <v>10683</v>
      </c>
      <c r="AA1334" s="10" t="s">
        <v>22</v>
      </c>
      <c r="AB1334" s="10" t="s">
        <v>1356</v>
      </c>
      <c r="AC1334" s="10" t="s">
        <v>10684</v>
      </c>
      <c r="AD1334" s="13" t="s">
        <v>10685</v>
      </c>
      <c r="AE1334" s="10" t="s">
        <v>10686</v>
      </c>
      <c r="AF1334" s="10" t="s">
        <v>101</v>
      </c>
      <c r="AG1334" s="10" t="s">
        <v>19</v>
      </c>
      <c r="AH1334" s="10" t="s">
        <v>10687</v>
      </c>
      <c r="AI1334" s="10" t="s">
        <v>1006</v>
      </c>
      <c r="AJ1334" s="10" t="s">
        <v>1005</v>
      </c>
      <c r="AK1334" s="12" t="s">
        <v>1006</v>
      </c>
      <c r="AL1334" s="53" t="s">
        <v>1006</v>
      </c>
      <c r="AM1334" s="52">
        <v>1</v>
      </c>
      <c r="AN1334" s="51" t="s">
        <v>57</v>
      </c>
      <c r="AO1334" s="51" t="s">
        <v>64</v>
      </c>
      <c r="AP1334" s="51" t="s">
        <v>189</v>
      </c>
      <c r="AZ1334" s="56" t="s">
        <v>1349</v>
      </c>
      <c r="BA1334" s="56" t="s">
        <v>9302</v>
      </c>
      <c r="BB1334" s="56" t="s">
        <v>1435</v>
      </c>
      <c r="BC1334" s="56" t="s">
        <v>19</v>
      </c>
      <c r="BD1334" s="56" t="s">
        <v>10688</v>
      </c>
      <c r="BE1334" s="56" t="s">
        <v>1005</v>
      </c>
      <c r="BF1334" s="56" t="s">
        <v>1005</v>
      </c>
      <c r="BG1334" s="56" t="s">
        <v>5343</v>
      </c>
      <c r="BH1334" s="56" t="s">
        <v>117</v>
      </c>
      <c r="BI1334" s="56" t="s">
        <v>118</v>
      </c>
      <c r="BJ1334" s="67" t="s">
        <v>101</v>
      </c>
    </row>
    <row r="1335" spans="1:62" x14ac:dyDescent="0.35">
      <c r="A1335" s="58" t="s">
        <v>10689</v>
      </c>
      <c r="B1335" s="16" t="s">
        <v>10269</v>
      </c>
      <c r="C1335" s="2" t="s">
        <v>9283</v>
      </c>
      <c r="D1335" s="82" t="s">
        <v>11498</v>
      </c>
      <c r="E1335" s="59" t="e">
        <f>VLOOKUP(A1335,#REF!,2,FALSE)</f>
        <v>#REF!</v>
      </c>
      <c r="F1335" s="4" t="s">
        <v>1006</v>
      </c>
      <c r="G1335" s="4" t="s">
        <v>1006</v>
      </c>
      <c r="H1335" s="4" t="s">
        <v>1006</v>
      </c>
      <c r="I1335" s="4" t="s">
        <v>1006</v>
      </c>
      <c r="J1335" s="4" t="s">
        <v>1006</v>
      </c>
      <c r="K1335" s="4" t="s">
        <v>1006</v>
      </c>
      <c r="L1335" s="4" t="s">
        <v>1006</v>
      </c>
      <c r="M1335" s="6" t="s">
        <v>22</v>
      </c>
      <c r="P1335" s="4" t="s">
        <v>233</v>
      </c>
      <c r="Q1335" s="4">
        <v>1</v>
      </c>
      <c r="R1335" s="7">
        <v>28</v>
      </c>
      <c r="S1335" s="14" t="s">
        <v>1006</v>
      </c>
      <c r="T1335" s="14" t="s">
        <v>1005</v>
      </c>
      <c r="U1335" s="4" t="s">
        <v>1364</v>
      </c>
      <c r="V1335" s="14" t="s">
        <v>1005</v>
      </c>
      <c r="W1335" s="4" t="s">
        <v>9285</v>
      </c>
      <c r="X1335" s="14" t="s">
        <v>1006</v>
      </c>
      <c r="Y1335" s="8" t="s">
        <v>291</v>
      </c>
      <c r="Z1335" s="9" t="s">
        <v>9367</v>
      </c>
      <c r="AA1335" s="10" t="s">
        <v>22</v>
      </c>
      <c r="AB1335" s="10" t="s">
        <v>1356</v>
      </c>
      <c r="AC1335" s="10" t="s">
        <v>587</v>
      </c>
      <c r="AD1335" s="13" t="s">
        <v>9368</v>
      </c>
      <c r="AE1335" s="10" t="s">
        <v>9369</v>
      </c>
      <c r="AF1335" s="10" t="s">
        <v>101</v>
      </c>
      <c r="AG1335" s="10" t="s">
        <v>19</v>
      </c>
      <c r="AH1335" s="10" t="s">
        <v>9370</v>
      </c>
      <c r="AI1335" s="10" t="s">
        <v>1006</v>
      </c>
      <c r="AJ1335" s="10" t="s">
        <v>1005</v>
      </c>
      <c r="AK1335" s="12" t="s">
        <v>1006</v>
      </c>
      <c r="AL1335" s="53" t="s">
        <v>1006</v>
      </c>
      <c r="AM1335" s="52">
        <v>1</v>
      </c>
      <c r="AN1335" s="51" t="s">
        <v>57</v>
      </c>
      <c r="AO1335" s="51" t="s">
        <v>64</v>
      </c>
      <c r="AP1335" s="51" t="s">
        <v>189</v>
      </c>
      <c r="AZ1335" s="56" t="s">
        <v>1349</v>
      </c>
      <c r="BA1335" s="56" t="s">
        <v>9318</v>
      </c>
      <c r="BB1335" s="56" t="s">
        <v>1435</v>
      </c>
      <c r="BC1335" s="56" t="s">
        <v>19</v>
      </c>
      <c r="BD1335" s="56" t="s">
        <v>10690</v>
      </c>
      <c r="BE1335" s="56" t="s">
        <v>1005</v>
      </c>
      <c r="BF1335" s="56" t="s">
        <v>1005</v>
      </c>
      <c r="BG1335" s="56" t="s">
        <v>9320</v>
      </c>
      <c r="BH1335" s="56" t="s">
        <v>4861</v>
      </c>
      <c r="BI1335" s="56" t="s">
        <v>19</v>
      </c>
      <c r="BJ1335" s="67" t="s">
        <v>101</v>
      </c>
    </row>
    <row r="1336" spans="1:62" x14ac:dyDescent="0.35">
      <c r="A1336" s="58" t="s">
        <v>10691</v>
      </c>
      <c r="B1336" s="16" t="s">
        <v>10269</v>
      </c>
      <c r="C1336" s="2" t="s">
        <v>9283</v>
      </c>
      <c r="D1336" s="82" t="s">
        <v>11498</v>
      </c>
      <c r="E1336" s="59" t="e">
        <f>VLOOKUP(A1336,#REF!,2,FALSE)</f>
        <v>#REF!</v>
      </c>
      <c r="F1336" s="4" t="s">
        <v>1006</v>
      </c>
      <c r="G1336" s="4" t="s">
        <v>1006</v>
      </c>
      <c r="H1336" s="4" t="s">
        <v>1006</v>
      </c>
      <c r="I1336" s="4" t="s">
        <v>1006</v>
      </c>
      <c r="J1336" s="4" t="s">
        <v>1006</v>
      </c>
      <c r="K1336" s="4" t="s">
        <v>1006</v>
      </c>
      <c r="L1336" s="4" t="s">
        <v>1006</v>
      </c>
      <c r="M1336" s="6" t="s">
        <v>22</v>
      </c>
      <c r="P1336" s="4" t="s">
        <v>233</v>
      </c>
      <c r="Q1336" s="4">
        <v>1</v>
      </c>
      <c r="R1336" s="7">
        <v>19</v>
      </c>
      <c r="S1336" s="14" t="s">
        <v>1006</v>
      </c>
      <c r="T1336" s="14" t="s">
        <v>1005</v>
      </c>
      <c r="U1336" s="4" t="s">
        <v>1364</v>
      </c>
      <c r="V1336" s="14" t="s">
        <v>1005</v>
      </c>
      <c r="W1336" s="4" t="s">
        <v>9285</v>
      </c>
      <c r="X1336" s="14" t="s">
        <v>1006</v>
      </c>
      <c r="Y1336" s="8" t="s">
        <v>291</v>
      </c>
      <c r="Z1336" s="9" t="s">
        <v>10692</v>
      </c>
      <c r="AA1336" s="10" t="s">
        <v>22</v>
      </c>
      <c r="AB1336" s="10" t="s">
        <v>1356</v>
      </c>
      <c r="AC1336" s="10" t="s">
        <v>10693</v>
      </c>
      <c r="AD1336" s="13" t="s">
        <v>10694</v>
      </c>
      <c r="AE1336" s="10" t="s">
        <v>10695</v>
      </c>
      <c r="AF1336" s="10" t="s">
        <v>101</v>
      </c>
      <c r="AG1336" s="10" t="s">
        <v>19</v>
      </c>
      <c r="AH1336" s="10" t="s">
        <v>10696</v>
      </c>
      <c r="AI1336" s="10" t="s">
        <v>1005</v>
      </c>
      <c r="AJ1336" s="10" t="s">
        <v>1005</v>
      </c>
      <c r="AK1336" s="12" t="s">
        <v>1005</v>
      </c>
      <c r="AL1336" s="53" t="s">
        <v>1006</v>
      </c>
      <c r="AM1336" s="52">
        <v>1</v>
      </c>
      <c r="AN1336" s="51" t="s">
        <v>57</v>
      </c>
      <c r="AO1336" s="51" t="s">
        <v>64</v>
      </c>
      <c r="AP1336" s="51" t="s">
        <v>189</v>
      </c>
      <c r="AZ1336" s="56" t="s">
        <v>1349</v>
      </c>
      <c r="BA1336" s="56" t="s">
        <v>9291</v>
      </c>
      <c r="BB1336" s="56" t="s">
        <v>1435</v>
      </c>
      <c r="BC1336" s="56" t="s">
        <v>19</v>
      </c>
      <c r="BD1336" s="56" t="s">
        <v>10697</v>
      </c>
      <c r="BE1336" s="56" t="s">
        <v>1005</v>
      </c>
      <c r="BF1336" s="56" t="s">
        <v>1005</v>
      </c>
      <c r="BG1336" s="56" t="s">
        <v>10698</v>
      </c>
      <c r="BH1336" s="56" t="s">
        <v>9294</v>
      </c>
      <c r="BI1336" s="56" t="s">
        <v>9295</v>
      </c>
      <c r="BJ1336" s="67" t="s">
        <v>101</v>
      </c>
    </row>
    <row r="1337" spans="1:62" x14ac:dyDescent="0.35">
      <c r="A1337" s="58" t="s">
        <v>10699</v>
      </c>
      <c r="B1337" s="16" t="s">
        <v>10269</v>
      </c>
      <c r="C1337" s="2" t="s">
        <v>9283</v>
      </c>
      <c r="D1337" s="82" t="s">
        <v>11498</v>
      </c>
      <c r="E1337" s="59" t="e">
        <f>VLOOKUP(A1337,#REF!,2,FALSE)</f>
        <v>#REF!</v>
      </c>
      <c r="F1337" s="4" t="s">
        <v>1006</v>
      </c>
      <c r="G1337" s="4" t="s">
        <v>1006</v>
      </c>
      <c r="H1337" s="4" t="s">
        <v>1006</v>
      </c>
      <c r="I1337" s="4" t="s">
        <v>1006</v>
      </c>
      <c r="J1337" s="4" t="s">
        <v>1006</v>
      </c>
      <c r="K1337" s="4" t="s">
        <v>1006</v>
      </c>
      <c r="L1337" s="4" t="s">
        <v>1006</v>
      </c>
      <c r="M1337" s="6" t="s">
        <v>20</v>
      </c>
      <c r="P1337" s="4" t="s">
        <v>10700</v>
      </c>
      <c r="Q1337" s="4">
        <v>1</v>
      </c>
      <c r="R1337" s="7">
        <v>26</v>
      </c>
      <c r="S1337" s="14" t="s">
        <v>1006</v>
      </c>
      <c r="T1337" s="14" t="s">
        <v>1005</v>
      </c>
      <c r="U1337" s="4" t="s">
        <v>1364</v>
      </c>
      <c r="V1337" s="14" t="s">
        <v>1005</v>
      </c>
      <c r="W1337" s="4" t="s">
        <v>990</v>
      </c>
      <c r="X1337" s="14" t="s">
        <v>1006</v>
      </c>
      <c r="Y1337" s="8" t="s">
        <v>291</v>
      </c>
      <c r="Z1337" s="9" t="s">
        <v>10701</v>
      </c>
      <c r="AA1337" s="10" t="s">
        <v>20</v>
      </c>
      <c r="AB1337" s="10" t="s">
        <v>1356</v>
      </c>
      <c r="AC1337" s="10" t="s">
        <v>10702</v>
      </c>
      <c r="AD1337" s="13" t="s">
        <v>10331</v>
      </c>
      <c r="AE1337" s="10" t="s">
        <v>10332</v>
      </c>
      <c r="AF1337" s="10" t="s">
        <v>101</v>
      </c>
      <c r="AG1337" s="10" t="s">
        <v>19</v>
      </c>
      <c r="AH1337" s="10" t="s">
        <v>10703</v>
      </c>
      <c r="AI1337" s="10" t="s">
        <v>1005</v>
      </c>
      <c r="AJ1337" s="10" t="s">
        <v>1005</v>
      </c>
      <c r="AK1337" s="12" t="s">
        <v>1005</v>
      </c>
      <c r="AL1337" s="53" t="s">
        <v>1006</v>
      </c>
      <c r="AM1337" s="52">
        <v>1</v>
      </c>
      <c r="AN1337" s="51" t="s">
        <v>57</v>
      </c>
      <c r="AO1337" s="51" t="s">
        <v>64</v>
      </c>
      <c r="AP1337" s="51" t="s">
        <v>189</v>
      </c>
      <c r="AZ1337" s="56" t="s">
        <v>1349</v>
      </c>
      <c r="BA1337" s="56" t="s">
        <v>9291</v>
      </c>
      <c r="BB1337" s="56" t="s">
        <v>1435</v>
      </c>
      <c r="BC1337" s="56" t="s">
        <v>19</v>
      </c>
      <c r="BD1337" s="56" t="s">
        <v>10704</v>
      </c>
      <c r="BE1337" s="56" t="s">
        <v>1005</v>
      </c>
      <c r="BF1337" s="56" t="s">
        <v>1005</v>
      </c>
      <c r="BG1337" s="56" t="s">
        <v>9293</v>
      </c>
      <c r="BH1337" s="56" t="s">
        <v>9294</v>
      </c>
      <c r="BI1337" s="56" t="s">
        <v>9295</v>
      </c>
      <c r="BJ1337" s="67" t="s">
        <v>101</v>
      </c>
    </row>
    <row r="1338" spans="1:62" x14ac:dyDescent="0.35">
      <c r="A1338" s="58" t="s">
        <v>10705</v>
      </c>
      <c r="B1338" s="16" t="s">
        <v>10269</v>
      </c>
      <c r="C1338" s="2" t="s">
        <v>10706</v>
      </c>
      <c r="D1338" s="82" t="s">
        <v>11622</v>
      </c>
      <c r="E1338" s="59" t="e">
        <f>VLOOKUP(A1338,#REF!,2,FALSE)</f>
        <v>#REF!</v>
      </c>
      <c r="F1338" s="4" t="s">
        <v>1006</v>
      </c>
      <c r="G1338" s="4" t="s">
        <v>1006</v>
      </c>
      <c r="H1338" s="4" t="s">
        <v>1006</v>
      </c>
      <c r="I1338" s="4" t="s">
        <v>1006</v>
      </c>
      <c r="J1338" s="4" t="s">
        <v>1006</v>
      </c>
      <c r="K1338" s="4" t="s">
        <v>1005</v>
      </c>
      <c r="L1338" s="4" t="s">
        <v>1005</v>
      </c>
      <c r="M1338" s="6" t="s">
        <v>22</v>
      </c>
      <c r="P1338" s="4" t="s">
        <v>297</v>
      </c>
      <c r="Q1338" s="4">
        <v>19</v>
      </c>
      <c r="R1338" s="7">
        <v>349</v>
      </c>
      <c r="S1338" s="14" t="s">
        <v>1006</v>
      </c>
      <c r="T1338" s="14" t="s">
        <v>1005</v>
      </c>
      <c r="U1338" s="4" t="s">
        <v>1411</v>
      </c>
      <c r="V1338" s="14" t="s">
        <v>1005</v>
      </c>
      <c r="W1338" s="4" t="s">
        <v>10707</v>
      </c>
      <c r="X1338" s="14" t="s">
        <v>1006</v>
      </c>
      <c r="Y1338" s="8" t="s">
        <v>10708</v>
      </c>
      <c r="Z1338" s="9" t="s">
        <v>10709</v>
      </c>
      <c r="AA1338" s="10" t="s">
        <v>44</v>
      </c>
      <c r="AB1338" s="10" t="s">
        <v>1356</v>
      </c>
      <c r="AC1338" s="10" t="s">
        <v>10710</v>
      </c>
      <c r="AD1338" s="13" t="s">
        <v>983</v>
      </c>
      <c r="AE1338" s="10" t="s">
        <v>4614</v>
      </c>
      <c r="AF1338" s="10" t="s">
        <v>101</v>
      </c>
      <c r="AG1338" s="10" t="s">
        <v>23</v>
      </c>
      <c r="AH1338" s="10" t="s">
        <v>10711</v>
      </c>
      <c r="AI1338" s="10" t="s">
        <v>1005</v>
      </c>
      <c r="AJ1338" s="10" t="s">
        <v>1005</v>
      </c>
      <c r="AK1338" s="12" t="s">
        <v>1006</v>
      </c>
      <c r="AL1338" s="53" t="s">
        <v>1005</v>
      </c>
      <c r="AM1338" s="52">
        <v>0</v>
      </c>
      <c r="AN1338" s="51" t="s">
        <v>1348</v>
      </c>
      <c r="AO1338" s="51" t="s">
        <v>69</v>
      </c>
      <c r="AP1338" s="51" t="s">
        <v>104</v>
      </c>
      <c r="BA1338" s="56" t="s">
        <v>1356</v>
      </c>
      <c r="BB1338" s="56" t="s">
        <v>1356</v>
      </c>
      <c r="BC1338" s="56" t="s">
        <v>1356</v>
      </c>
      <c r="BD1338" s="56" t="s">
        <v>1356</v>
      </c>
      <c r="BG1338" s="56" t="s">
        <v>1356</v>
      </c>
      <c r="BH1338" s="56" t="s">
        <v>1356</v>
      </c>
      <c r="BI1338" s="56" t="s">
        <v>1356</v>
      </c>
      <c r="BJ1338" s="67" t="s">
        <v>1356</v>
      </c>
    </row>
    <row r="1339" spans="1:62" x14ac:dyDescent="0.35">
      <c r="A1339" s="58" t="s">
        <v>10712</v>
      </c>
      <c r="B1339" s="16" t="s">
        <v>10269</v>
      </c>
      <c r="C1339" s="2" t="s">
        <v>10713</v>
      </c>
      <c r="D1339" s="82" t="s">
        <v>11621</v>
      </c>
      <c r="E1339" s="59" t="e">
        <f>VLOOKUP(A1339,#REF!,2,FALSE)</f>
        <v>#REF!</v>
      </c>
      <c r="F1339" s="4" t="s">
        <v>1005</v>
      </c>
      <c r="G1339" s="4" t="s">
        <v>1005</v>
      </c>
      <c r="H1339" s="4" t="s">
        <v>1005</v>
      </c>
      <c r="I1339" s="4" t="s">
        <v>1006</v>
      </c>
      <c r="J1339" s="4" t="s">
        <v>1006</v>
      </c>
      <c r="K1339" s="4" t="s">
        <v>1006</v>
      </c>
      <c r="L1339" s="4" t="s">
        <v>1005</v>
      </c>
      <c r="M1339" s="6" t="s">
        <v>22</v>
      </c>
      <c r="N1339" s="6" t="s">
        <v>20</v>
      </c>
      <c r="P1339" s="4" t="s">
        <v>10714</v>
      </c>
      <c r="Q1339" s="4">
        <v>2</v>
      </c>
      <c r="R1339" s="7">
        <v>119</v>
      </c>
      <c r="S1339" s="14" t="s">
        <v>1006</v>
      </c>
      <c r="T1339" s="14" t="s">
        <v>1005</v>
      </c>
      <c r="U1339" s="4" t="s">
        <v>1341</v>
      </c>
      <c r="V1339" s="14" t="s">
        <v>1005</v>
      </c>
      <c r="W1339" s="4" t="s">
        <v>10715</v>
      </c>
      <c r="X1339" s="14" t="s">
        <v>1005</v>
      </c>
      <c r="Z1339" s="9" t="s">
        <v>10716</v>
      </c>
      <c r="AA1339" s="10" t="s">
        <v>1435</v>
      </c>
      <c r="AB1339" s="10" t="s">
        <v>1356</v>
      </c>
      <c r="AC1339" s="10" t="s">
        <v>10717</v>
      </c>
      <c r="AD1339" s="13" t="s">
        <v>371</v>
      </c>
      <c r="AE1339" s="10" t="s">
        <v>372</v>
      </c>
      <c r="AF1339" s="10" t="s">
        <v>101</v>
      </c>
      <c r="AG1339" s="10" t="s">
        <v>7</v>
      </c>
      <c r="AH1339" s="10" t="s">
        <v>10718</v>
      </c>
      <c r="AI1339" s="10" t="s">
        <v>1005</v>
      </c>
      <c r="AJ1339" s="10" t="s">
        <v>1005</v>
      </c>
      <c r="AK1339" s="12" t="s">
        <v>1005</v>
      </c>
      <c r="AL1339" s="53" t="s">
        <v>1005</v>
      </c>
      <c r="AM1339" s="52">
        <v>0</v>
      </c>
      <c r="AN1339" s="51" t="s">
        <v>57</v>
      </c>
      <c r="AO1339" s="51" t="s">
        <v>63</v>
      </c>
      <c r="BA1339" s="56" t="s">
        <v>1356</v>
      </c>
      <c r="BB1339" s="56" t="s">
        <v>1356</v>
      </c>
      <c r="BC1339" s="56" t="s">
        <v>1356</v>
      </c>
      <c r="BD1339" s="56" t="s">
        <v>1356</v>
      </c>
      <c r="BG1339" s="56" t="s">
        <v>1356</v>
      </c>
      <c r="BH1339" s="56" t="s">
        <v>1356</v>
      </c>
      <c r="BI1339" s="56" t="s">
        <v>1356</v>
      </c>
      <c r="BJ1339" s="67" t="s">
        <v>1356</v>
      </c>
    </row>
    <row r="1340" spans="1:62" x14ac:dyDescent="0.35">
      <c r="A1340" s="58" t="s">
        <v>10719</v>
      </c>
      <c r="B1340" s="16" t="s">
        <v>10269</v>
      </c>
      <c r="C1340" s="2" t="s">
        <v>10720</v>
      </c>
      <c r="D1340" s="82" t="s">
        <v>11620</v>
      </c>
      <c r="E1340" s="59" t="e">
        <f>VLOOKUP(A1340,#REF!,2,FALSE)</f>
        <v>#REF!</v>
      </c>
      <c r="F1340" s="4" t="s">
        <v>1006</v>
      </c>
      <c r="G1340" s="4" t="s">
        <v>1006</v>
      </c>
      <c r="H1340" s="4" t="s">
        <v>1006</v>
      </c>
      <c r="I1340" s="4" t="s">
        <v>1006</v>
      </c>
      <c r="J1340" s="4" t="s">
        <v>1006</v>
      </c>
      <c r="K1340" s="4" t="s">
        <v>1005</v>
      </c>
      <c r="L1340" s="4" t="s">
        <v>1005</v>
      </c>
      <c r="M1340" s="6" t="s">
        <v>22</v>
      </c>
      <c r="N1340" s="6" t="s">
        <v>24</v>
      </c>
      <c r="O1340" s="6" t="s">
        <v>28</v>
      </c>
      <c r="P1340" s="4" t="s">
        <v>10721</v>
      </c>
      <c r="Q1340" s="4">
        <v>56</v>
      </c>
      <c r="R1340" s="7">
        <v>1450</v>
      </c>
      <c r="S1340" s="14" t="s">
        <v>1006</v>
      </c>
      <c r="T1340" s="14" t="s">
        <v>1006</v>
      </c>
      <c r="U1340" s="4" t="s">
        <v>1341</v>
      </c>
      <c r="V1340" s="14" t="s">
        <v>1005</v>
      </c>
      <c r="W1340" s="4" t="s">
        <v>10722</v>
      </c>
      <c r="X1340" s="14" t="s">
        <v>1006</v>
      </c>
      <c r="Y1340" s="8" t="s">
        <v>10723</v>
      </c>
      <c r="Z1340" s="9" t="s">
        <v>10724</v>
      </c>
      <c r="AA1340" s="10" t="s">
        <v>44</v>
      </c>
      <c r="AB1340" s="10" t="s">
        <v>1356</v>
      </c>
      <c r="AC1340" s="10" t="s">
        <v>2944</v>
      </c>
      <c r="AD1340" s="13" t="s">
        <v>479</v>
      </c>
      <c r="AE1340" s="10" t="s">
        <v>480</v>
      </c>
      <c r="AF1340" s="10" t="s">
        <v>101</v>
      </c>
      <c r="AG1340" s="10" t="s">
        <v>14</v>
      </c>
      <c r="AH1340" s="10" t="s">
        <v>10725</v>
      </c>
      <c r="AI1340" s="10" t="s">
        <v>1005</v>
      </c>
      <c r="AJ1340" s="10" t="s">
        <v>1005</v>
      </c>
      <c r="AK1340" s="12" t="s">
        <v>1006</v>
      </c>
      <c r="AL1340" s="53" t="s">
        <v>1006</v>
      </c>
      <c r="AM1340" s="52">
        <v>18</v>
      </c>
      <c r="AN1340" s="51" t="s">
        <v>10726</v>
      </c>
      <c r="AO1340" s="51" t="s">
        <v>68</v>
      </c>
      <c r="AP1340" s="51" t="s">
        <v>139</v>
      </c>
      <c r="BA1340" s="56" t="s">
        <v>1356</v>
      </c>
      <c r="BB1340" s="56" t="s">
        <v>1356</v>
      </c>
      <c r="BC1340" s="56" t="s">
        <v>1356</v>
      </c>
      <c r="BD1340" s="56" t="s">
        <v>1356</v>
      </c>
      <c r="BG1340" s="56" t="s">
        <v>1356</v>
      </c>
      <c r="BH1340" s="56" t="s">
        <v>1356</v>
      </c>
      <c r="BI1340" s="56" t="s">
        <v>1356</v>
      </c>
      <c r="BJ1340" s="67" t="s">
        <v>1356</v>
      </c>
    </row>
    <row r="1341" spans="1:62" x14ac:dyDescent="0.35">
      <c r="A1341" s="58" t="s">
        <v>10727</v>
      </c>
      <c r="B1341" s="16" t="s">
        <v>10269</v>
      </c>
      <c r="C1341" s="2" t="s">
        <v>10728</v>
      </c>
      <c r="D1341" s="82" t="s">
        <v>11619</v>
      </c>
      <c r="E1341" s="59" t="e">
        <f>VLOOKUP(A1341,#REF!,2,FALSE)</f>
        <v>#REF!</v>
      </c>
      <c r="F1341" s="4" t="s">
        <v>1006</v>
      </c>
      <c r="G1341" s="4" t="s">
        <v>1006</v>
      </c>
      <c r="H1341" s="4" t="s">
        <v>1005</v>
      </c>
      <c r="I1341" s="4" t="s">
        <v>1006</v>
      </c>
      <c r="J1341" s="4" t="s">
        <v>1006</v>
      </c>
      <c r="K1341" s="4" t="s">
        <v>1005</v>
      </c>
      <c r="L1341" s="4" t="s">
        <v>1005</v>
      </c>
      <c r="M1341" s="6" t="s">
        <v>22</v>
      </c>
      <c r="P1341" s="4" t="s">
        <v>10729</v>
      </c>
      <c r="Q1341" s="4">
        <v>10</v>
      </c>
      <c r="R1341" s="7">
        <v>210</v>
      </c>
      <c r="S1341" s="14" t="s">
        <v>1006</v>
      </c>
      <c r="T1341" s="14" t="s">
        <v>1006</v>
      </c>
      <c r="U1341" s="4" t="s">
        <v>1497</v>
      </c>
      <c r="V1341" s="14" t="s">
        <v>1005</v>
      </c>
      <c r="W1341" s="4" t="s">
        <v>10730</v>
      </c>
      <c r="X1341" s="14" t="s">
        <v>1006</v>
      </c>
      <c r="Y1341" s="8" t="s">
        <v>10731</v>
      </c>
      <c r="Z1341" s="9" t="s">
        <v>10732</v>
      </c>
      <c r="AA1341" s="10" t="s">
        <v>22</v>
      </c>
      <c r="AB1341" s="10" t="s">
        <v>1356</v>
      </c>
      <c r="AC1341" s="10" t="s">
        <v>10733</v>
      </c>
      <c r="AD1341" s="13" t="s">
        <v>304</v>
      </c>
      <c r="AE1341" s="10" t="s">
        <v>4518</v>
      </c>
      <c r="AF1341" s="10" t="s">
        <v>101</v>
      </c>
      <c r="AG1341" s="10" t="s">
        <v>35</v>
      </c>
      <c r="AH1341" s="10" t="s">
        <v>10734</v>
      </c>
      <c r="AI1341" s="10" t="s">
        <v>1006</v>
      </c>
      <c r="AJ1341" s="10" t="s">
        <v>1006</v>
      </c>
      <c r="AK1341" s="12" t="s">
        <v>1006</v>
      </c>
      <c r="AL1341" s="53" t="s">
        <v>1005</v>
      </c>
      <c r="AM1341" s="52">
        <v>0</v>
      </c>
      <c r="AN1341" s="51" t="s">
        <v>1348</v>
      </c>
      <c r="AO1341" s="51" t="s">
        <v>69</v>
      </c>
      <c r="AP1341" s="51" t="s">
        <v>128</v>
      </c>
      <c r="BA1341" s="56" t="s">
        <v>1356</v>
      </c>
      <c r="BB1341" s="56" t="s">
        <v>1356</v>
      </c>
      <c r="BC1341" s="56" t="s">
        <v>1356</v>
      </c>
      <c r="BD1341" s="56" t="s">
        <v>1356</v>
      </c>
      <c r="BG1341" s="56" t="s">
        <v>1356</v>
      </c>
      <c r="BH1341" s="56" t="s">
        <v>1356</v>
      </c>
      <c r="BI1341" s="56" t="s">
        <v>1356</v>
      </c>
      <c r="BJ1341" s="67" t="s">
        <v>1356</v>
      </c>
    </row>
    <row r="1342" spans="1:62" x14ac:dyDescent="0.35">
      <c r="A1342" s="58" t="s">
        <v>10735</v>
      </c>
      <c r="B1342" s="16" t="s">
        <v>10269</v>
      </c>
      <c r="C1342" s="2" t="s">
        <v>4838</v>
      </c>
      <c r="D1342" s="82" t="s">
        <v>10736</v>
      </c>
      <c r="E1342" s="59" t="e">
        <f>VLOOKUP(A1342,#REF!,2,FALSE)</f>
        <v>#REF!</v>
      </c>
      <c r="F1342" s="4" t="s">
        <v>1006</v>
      </c>
      <c r="G1342" s="4" t="s">
        <v>1006</v>
      </c>
      <c r="H1342" s="4" t="s">
        <v>1005</v>
      </c>
      <c r="I1342" s="4" t="s">
        <v>1006</v>
      </c>
      <c r="J1342" s="4" t="s">
        <v>1006</v>
      </c>
      <c r="K1342" s="4" t="s">
        <v>1005</v>
      </c>
      <c r="L1342" s="4" t="s">
        <v>1005</v>
      </c>
      <c r="M1342" s="6" t="s">
        <v>22</v>
      </c>
      <c r="N1342" s="6" t="s">
        <v>20</v>
      </c>
      <c r="P1342" s="4" t="s">
        <v>10737</v>
      </c>
      <c r="Q1342" s="4">
        <v>5</v>
      </c>
      <c r="R1342" s="7">
        <v>112</v>
      </c>
      <c r="S1342" s="14" t="s">
        <v>1006</v>
      </c>
      <c r="T1342" s="14" t="s">
        <v>1005</v>
      </c>
      <c r="U1342" s="4" t="s">
        <v>1341</v>
      </c>
      <c r="V1342" s="14" t="s">
        <v>1005</v>
      </c>
      <c r="W1342" s="4" t="s">
        <v>10738</v>
      </c>
      <c r="X1342" s="14" t="s">
        <v>1006</v>
      </c>
      <c r="Y1342" s="8" t="s">
        <v>10739</v>
      </c>
      <c r="Z1342" s="9" t="s">
        <v>10740</v>
      </c>
      <c r="AA1342" s="10" t="s">
        <v>22</v>
      </c>
      <c r="AB1342" s="10" t="s">
        <v>1356</v>
      </c>
      <c r="AC1342" s="10" t="s">
        <v>10741</v>
      </c>
      <c r="AD1342" s="13" t="s">
        <v>1149</v>
      </c>
      <c r="AE1342" s="10" t="s">
        <v>1150</v>
      </c>
      <c r="AF1342" s="10" t="s">
        <v>101</v>
      </c>
      <c r="AG1342" s="10" t="s">
        <v>13</v>
      </c>
      <c r="AH1342" s="10" t="s">
        <v>10742</v>
      </c>
      <c r="AI1342" s="10" t="s">
        <v>1006</v>
      </c>
      <c r="AJ1342" s="10" t="s">
        <v>1005</v>
      </c>
      <c r="AK1342" s="12" t="s">
        <v>1006</v>
      </c>
      <c r="AL1342" s="53" t="s">
        <v>1006</v>
      </c>
      <c r="AM1342" s="52">
        <v>1</v>
      </c>
      <c r="AN1342" s="51" t="s">
        <v>57</v>
      </c>
      <c r="AO1342" s="51" t="s">
        <v>68</v>
      </c>
      <c r="AP1342" s="51" t="s">
        <v>139</v>
      </c>
      <c r="AQ1342" s="51" t="s">
        <v>104</v>
      </c>
      <c r="AZ1342" s="56" t="s">
        <v>1349</v>
      </c>
      <c r="BA1342" s="56" t="s">
        <v>1147</v>
      </c>
      <c r="BB1342" s="56" t="s">
        <v>24</v>
      </c>
      <c r="BC1342" s="56" t="s">
        <v>13</v>
      </c>
      <c r="BD1342" s="56" t="s">
        <v>1151</v>
      </c>
      <c r="BE1342" s="56" t="s">
        <v>1006</v>
      </c>
      <c r="BF1342" s="56" t="s">
        <v>1005</v>
      </c>
      <c r="BG1342" s="56" t="s">
        <v>1148</v>
      </c>
      <c r="BH1342" s="56" t="s">
        <v>1149</v>
      </c>
      <c r="BI1342" s="56" t="s">
        <v>1150</v>
      </c>
      <c r="BJ1342" s="67" t="s">
        <v>101</v>
      </c>
    </row>
    <row r="1343" spans="1:62" x14ac:dyDescent="0.35">
      <c r="D1343" s="82"/>
      <c r="E1343" s="59" t="e">
        <f>VLOOKUP(A1343,#REF!,2,FALSE)</f>
        <v>#REF!</v>
      </c>
      <c r="R1343" s="7"/>
      <c r="AZ1343" s="56" t="s">
        <v>1349</v>
      </c>
      <c r="BA1343" s="56" t="s">
        <v>1147</v>
      </c>
      <c r="BB1343" s="56" t="s">
        <v>24</v>
      </c>
      <c r="BC1343" s="56" t="s">
        <v>13</v>
      </c>
      <c r="BD1343" s="56" t="s">
        <v>1151</v>
      </c>
      <c r="BE1343" s="56" t="s">
        <v>1006</v>
      </c>
      <c r="BF1343" s="56" t="s">
        <v>1005</v>
      </c>
      <c r="BG1343" s="56" t="s">
        <v>1148</v>
      </c>
      <c r="BH1343" s="56" t="s">
        <v>1149</v>
      </c>
      <c r="BI1343" s="56" t="s">
        <v>1150</v>
      </c>
      <c r="BJ1343" s="67" t="s">
        <v>101</v>
      </c>
    </row>
    <row r="1344" spans="1:62" x14ac:dyDescent="0.35">
      <c r="D1344" s="82"/>
      <c r="E1344" s="59" t="e">
        <f>VLOOKUP(A1344,#REF!,2,FALSE)</f>
        <v>#REF!</v>
      </c>
      <c r="R1344" s="7"/>
      <c r="AZ1344" s="56" t="s">
        <v>1349</v>
      </c>
      <c r="BA1344" s="56" t="s">
        <v>1147</v>
      </c>
      <c r="BB1344" s="56" t="s">
        <v>24</v>
      </c>
      <c r="BC1344" s="56" t="s">
        <v>13</v>
      </c>
      <c r="BD1344" s="56" t="s">
        <v>1151</v>
      </c>
      <c r="BE1344" s="56" t="s">
        <v>1006</v>
      </c>
      <c r="BF1344" s="56" t="s">
        <v>1005</v>
      </c>
      <c r="BG1344" s="56" t="s">
        <v>1148</v>
      </c>
      <c r="BH1344" s="56" t="s">
        <v>1149</v>
      </c>
      <c r="BI1344" s="56" t="s">
        <v>1150</v>
      </c>
      <c r="BJ1344" s="67" t="s">
        <v>101</v>
      </c>
    </row>
    <row r="1345" spans="1:62" x14ac:dyDescent="0.35">
      <c r="A1345" s="58" t="s">
        <v>10743</v>
      </c>
      <c r="B1345" s="16" t="s">
        <v>10269</v>
      </c>
      <c r="C1345" s="2" t="s">
        <v>10744</v>
      </c>
      <c r="D1345" s="82" t="s">
        <v>11617</v>
      </c>
      <c r="E1345" s="59" t="e">
        <f>VLOOKUP(A1345,#REF!,2,FALSE)</f>
        <v>#REF!</v>
      </c>
      <c r="F1345" s="4" t="s">
        <v>1006</v>
      </c>
      <c r="G1345" s="4" t="s">
        <v>1006</v>
      </c>
      <c r="H1345" s="4" t="s">
        <v>1005</v>
      </c>
      <c r="I1345" s="4" t="s">
        <v>1006</v>
      </c>
      <c r="J1345" s="4" t="s">
        <v>1006</v>
      </c>
      <c r="K1345" s="4" t="s">
        <v>1005</v>
      </c>
      <c r="L1345" s="4" t="s">
        <v>1005</v>
      </c>
      <c r="M1345" s="6" t="s">
        <v>20</v>
      </c>
      <c r="N1345" s="6" t="s">
        <v>22</v>
      </c>
      <c r="P1345" s="4" t="s">
        <v>10745</v>
      </c>
      <c r="Q1345" s="4">
        <v>5</v>
      </c>
      <c r="R1345" s="7">
        <v>97</v>
      </c>
      <c r="S1345" s="14" t="s">
        <v>1006</v>
      </c>
      <c r="T1345" s="14" t="s">
        <v>1005</v>
      </c>
      <c r="U1345" s="4" t="s">
        <v>1364</v>
      </c>
      <c r="V1345" s="14" t="s">
        <v>1005</v>
      </c>
      <c r="W1345" s="4" t="s">
        <v>10746</v>
      </c>
      <c r="X1345" s="14" t="s">
        <v>1005</v>
      </c>
      <c r="Z1345" s="9" t="s">
        <v>138</v>
      </c>
      <c r="AA1345" s="10" t="s">
        <v>22</v>
      </c>
      <c r="AB1345" s="10" t="s">
        <v>1356</v>
      </c>
      <c r="AC1345" s="10" t="s">
        <v>10747</v>
      </c>
      <c r="AD1345" s="13" t="s">
        <v>10748</v>
      </c>
      <c r="AE1345" s="10" t="s">
        <v>10749</v>
      </c>
      <c r="AF1345" s="10" t="s">
        <v>101</v>
      </c>
      <c r="AG1345" s="10" t="s">
        <v>11</v>
      </c>
      <c r="AH1345" s="10" t="s">
        <v>10750</v>
      </c>
      <c r="AI1345" s="10" t="s">
        <v>1005</v>
      </c>
      <c r="AJ1345" s="10" t="s">
        <v>1005</v>
      </c>
      <c r="AK1345" s="12" t="s">
        <v>1005</v>
      </c>
      <c r="AL1345" s="53" t="s">
        <v>1006</v>
      </c>
      <c r="AM1345" s="52">
        <v>2</v>
      </c>
      <c r="AN1345" s="51" t="s">
        <v>1348</v>
      </c>
      <c r="AO1345" s="51" t="s">
        <v>1361</v>
      </c>
      <c r="AZ1345" s="56" t="s">
        <v>1349</v>
      </c>
      <c r="BA1345" s="56" t="s">
        <v>10751</v>
      </c>
      <c r="BB1345" s="56" t="s">
        <v>20</v>
      </c>
      <c r="BC1345" s="56" t="s">
        <v>11</v>
      </c>
      <c r="BD1345" s="56" t="s">
        <v>10752</v>
      </c>
      <c r="BE1345" s="56" t="s">
        <v>1005</v>
      </c>
      <c r="BF1345" s="56" t="s">
        <v>1005</v>
      </c>
      <c r="BG1345" s="56" t="s">
        <v>10753</v>
      </c>
      <c r="BH1345" s="56" t="s">
        <v>10754</v>
      </c>
      <c r="BI1345" s="56" t="s">
        <v>10755</v>
      </c>
      <c r="BJ1345" s="67" t="s">
        <v>101</v>
      </c>
    </row>
    <row r="1346" spans="1:62" x14ac:dyDescent="0.35">
      <c r="D1346" s="82"/>
      <c r="E1346" s="59" t="e">
        <f>VLOOKUP(A1346,#REF!,2,FALSE)</f>
        <v>#REF!</v>
      </c>
      <c r="R1346" s="7"/>
      <c r="AZ1346" s="56" t="s">
        <v>1349</v>
      </c>
      <c r="BA1346" s="56" t="s">
        <v>10756</v>
      </c>
      <c r="BB1346" s="56" t="s">
        <v>22</v>
      </c>
      <c r="BC1346" s="56" t="s">
        <v>11</v>
      </c>
      <c r="BD1346" s="56" t="s">
        <v>10757</v>
      </c>
      <c r="BE1346" s="56" t="s">
        <v>1005</v>
      </c>
      <c r="BF1346" s="56" t="s">
        <v>1005</v>
      </c>
      <c r="BG1346" s="56" t="s">
        <v>10758</v>
      </c>
      <c r="BH1346" s="56" t="s">
        <v>10754</v>
      </c>
      <c r="BI1346" s="56" t="s">
        <v>10759</v>
      </c>
      <c r="BJ1346" s="67" t="s">
        <v>101</v>
      </c>
    </row>
    <row r="1347" spans="1:62" x14ac:dyDescent="0.35">
      <c r="A1347" s="58" t="s">
        <v>10760</v>
      </c>
      <c r="B1347" s="16" t="s">
        <v>10269</v>
      </c>
      <c r="C1347" s="2" t="s">
        <v>10761</v>
      </c>
      <c r="D1347" s="82" t="s">
        <v>11616</v>
      </c>
      <c r="E1347" s="59" t="e">
        <f>VLOOKUP(A1347,#REF!,2,FALSE)</f>
        <v>#REF!</v>
      </c>
      <c r="F1347" s="4" t="s">
        <v>1006</v>
      </c>
      <c r="G1347" s="4" t="s">
        <v>1006</v>
      </c>
      <c r="H1347" s="4" t="s">
        <v>1005</v>
      </c>
      <c r="I1347" s="4" t="s">
        <v>1006</v>
      </c>
      <c r="J1347" s="4" t="s">
        <v>1006</v>
      </c>
      <c r="K1347" s="4" t="s">
        <v>1005</v>
      </c>
      <c r="L1347" s="4" t="s">
        <v>1005</v>
      </c>
      <c r="M1347" s="6" t="s">
        <v>22</v>
      </c>
      <c r="N1347" s="6" t="s">
        <v>20</v>
      </c>
      <c r="P1347" s="4" t="s">
        <v>10762</v>
      </c>
      <c r="Q1347" s="4">
        <v>7</v>
      </c>
      <c r="R1347" s="7">
        <v>90</v>
      </c>
      <c r="S1347" s="14" t="s">
        <v>1006</v>
      </c>
      <c r="T1347" s="14" t="s">
        <v>1006</v>
      </c>
      <c r="U1347" s="4" t="s">
        <v>1341</v>
      </c>
      <c r="V1347" s="14" t="s">
        <v>1006</v>
      </c>
      <c r="W1347" s="4" t="s">
        <v>10763</v>
      </c>
      <c r="X1347" s="14" t="s">
        <v>1005</v>
      </c>
      <c r="Z1347" s="9" t="s">
        <v>10764</v>
      </c>
      <c r="AA1347" s="10" t="s">
        <v>22</v>
      </c>
      <c r="AB1347" s="10" t="s">
        <v>1356</v>
      </c>
      <c r="AC1347" s="10" t="s">
        <v>10765</v>
      </c>
      <c r="AD1347" s="13" t="s">
        <v>10766</v>
      </c>
      <c r="AE1347" s="10" t="s">
        <v>10767</v>
      </c>
      <c r="AF1347" s="10" t="s">
        <v>101</v>
      </c>
      <c r="AG1347" s="10" t="s">
        <v>23</v>
      </c>
      <c r="AH1347" s="10" t="s">
        <v>10768</v>
      </c>
      <c r="AI1347" s="10" t="s">
        <v>1006</v>
      </c>
      <c r="AJ1347" s="10" t="s">
        <v>1005</v>
      </c>
      <c r="AK1347" s="12" t="s">
        <v>1006</v>
      </c>
      <c r="AL1347" s="53" t="s">
        <v>1006</v>
      </c>
      <c r="AM1347" s="52">
        <v>1</v>
      </c>
      <c r="AN1347" s="51" t="s">
        <v>57</v>
      </c>
      <c r="AO1347" s="51" t="s">
        <v>1361</v>
      </c>
      <c r="AZ1347" s="56" t="s">
        <v>1349</v>
      </c>
      <c r="BA1347" s="56" t="s">
        <v>10769</v>
      </c>
      <c r="BB1347" s="56" t="s">
        <v>1435</v>
      </c>
      <c r="BC1347" s="56" t="s">
        <v>23</v>
      </c>
      <c r="BD1347" s="56" t="s">
        <v>10770</v>
      </c>
      <c r="BE1347" s="56" t="s">
        <v>1006</v>
      </c>
      <c r="BF1347" s="56" t="s">
        <v>1005</v>
      </c>
      <c r="BG1347" s="56" t="s">
        <v>10771</v>
      </c>
      <c r="BH1347" s="56" t="s">
        <v>10766</v>
      </c>
      <c r="BI1347" s="56" t="s">
        <v>10767</v>
      </c>
      <c r="BJ1347" s="67" t="s">
        <v>101</v>
      </c>
    </row>
    <row r="1348" spans="1:62" x14ac:dyDescent="0.35">
      <c r="A1348" s="58" t="s">
        <v>10772</v>
      </c>
      <c r="B1348" s="16" t="s">
        <v>10269</v>
      </c>
      <c r="C1348" s="2" t="s">
        <v>10773</v>
      </c>
      <c r="D1348" s="82" t="s">
        <v>11547</v>
      </c>
      <c r="E1348" s="59" t="e">
        <f>VLOOKUP(A1348,#REF!,2,FALSE)</f>
        <v>#REF!</v>
      </c>
      <c r="F1348" s="4" t="s">
        <v>1005</v>
      </c>
      <c r="G1348" s="4" t="s">
        <v>1005</v>
      </c>
      <c r="H1348" s="4" t="s">
        <v>1006</v>
      </c>
      <c r="I1348" s="4" t="s">
        <v>1005</v>
      </c>
      <c r="J1348" s="4" t="s">
        <v>1005</v>
      </c>
      <c r="K1348" s="4" t="s">
        <v>1005</v>
      </c>
      <c r="L1348" s="4" t="s">
        <v>1005</v>
      </c>
      <c r="M1348" s="6" t="s">
        <v>24</v>
      </c>
      <c r="N1348" s="6" t="s">
        <v>26</v>
      </c>
      <c r="P1348" s="4" t="s">
        <v>10774</v>
      </c>
      <c r="Q1348" s="4">
        <v>5</v>
      </c>
      <c r="R1348" s="7">
        <v>30</v>
      </c>
      <c r="S1348" s="14" t="s">
        <v>1006</v>
      </c>
      <c r="T1348" s="14" t="s">
        <v>1006</v>
      </c>
      <c r="U1348" s="4" t="s">
        <v>1364</v>
      </c>
      <c r="V1348" s="14" t="s">
        <v>1005</v>
      </c>
      <c r="W1348" s="4" t="s">
        <v>108</v>
      </c>
      <c r="X1348" s="14" t="s">
        <v>1006</v>
      </c>
      <c r="Y1348" s="8" t="s">
        <v>1015</v>
      </c>
      <c r="Z1348" s="9" t="s">
        <v>9091</v>
      </c>
      <c r="AA1348" s="10" t="s">
        <v>1435</v>
      </c>
      <c r="AB1348" s="10" t="s">
        <v>1356</v>
      </c>
      <c r="AC1348" s="10" t="s">
        <v>2645</v>
      </c>
      <c r="AD1348" s="13" t="s">
        <v>1205</v>
      </c>
      <c r="AE1348" s="10" t="s">
        <v>2646</v>
      </c>
      <c r="AF1348" s="10" t="s">
        <v>101</v>
      </c>
      <c r="AG1348" s="10" t="s">
        <v>23</v>
      </c>
      <c r="AH1348" s="10" t="s">
        <v>10775</v>
      </c>
      <c r="AI1348" s="10" t="s">
        <v>1005</v>
      </c>
      <c r="AJ1348" s="10" t="s">
        <v>1006</v>
      </c>
      <c r="AK1348" s="12" t="s">
        <v>1006</v>
      </c>
      <c r="AL1348" s="53" t="s">
        <v>1006</v>
      </c>
      <c r="AM1348" s="52">
        <v>5</v>
      </c>
      <c r="AN1348" s="51" t="s">
        <v>59</v>
      </c>
      <c r="AO1348" s="51" t="s">
        <v>68</v>
      </c>
      <c r="AP1348" s="51" t="s">
        <v>429</v>
      </c>
      <c r="AQ1348" s="51" t="s">
        <v>189</v>
      </c>
      <c r="AR1348" s="51" t="s">
        <v>139</v>
      </c>
      <c r="AS1348" s="51" t="s">
        <v>172</v>
      </c>
      <c r="AT1348" s="51" t="s">
        <v>128</v>
      </c>
      <c r="AU1348" s="51" t="s">
        <v>184</v>
      </c>
      <c r="AV1348" s="51" t="s">
        <v>185</v>
      </c>
      <c r="BA1348" s="56" t="s">
        <v>1356</v>
      </c>
      <c r="BB1348" s="56" t="s">
        <v>1356</v>
      </c>
      <c r="BC1348" s="56" t="s">
        <v>1356</v>
      </c>
      <c r="BD1348" s="56" t="s">
        <v>1356</v>
      </c>
      <c r="BG1348" s="56" t="s">
        <v>1356</v>
      </c>
      <c r="BH1348" s="56" t="s">
        <v>1356</v>
      </c>
      <c r="BI1348" s="56" t="s">
        <v>1356</v>
      </c>
      <c r="BJ1348" s="67" t="s">
        <v>1356</v>
      </c>
    </row>
    <row r="1349" spans="1:62" x14ac:dyDescent="0.35">
      <c r="A1349" s="58" t="s">
        <v>10776</v>
      </c>
      <c r="B1349" s="16" t="s">
        <v>10269</v>
      </c>
      <c r="C1349" s="2" t="s">
        <v>10777</v>
      </c>
      <c r="D1349" s="82" t="s">
        <v>11543</v>
      </c>
      <c r="E1349" s="59" t="e">
        <f>VLOOKUP(A1349,#REF!,2,FALSE)</f>
        <v>#REF!</v>
      </c>
      <c r="F1349" s="4" t="s">
        <v>1006</v>
      </c>
      <c r="G1349" s="4" t="s">
        <v>1006</v>
      </c>
      <c r="H1349" s="4" t="s">
        <v>1005</v>
      </c>
      <c r="I1349" s="4" t="s">
        <v>1006</v>
      </c>
      <c r="J1349" s="4" t="s">
        <v>1005</v>
      </c>
      <c r="K1349" s="4" t="s">
        <v>1005</v>
      </c>
      <c r="L1349" s="4" t="s">
        <v>1005</v>
      </c>
      <c r="M1349" s="6" t="s">
        <v>26</v>
      </c>
      <c r="P1349" s="4" t="s">
        <v>9836</v>
      </c>
      <c r="Q1349" s="4">
        <v>10</v>
      </c>
      <c r="R1349" s="7">
        <v>280</v>
      </c>
      <c r="S1349" s="14" t="s">
        <v>1005</v>
      </c>
      <c r="T1349" s="14" t="s">
        <v>1005</v>
      </c>
      <c r="U1349" s="4" t="s">
        <v>1341</v>
      </c>
      <c r="V1349" s="14" t="s">
        <v>1005</v>
      </c>
      <c r="W1349" s="4" t="s">
        <v>2592</v>
      </c>
      <c r="X1349" s="14" t="s">
        <v>1005</v>
      </c>
      <c r="Z1349" s="9" t="s">
        <v>10778</v>
      </c>
      <c r="AA1349" s="10" t="s">
        <v>26</v>
      </c>
      <c r="AB1349" s="10" t="s">
        <v>1356</v>
      </c>
      <c r="AC1349" s="10" t="s">
        <v>10779</v>
      </c>
      <c r="AD1349" s="13" t="s">
        <v>10780</v>
      </c>
      <c r="AE1349" s="10" t="s">
        <v>10781</v>
      </c>
      <c r="AF1349" s="10" t="s">
        <v>101</v>
      </c>
      <c r="AG1349" s="10" t="s">
        <v>7</v>
      </c>
      <c r="AH1349" s="10" t="s">
        <v>10782</v>
      </c>
      <c r="AI1349" s="10" t="s">
        <v>1005</v>
      </c>
      <c r="AJ1349" s="10" t="s">
        <v>1005</v>
      </c>
      <c r="AK1349" s="12" t="s">
        <v>1005</v>
      </c>
      <c r="AL1349" s="53" t="s">
        <v>1005</v>
      </c>
      <c r="AM1349" s="52">
        <v>0</v>
      </c>
      <c r="AN1349" s="51" t="s">
        <v>1348</v>
      </c>
      <c r="AO1349" s="51" t="s">
        <v>66</v>
      </c>
      <c r="AP1349" s="51" t="s">
        <v>120</v>
      </c>
      <c r="AY1349" s="54" t="s">
        <v>10783</v>
      </c>
      <c r="BA1349" s="56" t="s">
        <v>1356</v>
      </c>
      <c r="BB1349" s="56" t="s">
        <v>1356</v>
      </c>
      <c r="BC1349" s="56" t="s">
        <v>1356</v>
      </c>
      <c r="BD1349" s="56" t="s">
        <v>1356</v>
      </c>
      <c r="BG1349" s="56" t="s">
        <v>1356</v>
      </c>
      <c r="BH1349" s="56" t="s">
        <v>1356</v>
      </c>
      <c r="BI1349" s="56" t="s">
        <v>1356</v>
      </c>
      <c r="BJ1349" s="67" t="s">
        <v>1356</v>
      </c>
    </row>
    <row r="1350" spans="1:62" x14ac:dyDescent="0.35">
      <c r="A1350" s="58" t="s">
        <v>10784</v>
      </c>
      <c r="B1350" s="16" t="s">
        <v>10269</v>
      </c>
      <c r="C1350" s="2" t="s">
        <v>10785</v>
      </c>
      <c r="D1350" s="82" t="s">
        <v>11542</v>
      </c>
      <c r="E1350" s="59" t="e">
        <f>VLOOKUP(A1350,#REF!,2,FALSE)</f>
        <v>#REF!</v>
      </c>
      <c r="F1350" s="4" t="s">
        <v>1006</v>
      </c>
      <c r="G1350" s="4" t="s">
        <v>1006</v>
      </c>
      <c r="H1350" s="4" t="s">
        <v>1006</v>
      </c>
      <c r="I1350" s="4" t="s">
        <v>1006</v>
      </c>
      <c r="J1350" s="4" t="s">
        <v>1006</v>
      </c>
      <c r="K1350" s="4" t="s">
        <v>1006</v>
      </c>
      <c r="L1350" s="4" t="s">
        <v>1006</v>
      </c>
      <c r="M1350" s="6" t="s">
        <v>24</v>
      </c>
      <c r="P1350" s="4" t="s">
        <v>10786</v>
      </c>
      <c r="Q1350" s="4">
        <v>18</v>
      </c>
      <c r="R1350" s="7">
        <v>490</v>
      </c>
      <c r="S1350" s="14" t="s">
        <v>1005</v>
      </c>
      <c r="T1350" s="14" t="s">
        <v>1005</v>
      </c>
      <c r="U1350" s="4" t="s">
        <v>1341</v>
      </c>
      <c r="V1350" s="14" t="s">
        <v>1005</v>
      </c>
      <c r="W1350" s="4" t="s">
        <v>10787</v>
      </c>
      <c r="X1350" s="14" t="s">
        <v>1006</v>
      </c>
      <c r="Y1350" s="8" t="s">
        <v>9090</v>
      </c>
      <c r="Z1350" s="9" t="s">
        <v>10788</v>
      </c>
      <c r="AA1350" s="10" t="s">
        <v>24</v>
      </c>
      <c r="AB1350" s="10" t="s">
        <v>1356</v>
      </c>
      <c r="AC1350" s="10" t="s">
        <v>10789</v>
      </c>
      <c r="AD1350" s="13" t="s">
        <v>10780</v>
      </c>
      <c r="AE1350" s="10" t="s">
        <v>10781</v>
      </c>
      <c r="AF1350" s="10" t="s">
        <v>101</v>
      </c>
      <c r="AG1350" s="10" t="s">
        <v>7</v>
      </c>
      <c r="AH1350" s="10" t="s">
        <v>10790</v>
      </c>
      <c r="AI1350" s="10" t="s">
        <v>1005</v>
      </c>
      <c r="AJ1350" s="10" t="s">
        <v>1005</v>
      </c>
      <c r="AK1350" s="12" t="s">
        <v>1005</v>
      </c>
      <c r="AL1350" s="53" t="s">
        <v>1005</v>
      </c>
      <c r="AM1350" s="52">
        <v>0</v>
      </c>
      <c r="AN1350" s="51" t="s">
        <v>1348</v>
      </c>
      <c r="AO1350" s="51" t="s">
        <v>66</v>
      </c>
      <c r="AP1350" s="51" t="s">
        <v>120</v>
      </c>
      <c r="AY1350" s="54" t="s">
        <v>10783</v>
      </c>
      <c r="BA1350" s="56" t="s">
        <v>1356</v>
      </c>
      <c r="BB1350" s="56" t="s">
        <v>1356</v>
      </c>
      <c r="BC1350" s="56" t="s">
        <v>1356</v>
      </c>
      <c r="BD1350" s="56" t="s">
        <v>1356</v>
      </c>
      <c r="BG1350" s="56" t="s">
        <v>1356</v>
      </c>
      <c r="BH1350" s="56" t="s">
        <v>1356</v>
      </c>
      <c r="BI1350" s="56" t="s">
        <v>1356</v>
      </c>
      <c r="BJ1350" s="67" t="s">
        <v>1356</v>
      </c>
    </row>
    <row r="1351" spans="1:62" x14ac:dyDescent="0.35">
      <c r="A1351" s="58" t="s">
        <v>10791</v>
      </c>
      <c r="B1351" s="16" t="s">
        <v>10269</v>
      </c>
      <c r="C1351" s="2" t="s">
        <v>10792</v>
      </c>
      <c r="D1351" s="82" t="s">
        <v>11483</v>
      </c>
      <c r="E1351" s="59" t="e">
        <f>VLOOKUP(A1351,#REF!,2,FALSE)</f>
        <v>#REF!</v>
      </c>
      <c r="F1351" s="4" t="s">
        <v>1006</v>
      </c>
      <c r="G1351" s="4" t="s">
        <v>1006</v>
      </c>
      <c r="H1351" s="4" t="s">
        <v>1006</v>
      </c>
      <c r="I1351" s="4" t="s">
        <v>1006</v>
      </c>
      <c r="J1351" s="4" t="s">
        <v>1006</v>
      </c>
      <c r="K1351" s="4" t="s">
        <v>1006</v>
      </c>
      <c r="L1351" s="4" t="s">
        <v>1006</v>
      </c>
      <c r="M1351" s="6" t="s">
        <v>24</v>
      </c>
      <c r="N1351" s="6" t="s">
        <v>1351</v>
      </c>
      <c r="P1351" s="4" t="s">
        <v>10793</v>
      </c>
      <c r="Q1351" s="4">
        <v>2</v>
      </c>
      <c r="R1351" s="7">
        <v>30</v>
      </c>
      <c r="S1351" s="14" t="s">
        <v>1006</v>
      </c>
      <c r="T1351" s="14" t="s">
        <v>1006</v>
      </c>
      <c r="U1351" s="4" t="s">
        <v>1341</v>
      </c>
      <c r="V1351" s="14" t="s">
        <v>1005</v>
      </c>
      <c r="W1351" s="4" t="s">
        <v>10794</v>
      </c>
      <c r="X1351" s="14" t="s">
        <v>1005</v>
      </c>
      <c r="Z1351" s="9" t="s">
        <v>10795</v>
      </c>
      <c r="AA1351" s="10" t="s">
        <v>1624</v>
      </c>
      <c r="AB1351" s="10" t="s">
        <v>1356</v>
      </c>
      <c r="AC1351" s="10" t="s">
        <v>10796</v>
      </c>
      <c r="AD1351" s="13" t="s">
        <v>10797</v>
      </c>
      <c r="AE1351" s="10" t="s">
        <v>10798</v>
      </c>
      <c r="AF1351" s="10" t="s">
        <v>101</v>
      </c>
      <c r="AG1351" s="10" t="s">
        <v>9</v>
      </c>
      <c r="AH1351" s="10" t="s">
        <v>10799</v>
      </c>
      <c r="AI1351" s="10" t="s">
        <v>1005</v>
      </c>
      <c r="AJ1351" s="10" t="s">
        <v>1005</v>
      </c>
      <c r="AK1351" s="12" t="s">
        <v>1005</v>
      </c>
      <c r="AL1351" s="53" t="s">
        <v>1006</v>
      </c>
      <c r="AM1351" s="52">
        <v>1</v>
      </c>
      <c r="AN1351" s="51" t="s">
        <v>1348</v>
      </c>
      <c r="AO1351" s="51" t="s">
        <v>67</v>
      </c>
      <c r="AP1351" s="51" t="s">
        <v>104</v>
      </c>
      <c r="AZ1351" s="56" t="s">
        <v>1349</v>
      </c>
      <c r="BA1351" s="56" t="s">
        <v>10800</v>
      </c>
      <c r="BB1351" s="56" t="s">
        <v>1351</v>
      </c>
      <c r="BC1351" s="56" t="s">
        <v>9</v>
      </c>
      <c r="BD1351" s="56" t="s">
        <v>10801</v>
      </c>
      <c r="BE1351" s="56" t="s">
        <v>1005</v>
      </c>
      <c r="BF1351" s="56" t="s">
        <v>1005</v>
      </c>
      <c r="BG1351" s="56" t="s">
        <v>10802</v>
      </c>
      <c r="BH1351" s="56" t="s">
        <v>10803</v>
      </c>
      <c r="BI1351" s="56" t="s">
        <v>10804</v>
      </c>
      <c r="BJ1351" s="67" t="s">
        <v>101</v>
      </c>
    </row>
    <row r="1352" spans="1:62" x14ac:dyDescent="0.35">
      <c r="A1352" s="58" t="s">
        <v>10805</v>
      </c>
      <c r="B1352" s="16" t="s">
        <v>10269</v>
      </c>
      <c r="C1352" s="2" t="s">
        <v>10806</v>
      </c>
      <c r="D1352" s="82" t="s">
        <v>11535</v>
      </c>
      <c r="E1352" s="59" t="e">
        <f>VLOOKUP(A1352,#REF!,2,FALSE)</f>
        <v>#REF!</v>
      </c>
      <c r="F1352" s="4" t="s">
        <v>1006</v>
      </c>
      <c r="G1352" s="4" t="s">
        <v>1006</v>
      </c>
      <c r="H1352" s="4" t="s">
        <v>1005</v>
      </c>
      <c r="I1352" s="4" t="s">
        <v>1006</v>
      </c>
      <c r="J1352" s="4" t="s">
        <v>1006</v>
      </c>
      <c r="K1352" s="4" t="s">
        <v>1005</v>
      </c>
      <c r="L1352" s="4" t="s">
        <v>1005</v>
      </c>
      <c r="M1352" s="6" t="s">
        <v>22</v>
      </c>
      <c r="P1352" s="4" t="s">
        <v>10807</v>
      </c>
      <c r="Q1352" s="4">
        <v>2</v>
      </c>
      <c r="R1352" s="7">
        <v>45</v>
      </c>
      <c r="S1352" s="14" t="s">
        <v>1006</v>
      </c>
      <c r="T1352" s="14" t="s">
        <v>1005</v>
      </c>
      <c r="U1352" s="4" t="s">
        <v>1341</v>
      </c>
      <c r="V1352" s="14" t="s">
        <v>1005</v>
      </c>
      <c r="W1352" s="4" t="s">
        <v>10808</v>
      </c>
      <c r="X1352" s="14" t="s">
        <v>1006</v>
      </c>
      <c r="Y1352" s="8" t="s">
        <v>10809</v>
      </c>
      <c r="Z1352" s="9" t="s">
        <v>10810</v>
      </c>
      <c r="AA1352" s="10" t="s">
        <v>22</v>
      </c>
      <c r="AB1352" s="10" t="s">
        <v>1356</v>
      </c>
      <c r="AC1352" s="10" t="s">
        <v>10811</v>
      </c>
      <c r="AD1352" s="13" t="s">
        <v>10812</v>
      </c>
      <c r="AE1352" s="10" t="s">
        <v>10813</v>
      </c>
      <c r="AF1352" s="10" t="s">
        <v>101</v>
      </c>
      <c r="AG1352" s="10" t="s">
        <v>9</v>
      </c>
      <c r="AH1352" s="10" t="s">
        <v>10814</v>
      </c>
      <c r="AI1352" s="10" t="s">
        <v>1006</v>
      </c>
      <c r="AJ1352" s="10" t="s">
        <v>1005</v>
      </c>
      <c r="AK1352" s="12" t="s">
        <v>1005</v>
      </c>
      <c r="AL1352" s="53" t="s">
        <v>1005</v>
      </c>
      <c r="AM1352" s="52">
        <v>0</v>
      </c>
      <c r="AN1352" s="51" t="s">
        <v>57</v>
      </c>
      <c r="AO1352" s="51" t="s">
        <v>68</v>
      </c>
      <c r="AP1352" s="51" t="s">
        <v>189</v>
      </c>
      <c r="BA1352" s="56" t="s">
        <v>1356</v>
      </c>
      <c r="BB1352" s="56" t="s">
        <v>1356</v>
      </c>
      <c r="BC1352" s="56" t="s">
        <v>1356</v>
      </c>
      <c r="BD1352" s="56" t="s">
        <v>1356</v>
      </c>
      <c r="BG1352" s="56" t="s">
        <v>1356</v>
      </c>
      <c r="BH1352" s="56" t="s">
        <v>1356</v>
      </c>
      <c r="BI1352" s="56" t="s">
        <v>1356</v>
      </c>
      <c r="BJ1352" s="67" t="s">
        <v>1356</v>
      </c>
    </row>
    <row r="1353" spans="1:62" x14ac:dyDescent="0.35">
      <c r="A1353" s="58" t="s">
        <v>10815</v>
      </c>
      <c r="B1353" s="16" t="s">
        <v>10269</v>
      </c>
      <c r="C1353" s="2" t="s">
        <v>10816</v>
      </c>
      <c r="D1353" s="82" t="s">
        <v>11544</v>
      </c>
      <c r="E1353" s="59" t="e">
        <f>VLOOKUP(A1353,#REF!,2,FALSE)</f>
        <v>#REF!</v>
      </c>
      <c r="F1353" s="4" t="s">
        <v>1006</v>
      </c>
      <c r="G1353" s="4" t="s">
        <v>1006</v>
      </c>
      <c r="H1353" s="4" t="s">
        <v>1006</v>
      </c>
      <c r="I1353" s="4" t="s">
        <v>1006</v>
      </c>
      <c r="J1353" s="4" t="s">
        <v>1006</v>
      </c>
      <c r="K1353" s="4" t="s">
        <v>1006</v>
      </c>
      <c r="L1353" s="4" t="s">
        <v>1006</v>
      </c>
      <c r="M1353" s="6" t="s">
        <v>28</v>
      </c>
      <c r="P1353" s="4" t="s">
        <v>10817</v>
      </c>
      <c r="Q1353" s="4">
        <v>3</v>
      </c>
      <c r="R1353" s="7">
        <v>55</v>
      </c>
      <c r="S1353" s="14" t="s">
        <v>1006</v>
      </c>
      <c r="T1353" s="14" t="s">
        <v>1005</v>
      </c>
      <c r="U1353" s="4" t="s">
        <v>1824</v>
      </c>
      <c r="V1353" s="14" t="s">
        <v>1005</v>
      </c>
      <c r="W1353" s="4" t="s">
        <v>10818</v>
      </c>
      <c r="X1353" s="14" t="s">
        <v>1006</v>
      </c>
      <c r="Y1353" s="8" t="s">
        <v>10819</v>
      </c>
      <c r="Z1353" s="9" t="s">
        <v>10820</v>
      </c>
      <c r="AA1353" s="10" t="s">
        <v>31</v>
      </c>
      <c r="AB1353" s="10" t="s">
        <v>10821</v>
      </c>
      <c r="AC1353" s="10" t="s">
        <v>10822</v>
      </c>
      <c r="AD1353" s="13" t="s">
        <v>10780</v>
      </c>
      <c r="AE1353" s="10" t="s">
        <v>10781</v>
      </c>
      <c r="AF1353" s="10" t="s">
        <v>101</v>
      </c>
      <c r="AG1353" s="10" t="s">
        <v>7</v>
      </c>
      <c r="AH1353" s="10" t="s">
        <v>10823</v>
      </c>
      <c r="AI1353" s="10" t="s">
        <v>1005</v>
      </c>
      <c r="AJ1353" s="10" t="s">
        <v>1005</v>
      </c>
      <c r="AK1353" s="12" t="s">
        <v>1006</v>
      </c>
      <c r="AL1353" s="53" t="s">
        <v>1005</v>
      </c>
      <c r="AM1353" s="52">
        <v>0</v>
      </c>
      <c r="AN1353" s="51" t="s">
        <v>1348</v>
      </c>
      <c r="AO1353" s="51" t="s">
        <v>67</v>
      </c>
      <c r="AP1353" s="51" t="s">
        <v>104</v>
      </c>
      <c r="BA1353" s="56" t="s">
        <v>1356</v>
      </c>
      <c r="BB1353" s="56" t="s">
        <v>1356</v>
      </c>
      <c r="BC1353" s="56" t="s">
        <v>1356</v>
      </c>
      <c r="BD1353" s="56" t="s">
        <v>1356</v>
      </c>
      <c r="BG1353" s="56" t="s">
        <v>1356</v>
      </c>
      <c r="BH1353" s="56" t="s">
        <v>1356</v>
      </c>
      <c r="BI1353" s="56" t="s">
        <v>1356</v>
      </c>
      <c r="BJ1353" s="67" t="s">
        <v>1356</v>
      </c>
    </row>
    <row r="1354" spans="1:62" x14ac:dyDescent="0.35">
      <c r="A1354" s="58" t="s">
        <v>10824</v>
      </c>
      <c r="B1354" s="16" t="s">
        <v>10269</v>
      </c>
      <c r="C1354" s="2" t="s">
        <v>4189</v>
      </c>
      <c r="D1354" s="82" t="s">
        <v>11546</v>
      </c>
      <c r="E1354" s="87" t="e">
        <f>VLOOKUP(A1354,#REF!,2,FALSE)</f>
        <v>#REF!</v>
      </c>
      <c r="F1354" s="4" t="s">
        <v>1006</v>
      </c>
      <c r="G1354" s="4" t="s">
        <v>1006</v>
      </c>
      <c r="H1354" s="4" t="s">
        <v>1006</v>
      </c>
      <c r="I1354" s="4" t="s">
        <v>1006</v>
      </c>
      <c r="J1354" s="4" t="s">
        <v>1006</v>
      </c>
      <c r="K1354" s="4" t="s">
        <v>1005</v>
      </c>
      <c r="L1354" s="4" t="s">
        <v>1005</v>
      </c>
      <c r="M1354" s="6" t="s">
        <v>22</v>
      </c>
      <c r="N1354" s="6" t="s">
        <v>20</v>
      </c>
      <c r="O1354" s="6" t="s">
        <v>8121</v>
      </c>
      <c r="P1354" s="4" t="s">
        <v>3135</v>
      </c>
      <c r="Q1354" s="4">
        <v>25</v>
      </c>
      <c r="R1354" s="7">
        <v>700</v>
      </c>
      <c r="S1354" s="14" t="s">
        <v>1006</v>
      </c>
      <c r="T1354" s="14" t="s">
        <v>1006</v>
      </c>
      <c r="U1354" s="4" t="s">
        <v>1341</v>
      </c>
      <c r="V1354" s="14" t="s">
        <v>1006</v>
      </c>
      <c r="W1354" s="4" t="s">
        <v>31</v>
      </c>
      <c r="X1354" s="14" t="s">
        <v>1006</v>
      </c>
      <c r="Y1354" s="8" t="s">
        <v>10825</v>
      </c>
      <c r="Z1354" s="9" t="s">
        <v>10826</v>
      </c>
      <c r="AA1354" s="10" t="s">
        <v>1624</v>
      </c>
      <c r="AB1354" s="10" t="s">
        <v>1356</v>
      </c>
      <c r="AC1354" s="10" t="s">
        <v>10827</v>
      </c>
      <c r="AD1354" s="13" t="s">
        <v>10828</v>
      </c>
      <c r="AE1354" s="10" t="s">
        <v>10829</v>
      </c>
      <c r="AF1354" s="10" t="s">
        <v>101</v>
      </c>
      <c r="AG1354" s="10" t="s">
        <v>11</v>
      </c>
      <c r="AH1354" s="10" t="s">
        <v>10830</v>
      </c>
      <c r="AI1354" s="10" t="s">
        <v>1006</v>
      </c>
      <c r="AJ1354" s="10" t="s">
        <v>1005</v>
      </c>
      <c r="AK1354" s="12" t="s">
        <v>1006</v>
      </c>
      <c r="AL1354" s="53" t="s">
        <v>1006</v>
      </c>
      <c r="AM1354" s="52">
        <v>6</v>
      </c>
      <c r="AN1354" s="51" t="s">
        <v>1480</v>
      </c>
      <c r="AO1354" s="51" t="s">
        <v>68</v>
      </c>
      <c r="AP1354" s="51" t="s">
        <v>189</v>
      </c>
      <c r="AQ1354" s="51" t="s">
        <v>139</v>
      </c>
      <c r="AR1354" s="51" t="s">
        <v>119</v>
      </c>
      <c r="AS1354" s="51" t="s">
        <v>172</v>
      </c>
      <c r="AT1354" s="51" t="s">
        <v>128</v>
      </c>
      <c r="AU1354" s="51" t="s">
        <v>184</v>
      </c>
      <c r="BA1354" s="56" t="s">
        <v>1356</v>
      </c>
      <c r="BB1354" s="56" t="s">
        <v>1356</v>
      </c>
      <c r="BC1354" s="56" t="s">
        <v>1356</v>
      </c>
      <c r="BD1354" s="56" t="s">
        <v>1356</v>
      </c>
      <c r="BG1354" s="56" t="s">
        <v>1356</v>
      </c>
      <c r="BH1354" s="56" t="s">
        <v>1356</v>
      </c>
      <c r="BI1354" s="56" t="s">
        <v>1356</v>
      </c>
      <c r="BJ1354" s="67" t="s">
        <v>1356</v>
      </c>
    </row>
    <row r="1355" spans="1:62" x14ac:dyDescent="0.35">
      <c r="A1355" s="58" t="s">
        <v>10831</v>
      </c>
      <c r="B1355" s="16" t="s">
        <v>10269</v>
      </c>
      <c r="C1355" s="2" t="s">
        <v>10832</v>
      </c>
      <c r="D1355" s="82" t="s">
        <v>11541</v>
      </c>
      <c r="E1355" s="87" t="e">
        <f>VLOOKUP(A1355,#REF!,2,FALSE)</f>
        <v>#REF!</v>
      </c>
      <c r="F1355" s="4" t="s">
        <v>1006</v>
      </c>
      <c r="G1355" s="4" t="s">
        <v>1006</v>
      </c>
      <c r="H1355" s="4" t="s">
        <v>1005</v>
      </c>
      <c r="I1355" s="4" t="s">
        <v>1006</v>
      </c>
      <c r="J1355" s="4" t="s">
        <v>1006</v>
      </c>
      <c r="K1355" s="4" t="s">
        <v>1005</v>
      </c>
      <c r="L1355" s="4" t="s">
        <v>1005</v>
      </c>
      <c r="M1355" s="6" t="s">
        <v>22</v>
      </c>
      <c r="P1355" s="4" t="s">
        <v>10833</v>
      </c>
      <c r="Q1355" s="4">
        <v>2</v>
      </c>
      <c r="R1355" s="7">
        <v>50</v>
      </c>
      <c r="S1355" s="14" t="s">
        <v>1006</v>
      </c>
      <c r="T1355" s="14" t="s">
        <v>1005</v>
      </c>
      <c r="U1355" s="4" t="s">
        <v>1364</v>
      </c>
      <c r="V1355" s="14" t="s">
        <v>1006</v>
      </c>
      <c r="W1355" s="4" t="s">
        <v>108</v>
      </c>
      <c r="X1355" s="14" t="s">
        <v>1006</v>
      </c>
      <c r="Y1355" s="8" t="s">
        <v>10834</v>
      </c>
      <c r="Z1355" s="9" t="s">
        <v>138</v>
      </c>
      <c r="AA1355" s="10" t="s">
        <v>22</v>
      </c>
      <c r="AB1355" s="10" t="s">
        <v>1356</v>
      </c>
      <c r="AC1355" s="10" t="s">
        <v>10835</v>
      </c>
      <c r="AD1355" s="13" t="s">
        <v>10836</v>
      </c>
      <c r="AE1355" s="10" t="s">
        <v>10837</v>
      </c>
      <c r="AF1355" s="10" t="s">
        <v>101</v>
      </c>
      <c r="AG1355" s="10" t="s">
        <v>15</v>
      </c>
      <c r="AH1355" s="10" t="s">
        <v>10838</v>
      </c>
      <c r="AI1355" s="10" t="s">
        <v>1006</v>
      </c>
      <c r="AJ1355" s="10" t="s">
        <v>1005</v>
      </c>
      <c r="AK1355" s="12" t="s">
        <v>1006</v>
      </c>
      <c r="AL1355" s="53" t="s">
        <v>1005</v>
      </c>
      <c r="AM1355" s="52">
        <v>0</v>
      </c>
      <c r="AN1355" s="51" t="s">
        <v>1348</v>
      </c>
      <c r="AO1355" s="51" t="s">
        <v>67</v>
      </c>
      <c r="AP1355" s="51" t="s">
        <v>104</v>
      </c>
      <c r="BA1355" s="56" t="s">
        <v>1356</v>
      </c>
      <c r="BB1355" s="56" t="s">
        <v>1356</v>
      </c>
      <c r="BC1355" s="56" t="s">
        <v>1356</v>
      </c>
      <c r="BD1355" s="56" t="s">
        <v>1356</v>
      </c>
      <c r="BG1355" s="56" t="s">
        <v>1356</v>
      </c>
      <c r="BH1355" s="56" t="s">
        <v>1356</v>
      </c>
      <c r="BI1355" s="56" t="s">
        <v>1356</v>
      </c>
      <c r="BJ1355" s="67" t="s">
        <v>1356</v>
      </c>
    </row>
    <row r="1356" spans="1:62" x14ac:dyDescent="0.35">
      <c r="A1356" s="58" t="s">
        <v>10839</v>
      </c>
      <c r="B1356" s="16" t="s">
        <v>10269</v>
      </c>
      <c r="C1356" s="2" t="s">
        <v>10840</v>
      </c>
      <c r="D1356" s="82" t="s">
        <v>11540</v>
      </c>
      <c r="E1356" s="87" t="e">
        <f>VLOOKUP(A1356,#REF!,2,FALSE)</f>
        <v>#REF!</v>
      </c>
      <c r="F1356" s="4" t="s">
        <v>1006</v>
      </c>
      <c r="G1356" s="4" t="s">
        <v>1006</v>
      </c>
      <c r="H1356" s="4" t="s">
        <v>1006</v>
      </c>
      <c r="I1356" s="4" t="s">
        <v>1006</v>
      </c>
      <c r="J1356" s="4" t="s">
        <v>1006</v>
      </c>
      <c r="K1356" s="4" t="s">
        <v>1006</v>
      </c>
      <c r="L1356" s="4" t="s">
        <v>1006</v>
      </c>
      <c r="M1356" s="6" t="s">
        <v>20</v>
      </c>
      <c r="N1356" s="6" t="s">
        <v>22</v>
      </c>
      <c r="O1356" s="6" t="s">
        <v>8121</v>
      </c>
      <c r="P1356" s="4" t="s">
        <v>1173</v>
      </c>
      <c r="Q1356" s="4">
        <v>16</v>
      </c>
      <c r="R1356" s="7">
        <v>480</v>
      </c>
      <c r="S1356" s="14" t="s">
        <v>1006</v>
      </c>
      <c r="T1356" s="14" t="s">
        <v>1006</v>
      </c>
      <c r="U1356" s="4" t="s">
        <v>1341</v>
      </c>
      <c r="V1356" s="14" t="s">
        <v>1006</v>
      </c>
      <c r="W1356" s="4" t="s">
        <v>10841</v>
      </c>
      <c r="X1356" s="14" t="s">
        <v>1006</v>
      </c>
      <c r="Y1356" s="8" t="s">
        <v>10842</v>
      </c>
      <c r="Z1356" s="9" t="s">
        <v>10843</v>
      </c>
      <c r="AA1356" s="10" t="s">
        <v>44</v>
      </c>
      <c r="AB1356" s="10" t="s">
        <v>1356</v>
      </c>
      <c r="AC1356" s="10" t="s">
        <v>10844</v>
      </c>
      <c r="AD1356" s="13" t="s">
        <v>10845</v>
      </c>
      <c r="AE1356" s="10" t="s">
        <v>10846</v>
      </c>
      <c r="AF1356" s="10" t="s">
        <v>101</v>
      </c>
      <c r="AG1356" s="10" t="s">
        <v>12</v>
      </c>
      <c r="AH1356" s="10" t="s">
        <v>10847</v>
      </c>
      <c r="AI1356" s="10" t="s">
        <v>1005</v>
      </c>
      <c r="AJ1356" s="10" t="s">
        <v>1005</v>
      </c>
      <c r="AK1356" s="12" t="s">
        <v>1006</v>
      </c>
      <c r="AL1356" s="53" t="s">
        <v>1006</v>
      </c>
      <c r="AM1356" s="52">
        <v>6</v>
      </c>
      <c r="AN1356" s="51" t="s">
        <v>1348</v>
      </c>
      <c r="AO1356" s="51" t="s">
        <v>68</v>
      </c>
      <c r="AP1356" s="51" t="s">
        <v>139</v>
      </c>
      <c r="AQ1356" s="51" t="s">
        <v>104</v>
      </c>
      <c r="AZ1356" s="56" t="s">
        <v>1349</v>
      </c>
      <c r="BA1356" s="56" t="s">
        <v>10848</v>
      </c>
      <c r="BB1356" s="56" t="s">
        <v>44</v>
      </c>
      <c r="BC1356" s="56" t="s">
        <v>12</v>
      </c>
      <c r="BD1356" s="56" t="s">
        <v>10849</v>
      </c>
      <c r="BE1356" s="56" t="s">
        <v>1006</v>
      </c>
      <c r="BF1356" s="56" t="s">
        <v>1005</v>
      </c>
      <c r="BG1356" s="56" t="s">
        <v>10850</v>
      </c>
      <c r="BH1356" s="56" t="s">
        <v>10851</v>
      </c>
      <c r="BI1356" s="56" t="s">
        <v>10852</v>
      </c>
      <c r="BJ1356" s="67" t="s">
        <v>101</v>
      </c>
    </row>
    <row r="1357" spans="1:62" x14ac:dyDescent="0.35">
      <c r="A1357" s="58" t="s">
        <v>10853</v>
      </c>
      <c r="B1357" s="16" t="s">
        <v>10269</v>
      </c>
      <c r="C1357" s="2" t="s">
        <v>10854</v>
      </c>
      <c r="D1357" s="82" t="s">
        <v>11539</v>
      </c>
      <c r="E1357" s="87" t="e">
        <f>VLOOKUP(A1357,#REF!,2,FALSE)</f>
        <v>#REF!</v>
      </c>
      <c r="F1357" s="4" t="s">
        <v>1006</v>
      </c>
      <c r="G1357" s="4" t="s">
        <v>1006</v>
      </c>
      <c r="H1357" s="4" t="s">
        <v>1006</v>
      </c>
      <c r="I1357" s="4" t="s">
        <v>1006</v>
      </c>
      <c r="J1357" s="4" t="s">
        <v>1006</v>
      </c>
      <c r="K1357" s="4" t="s">
        <v>1006</v>
      </c>
      <c r="L1357" s="4" t="s">
        <v>1006</v>
      </c>
      <c r="M1357" s="6" t="s">
        <v>22</v>
      </c>
      <c r="N1357" s="6" t="s">
        <v>20</v>
      </c>
      <c r="P1357" s="4" t="s">
        <v>10855</v>
      </c>
      <c r="Q1357" s="4">
        <v>16</v>
      </c>
      <c r="R1357" s="7">
        <v>350</v>
      </c>
      <c r="S1357" s="14" t="s">
        <v>1006</v>
      </c>
      <c r="T1357" s="14" t="s">
        <v>1006</v>
      </c>
      <c r="U1357" s="4" t="s">
        <v>1341</v>
      </c>
      <c r="V1357" s="14" t="s">
        <v>1005</v>
      </c>
      <c r="W1357" s="4" t="s">
        <v>10856</v>
      </c>
      <c r="X1357" s="14" t="s">
        <v>1006</v>
      </c>
      <c r="Y1357" s="8" t="s">
        <v>10857</v>
      </c>
      <c r="Z1357" s="9" t="s">
        <v>10858</v>
      </c>
      <c r="AA1357" s="10" t="s">
        <v>44</v>
      </c>
      <c r="AB1357" s="10" t="s">
        <v>1356</v>
      </c>
      <c r="AC1357" s="10" t="s">
        <v>10859</v>
      </c>
      <c r="AD1357" s="13" t="s">
        <v>10860</v>
      </c>
      <c r="AE1357" s="10" t="s">
        <v>10861</v>
      </c>
      <c r="AF1357" s="10" t="s">
        <v>101</v>
      </c>
      <c r="AG1357" s="10" t="s">
        <v>16</v>
      </c>
      <c r="AH1357" s="10" t="s">
        <v>10862</v>
      </c>
      <c r="AI1357" s="10" t="s">
        <v>1006</v>
      </c>
      <c r="AJ1357" s="10" t="s">
        <v>1005</v>
      </c>
      <c r="AK1357" s="12" t="s">
        <v>1006</v>
      </c>
      <c r="AL1357" s="53" t="s">
        <v>1005</v>
      </c>
      <c r="AM1357" s="52">
        <v>0</v>
      </c>
      <c r="AN1357" s="51" t="s">
        <v>1348</v>
      </c>
      <c r="AO1357" s="51" t="s">
        <v>67</v>
      </c>
      <c r="BA1357" s="56" t="s">
        <v>1356</v>
      </c>
      <c r="BB1357" s="56" t="s">
        <v>1356</v>
      </c>
      <c r="BC1357" s="56" t="s">
        <v>1356</v>
      </c>
      <c r="BD1357" s="56" t="s">
        <v>1356</v>
      </c>
      <c r="BG1357" s="56" t="s">
        <v>1356</v>
      </c>
      <c r="BH1357" s="56" t="s">
        <v>1356</v>
      </c>
      <c r="BI1357" s="56" t="s">
        <v>1356</v>
      </c>
      <c r="BJ1357" s="67" t="s">
        <v>1356</v>
      </c>
    </row>
    <row r="1358" spans="1:62" x14ac:dyDescent="0.35">
      <c r="A1358" s="58" t="s">
        <v>10863</v>
      </c>
      <c r="B1358" s="16" t="s">
        <v>10269</v>
      </c>
      <c r="C1358" s="2" t="s">
        <v>10864</v>
      </c>
      <c r="D1358" s="82" t="s">
        <v>11537</v>
      </c>
      <c r="E1358" s="87" t="e">
        <f>VLOOKUP(A1358,#REF!,2,FALSE)</f>
        <v>#REF!</v>
      </c>
      <c r="F1358" s="4" t="s">
        <v>1006</v>
      </c>
      <c r="G1358" s="4" t="s">
        <v>1006</v>
      </c>
      <c r="H1358" s="4" t="s">
        <v>1006</v>
      </c>
      <c r="I1358" s="4" t="s">
        <v>1005</v>
      </c>
      <c r="J1358" s="4" t="s">
        <v>1006</v>
      </c>
      <c r="K1358" s="4" t="s">
        <v>1005</v>
      </c>
      <c r="L1358" s="4" t="s">
        <v>1005</v>
      </c>
      <c r="M1358" s="6" t="s">
        <v>22</v>
      </c>
      <c r="P1358" s="4" t="s">
        <v>10865</v>
      </c>
      <c r="Q1358" s="4">
        <v>4</v>
      </c>
      <c r="R1358" s="7">
        <v>120</v>
      </c>
      <c r="S1358" s="14" t="s">
        <v>1006</v>
      </c>
      <c r="T1358" s="14" t="s">
        <v>1005</v>
      </c>
      <c r="U1358" s="4" t="s">
        <v>1341</v>
      </c>
      <c r="V1358" s="14" t="s">
        <v>1005</v>
      </c>
      <c r="W1358" s="4" t="s">
        <v>10866</v>
      </c>
      <c r="X1358" s="14" t="s">
        <v>1005</v>
      </c>
      <c r="Z1358" s="9" t="s">
        <v>10867</v>
      </c>
      <c r="AA1358" s="10" t="s">
        <v>44</v>
      </c>
      <c r="AB1358" s="10" t="s">
        <v>1356</v>
      </c>
      <c r="AC1358" s="10" t="s">
        <v>10868</v>
      </c>
      <c r="AD1358" s="13" t="s">
        <v>10869</v>
      </c>
      <c r="AE1358" s="10" t="s">
        <v>10870</v>
      </c>
      <c r="AF1358" s="10" t="s">
        <v>101</v>
      </c>
      <c r="AG1358" s="10" t="s">
        <v>11</v>
      </c>
      <c r="AH1358" s="10" t="s">
        <v>10871</v>
      </c>
      <c r="AI1358" s="10" t="s">
        <v>1006</v>
      </c>
      <c r="AJ1358" s="10" t="s">
        <v>1005</v>
      </c>
      <c r="AK1358" s="12" t="s">
        <v>1005</v>
      </c>
      <c r="AL1358" s="53" t="s">
        <v>1006</v>
      </c>
      <c r="AM1358" s="52">
        <v>3</v>
      </c>
      <c r="AN1358" s="51" t="s">
        <v>1348</v>
      </c>
      <c r="AO1358" s="51" t="s">
        <v>69</v>
      </c>
      <c r="AZ1358" s="56" t="s">
        <v>1349</v>
      </c>
      <c r="BA1358" s="56" t="s">
        <v>10872</v>
      </c>
      <c r="BB1358" s="56" t="s">
        <v>22</v>
      </c>
      <c r="BC1358" s="56" t="s">
        <v>11</v>
      </c>
      <c r="BD1358" s="56" t="s">
        <v>10873</v>
      </c>
      <c r="BE1358" s="56" t="s">
        <v>1005</v>
      </c>
      <c r="BF1358" s="56" t="s">
        <v>1005</v>
      </c>
      <c r="BG1358" s="56" t="s">
        <v>10874</v>
      </c>
      <c r="BH1358" s="56" t="s">
        <v>10869</v>
      </c>
      <c r="BI1358" s="56" t="s">
        <v>10870</v>
      </c>
      <c r="BJ1358" s="67" t="s">
        <v>101</v>
      </c>
    </row>
    <row r="1359" spans="1:62" x14ac:dyDescent="0.35">
      <c r="A1359" s="58" t="s">
        <v>10875</v>
      </c>
      <c r="B1359" s="16" t="s">
        <v>10269</v>
      </c>
      <c r="C1359" s="2" t="s">
        <v>10876</v>
      </c>
      <c r="D1359" s="82" t="s">
        <v>11534</v>
      </c>
      <c r="E1359" s="87" t="e">
        <f>VLOOKUP(A1359,#REF!,2,FALSE)</f>
        <v>#REF!</v>
      </c>
      <c r="F1359" s="4" t="s">
        <v>1005</v>
      </c>
      <c r="G1359" s="4" t="s">
        <v>1005</v>
      </c>
      <c r="H1359" s="4" t="s">
        <v>1005</v>
      </c>
      <c r="I1359" s="4" t="s">
        <v>1005</v>
      </c>
      <c r="J1359" s="4" t="s">
        <v>1005</v>
      </c>
      <c r="K1359" s="4" t="s">
        <v>1006</v>
      </c>
      <c r="L1359" s="4" t="s">
        <v>1005</v>
      </c>
      <c r="M1359" s="6" t="s">
        <v>22</v>
      </c>
      <c r="N1359" s="6" t="s">
        <v>22</v>
      </c>
      <c r="O1359" s="6" t="s">
        <v>24</v>
      </c>
      <c r="P1359" s="4" t="s">
        <v>10877</v>
      </c>
      <c r="Q1359" s="4">
        <v>14</v>
      </c>
      <c r="R1359" s="7">
        <v>318</v>
      </c>
      <c r="S1359" s="14" t="s">
        <v>1005</v>
      </c>
      <c r="T1359" s="14" t="s">
        <v>1005</v>
      </c>
      <c r="U1359" s="4" t="s">
        <v>1411</v>
      </c>
      <c r="V1359" s="14" t="s">
        <v>1005</v>
      </c>
      <c r="W1359" s="4" t="s">
        <v>10878</v>
      </c>
      <c r="X1359" s="14" t="s">
        <v>1006</v>
      </c>
      <c r="Y1359" s="8" t="s">
        <v>10879</v>
      </c>
      <c r="Z1359" s="9" t="s">
        <v>10880</v>
      </c>
      <c r="AA1359" s="10" t="s">
        <v>1435</v>
      </c>
      <c r="AB1359" s="10" t="s">
        <v>1356</v>
      </c>
      <c r="AC1359" s="10" t="s">
        <v>10881</v>
      </c>
      <c r="AD1359" s="13" t="s">
        <v>10882</v>
      </c>
      <c r="AE1359" s="10" t="s">
        <v>10883</v>
      </c>
      <c r="AF1359" s="10" t="s">
        <v>101</v>
      </c>
      <c r="AG1359" s="10" t="s">
        <v>15</v>
      </c>
      <c r="AH1359" s="10" t="s">
        <v>10884</v>
      </c>
      <c r="AI1359" s="10" t="s">
        <v>1005</v>
      </c>
      <c r="AJ1359" s="10" t="s">
        <v>1005</v>
      </c>
      <c r="AK1359" s="12" t="s">
        <v>1006</v>
      </c>
      <c r="AL1359" s="53" t="s">
        <v>1006</v>
      </c>
      <c r="AM1359" s="52">
        <v>1</v>
      </c>
      <c r="AN1359" s="51" t="s">
        <v>57</v>
      </c>
      <c r="AO1359" s="51" t="s">
        <v>62</v>
      </c>
      <c r="AZ1359" s="56" t="s">
        <v>1349</v>
      </c>
      <c r="BA1359" s="56" t="s">
        <v>10885</v>
      </c>
      <c r="BB1359" s="56" t="s">
        <v>44</v>
      </c>
      <c r="BC1359" s="56" t="s">
        <v>15</v>
      </c>
      <c r="BD1359" s="56" t="s">
        <v>10886</v>
      </c>
      <c r="BE1359" s="56" t="s">
        <v>1005</v>
      </c>
      <c r="BF1359" s="56" t="s">
        <v>1005</v>
      </c>
      <c r="BG1359" s="56" t="s">
        <v>10887</v>
      </c>
      <c r="BH1359" s="56" t="s">
        <v>10888</v>
      </c>
      <c r="BI1359" s="56" t="s">
        <v>10889</v>
      </c>
      <c r="BJ1359" s="67" t="s">
        <v>101</v>
      </c>
    </row>
    <row r="1360" spans="1:62" x14ac:dyDescent="0.35">
      <c r="A1360" s="58" t="s">
        <v>10890</v>
      </c>
      <c r="B1360" s="16" t="s">
        <v>10269</v>
      </c>
      <c r="C1360" s="2" t="s">
        <v>10891</v>
      </c>
      <c r="D1360" s="82" t="s">
        <v>11531</v>
      </c>
      <c r="E1360" s="87" t="e">
        <f>VLOOKUP(A1360,#REF!,2,FALSE)</f>
        <v>#REF!</v>
      </c>
      <c r="F1360" s="4" t="s">
        <v>1006</v>
      </c>
      <c r="G1360" s="4" t="s">
        <v>1005</v>
      </c>
      <c r="H1360" s="4" t="s">
        <v>1006</v>
      </c>
      <c r="I1360" s="4" t="s">
        <v>1005</v>
      </c>
      <c r="J1360" s="4" t="s">
        <v>1006</v>
      </c>
      <c r="K1360" s="4" t="s">
        <v>1005</v>
      </c>
      <c r="L1360" s="4" t="s">
        <v>1005</v>
      </c>
      <c r="M1360" s="6" t="s">
        <v>24</v>
      </c>
      <c r="N1360" s="6" t="s">
        <v>26</v>
      </c>
      <c r="P1360" s="4" t="s">
        <v>10892</v>
      </c>
      <c r="Q1360" s="4">
        <v>13</v>
      </c>
      <c r="R1360" s="7">
        <v>350</v>
      </c>
      <c r="S1360" s="14" t="s">
        <v>1006</v>
      </c>
      <c r="T1360" s="14" t="s">
        <v>1005</v>
      </c>
      <c r="U1360" s="4" t="s">
        <v>1824</v>
      </c>
      <c r="V1360" s="14" t="s">
        <v>1005</v>
      </c>
      <c r="W1360" s="4" t="s">
        <v>10893</v>
      </c>
      <c r="X1360" s="14" t="s">
        <v>1005</v>
      </c>
      <c r="Z1360" s="9" t="s">
        <v>10894</v>
      </c>
      <c r="AA1360" s="10" t="s">
        <v>44</v>
      </c>
      <c r="AB1360" s="10" t="s">
        <v>1356</v>
      </c>
      <c r="AC1360" s="10" t="s">
        <v>10895</v>
      </c>
      <c r="AD1360" s="13" t="s">
        <v>651</v>
      </c>
      <c r="AE1360" s="10" t="s">
        <v>652</v>
      </c>
      <c r="AF1360" s="10" t="s">
        <v>101</v>
      </c>
      <c r="AG1360" s="10" t="s">
        <v>36</v>
      </c>
      <c r="AH1360" s="10" t="s">
        <v>10896</v>
      </c>
      <c r="AI1360" s="10" t="s">
        <v>1005</v>
      </c>
      <c r="AJ1360" s="10" t="s">
        <v>1005</v>
      </c>
      <c r="AK1360" s="12" t="s">
        <v>1005</v>
      </c>
      <c r="AL1360" s="53" t="s">
        <v>1006</v>
      </c>
      <c r="AM1360" s="52">
        <v>3</v>
      </c>
      <c r="AN1360" s="51" t="s">
        <v>1348</v>
      </c>
      <c r="AO1360" s="51" t="s">
        <v>64</v>
      </c>
      <c r="AP1360" s="51" t="s">
        <v>128</v>
      </c>
      <c r="AZ1360" s="56" t="s">
        <v>1349</v>
      </c>
      <c r="BA1360" s="56" t="s">
        <v>1311</v>
      </c>
      <c r="BB1360" s="56" t="s">
        <v>24</v>
      </c>
      <c r="BC1360" s="56" t="s">
        <v>36</v>
      </c>
      <c r="BD1360" s="56" t="s">
        <v>4129</v>
      </c>
      <c r="BE1360" s="56" t="s">
        <v>1006</v>
      </c>
      <c r="BF1360" s="56" t="s">
        <v>1005</v>
      </c>
      <c r="BG1360" s="56" t="s">
        <v>4128</v>
      </c>
      <c r="BH1360" s="56" t="s">
        <v>651</v>
      </c>
      <c r="BI1360" s="56" t="s">
        <v>652</v>
      </c>
      <c r="BJ1360" s="67" t="s">
        <v>101</v>
      </c>
    </row>
    <row r="1361" spans="1:62" x14ac:dyDescent="0.35">
      <c r="D1361" s="82"/>
      <c r="E1361" s="87" t="e">
        <f>VLOOKUP(A1361,#REF!,2,FALSE)</f>
        <v>#REF!</v>
      </c>
      <c r="R1361" s="7"/>
      <c r="AZ1361" s="56" t="s">
        <v>1349</v>
      </c>
      <c r="BA1361" s="56" t="s">
        <v>3537</v>
      </c>
      <c r="BB1361" s="56" t="s">
        <v>24</v>
      </c>
      <c r="BC1361" s="56" t="s">
        <v>36</v>
      </c>
      <c r="BD1361" s="56" t="s">
        <v>3539</v>
      </c>
      <c r="BE1361" s="56" t="s">
        <v>1006</v>
      </c>
      <c r="BF1361" s="56" t="s">
        <v>1005</v>
      </c>
      <c r="BG1361" s="56" t="s">
        <v>3538</v>
      </c>
      <c r="BH1361" s="56" t="s">
        <v>651</v>
      </c>
      <c r="BI1361" s="56" t="s">
        <v>652</v>
      </c>
      <c r="BJ1361" s="67" t="s">
        <v>101</v>
      </c>
    </row>
    <row r="1362" spans="1:62" x14ac:dyDescent="0.35">
      <c r="D1362" s="82"/>
      <c r="E1362" s="87" t="e">
        <f>VLOOKUP(A1362,#REF!,2,FALSE)</f>
        <v>#REF!</v>
      </c>
      <c r="R1362" s="7"/>
      <c r="AZ1362" s="56" t="s">
        <v>1349</v>
      </c>
      <c r="BA1362" s="56" t="s">
        <v>10897</v>
      </c>
      <c r="BB1362" s="56" t="s">
        <v>26</v>
      </c>
      <c r="BC1362" s="56" t="s">
        <v>36</v>
      </c>
      <c r="BD1362" s="56" t="s">
        <v>10898</v>
      </c>
      <c r="BE1362" s="56" t="s">
        <v>1006</v>
      </c>
      <c r="BF1362" s="56" t="s">
        <v>1005</v>
      </c>
      <c r="BG1362" s="56" t="s">
        <v>10899</v>
      </c>
      <c r="BH1362" s="56" t="s">
        <v>651</v>
      </c>
      <c r="BI1362" s="56" t="s">
        <v>652</v>
      </c>
      <c r="BJ1362" s="67" t="s">
        <v>101</v>
      </c>
    </row>
    <row r="1363" spans="1:62" x14ac:dyDescent="0.35">
      <c r="D1363" s="82"/>
      <c r="E1363" s="87" t="e">
        <f>VLOOKUP(A1363,#REF!,2,FALSE)</f>
        <v>#REF!</v>
      </c>
      <c r="R1363" s="7"/>
      <c r="AZ1363" s="56" t="s">
        <v>1349</v>
      </c>
      <c r="BA1363" s="56" t="s">
        <v>3537</v>
      </c>
      <c r="BB1363" s="56" t="s">
        <v>24</v>
      </c>
      <c r="BC1363" s="56" t="s">
        <v>36</v>
      </c>
      <c r="BD1363" s="56" t="s">
        <v>3539</v>
      </c>
      <c r="BE1363" s="56" t="s">
        <v>1006</v>
      </c>
      <c r="BF1363" s="56" t="s">
        <v>1005</v>
      </c>
      <c r="BG1363" s="56" t="s">
        <v>3538</v>
      </c>
      <c r="BH1363" s="56" t="s">
        <v>651</v>
      </c>
      <c r="BI1363" s="56" t="s">
        <v>652</v>
      </c>
      <c r="BJ1363" s="67" t="s">
        <v>101</v>
      </c>
    </row>
    <row r="1364" spans="1:62" x14ac:dyDescent="0.35">
      <c r="D1364" s="82"/>
      <c r="E1364" s="87" t="e">
        <f>VLOOKUP(A1364,#REF!,2,FALSE)</f>
        <v>#REF!</v>
      </c>
      <c r="R1364" s="7"/>
      <c r="AZ1364" s="56" t="s">
        <v>1349</v>
      </c>
      <c r="BA1364" s="56" t="s">
        <v>1311</v>
      </c>
      <c r="BB1364" s="56" t="s">
        <v>24</v>
      </c>
      <c r="BC1364" s="56" t="s">
        <v>36</v>
      </c>
      <c r="BD1364" s="56" t="s">
        <v>4129</v>
      </c>
      <c r="BE1364" s="56" t="s">
        <v>1006</v>
      </c>
      <c r="BF1364" s="56" t="s">
        <v>1005</v>
      </c>
      <c r="BG1364" s="56" t="s">
        <v>4128</v>
      </c>
      <c r="BH1364" s="56" t="s">
        <v>651</v>
      </c>
      <c r="BI1364" s="56" t="s">
        <v>652</v>
      </c>
      <c r="BJ1364" s="67" t="s">
        <v>101</v>
      </c>
    </row>
    <row r="1365" spans="1:62" x14ac:dyDescent="0.35">
      <c r="D1365" s="82"/>
      <c r="E1365" s="87" t="e">
        <f>VLOOKUP(A1365,#REF!,2,FALSE)</f>
        <v>#REF!</v>
      </c>
      <c r="R1365" s="7"/>
      <c r="AZ1365" s="56" t="s">
        <v>1349</v>
      </c>
      <c r="BA1365" s="56" t="s">
        <v>3537</v>
      </c>
      <c r="BB1365" s="56" t="s">
        <v>24</v>
      </c>
      <c r="BC1365" s="56" t="s">
        <v>36</v>
      </c>
      <c r="BD1365" s="56" t="s">
        <v>3539</v>
      </c>
      <c r="BE1365" s="56" t="s">
        <v>1006</v>
      </c>
      <c r="BF1365" s="56" t="s">
        <v>1005</v>
      </c>
      <c r="BG1365" s="56" t="s">
        <v>3538</v>
      </c>
      <c r="BH1365" s="56" t="s">
        <v>651</v>
      </c>
      <c r="BI1365" s="56" t="s">
        <v>652</v>
      </c>
      <c r="BJ1365" s="67" t="s">
        <v>101</v>
      </c>
    </row>
    <row r="1366" spans="1:62" x14ac:dyDescent="0.35">
      <c r="D1366" s="82"/>
      <c r="E1366" s="87" t="e">
        <f>VLOOKUP(A1366,#REF!,2,FALSE)</f>
        <v>#REF!</v>
      </c>
      <c r="R1366" s="7"/>
      <c r="AZ1366" s="56" t="s">
        <v>1349</v>
      </c>
      <c r="BA1366" s="56" t="s">
        <v>1311</v>
      </c>
      <c r="BB1366" s="56" t="s">
        <v>24</v>
      </c>
      <c r="BC1366" s="56" t="s">
        <v>36</v>
      </c>
      <c r="BD1366" s="56" t="s">
        <v>4129</v>
      </c>
      <c r="BE1366" s="56" t="s">
        <v>1006</v>
      </c>
      <c r="BF1366" s="56" t="s">
        <v>1005</v>
      </c>
      <c r="BG1366" s="56" t="s">
        <v>4128</v>
      </c>
      <c r="BH1366" s="56" t="s">
        <v>651</v>
      </c>
      <c r="BI1366" s="56" t="s">
        <v>652</v>
      </c>
      <c r="BJ1366" s="67" t="s">
        <v>101</v>
      </c>
    </row>
    <row r="1367" spans="1:62" x14ac:dyDescent="0.35">
      <c r="D1367" s="82"/>
      <c r="E1367" s="87" t="e">
        <f>VLOOKUP(A1367,#REF!,2,FALSE)</f>
        <v>#REF!</v>
      </c>
      <c r="R1367" s="7"/>
      <c r="AZ1367" s="56" t="s">
        <v>1349</v>
      </c>
      <c r="BA1367" s="56" t="s">
        <v>3537</v>
      </c>
      <c r="BB1367" s="56" t="s">
        <v>24</v>
      </c>
      <c r="BC1367" s="56" t="s">
        <v>36</v>
      </c>
      <c r="BD1367" s="56" t="s">
        <v>3539</v>
      </c>
      <c r="BE1367" s="56" t="s">
        <v>1006</v>
      </c>
      <c r="BF1367" s="56" t="s">
        <v>1005</v>
      </c>
      <c r="BG1367" s="56" t="s">
        <v>3538</v>
      </c>
      <c r="BH1367" s="56" t="s">
        <v>651</v>
      </c>
      <c r="BI1367" s="56" t="s">
        <v>652</v>
      </c>
      <c r="BJ1367" s="67" t="s">
        <v>101</v>
      </c>
    </row>
    <row r="1368" spans="1:62" x14ac:dyDescent="0.35">
      <c r="D1368" s="82"/>
      <c r="E1368" s="87" t="e">
        <f>VLOOKUP(A1368,#REF!,2,FALSE)</f>
        <v>#REF!</v>
      </c>
      <c r="R1368" s="7"/>
      <c r="AZ1368" s="56" t="s">
        <v>1349</v>
      </c>
      <c r="BA1368" s="56" t="s">
        <v>10897</v>
      </c>
      <c r="BB1368" s="56" t="s">
        <v>26</v>
      </c>
      <c r="BC1368" s="56" t="s">
        <v>36</v>
      </c>
      <c r="BD1368" s="56" t="s">
        <v>10898</v>
      </c>
      <c r="BE1368" s="56" t="s">
        <v>1006</v>
      </c>
      <c r="BF1368" s="56" t="s">
        <v>1005</v>
      </c>
      <c r="BG1368" s="56" t="s">
        <v>10899</v>
      </c>
      <c r="BH1368" s="56" t="s">
        <v>651</v>
      </c>
      <c r="BI1368" s="56" t="s">
        <v>652</v>
      </c>
      <c r="BJ1368" s="67" t="s">
        <v>101</v>
      </c>
    </row>
    <row r="1369" spans="1:62" x14ac:dyDescent="0.35">
      <c r="A1369" s="58" t="s">
        <v>10900</v>
      </c>
      <c r="B1369" s="16" t="s">
        <v>10269</v>
      </c>
      <c r="C1369" s="2" t="s">
        <v>190</v>
      </c>
      <c r="D1369" s="82" t="s">
        <v>11527</v>
      </c>
      <c r="E1369" s="87" t="e">
        <f>VLOOKUP(A1369,#REF!,2,FALSE)</f>
        <v>#REF!</v>
      </c>
      <c r="F1369" s="4" t="s">
        <v>1006</v>
      </c>
      <c r="G1369" s="4" t="s">
        <v>1006</v>
      </c>
      <c r="H1369" s="4" t="s">
        <v>1006</v>
      </c>
      <c r="I1369" s="4" t="s">
        <v>1006</v>
      </c>
      <c r="J1369" s="4" t="s">
        <v>1006</v>
      </c>
      <c r="K1369" s="4" t="s">
        <v>1006</v>
      </c>
      <c r="L1369" s="4" t="s">
        <v>1006</v>
      </c>
      <c r="M1369" s="6" t="s">
        <v>24</v>
      </c>
      <c r="P1369" s="4" t="s">
        <v>10901</v>
      </c>
      <c r="Q1369" s="4">
        <v>1</v>
      </c>
      <c r="R1369" s="7">
        <v>24</v>
      </c>
      <c r="S1369" s="14" t="s">
        <v>1006</v>
      </c>
      <c r="T1369" s="14" t="s">
        <v>1005</v>
      </c>
      <c r="U1369" s="4" t="s">
        <v>1364</v>
      </c>
      <c r="V1369" s="14" t="s">
        <v>1005</v>
      </c>
      <c r="W1369" s="4" t="s">
        <v>10902</v>
      </c>
      <c r="X1369" s="14" t="s">
        <v>1005</v>
      </c>
      <c r="Z1369" s="9" t="s">
        <v>8814</v>
      </c>
      <c r="AA1369" s="10" t="s">
        <v>24</v>
      </c>
      <c r="AB1369" s="10" t="s">
        <v>1356</v>
      </c>
      <c r="AC1369" s="10" t="s">
        <v>10903</v>
      </c>
      <c r="AD1369" s="13" t="s">
        <v>10904</v>
      </c>
      <c r="AE1369" s="10" t="s">
        <v>10905</v>
      </c>
      <c r="AF1369" s="10" t="s">
        <v>101</v>
      </c>
      <c r="AG1369" s="10" t="s">
        <v>10</v>
      </c>
      <c r="AH1369" s="10" t="s">
        <v>10906</v>
      </c>
      <c r="AI1369" s="10" t="s">
        <v>1005</v>
      </c>
      <c r="AJ1369" s="10" t="s">
        <v>1005</v>
      </c>
      <c r="AK1369" s="12" t="s">
        <v>1005</v>
      </c>
      <c r="AL1369" s="53" t="s">
        <v>1005</v>
      </c>
      <c r="AM1369" s="52">
        <v>0</v>
      </c>
      <c r="AN1369" s="51" t="s">
        <v>1348</v>
      </c>
      <c r="AO1369" s="51" t="s">
        <v>1361</v>
      </c>
      <c r="BA1369" s="56" t="s">
        <v>1356</v>
      </c>
      <c r="BB1369" s="56" t="s">
        <v>1356</v>
      </c>
      <c r="BC1369" s="56" t="s">
        <v>1356</v>
      </c>
      <c r="BD1369" s="56" t="s">
        <v>1356</v>
      </c>
      <c r="BG1369" s="56" t="s">
        <v>1356</v>
      </c>
      <c r="BH1369" s="56" t="s">
        <v>1356</v>
      </c>
      <c r="BI1369" s="56" t="s">
        <v>1356</v>
      </c>
      <c r="BJ1369" s="67" t="s">
        <v>1356</v>
      </c>
    </row>
    <row r="1370" spans="1:62" x14ac:dyDescent="0.35">
      <c r="A1370" s="58" t="s">
        <v>10907</v>
      </c>
      <c r="B1370" s="16" t="s">
        <v>10269</v>
      </c>
      <c r="C1370" s="2" t="s">
        <v>10908</v>
      </c>
      <c r="D1370" s="82" t="s">
        <v>11524</v>
      </c>
      <c r="E1370" s="87" t="e">
        <f>VLOOKUP(A1370,#REF!,2,FALSE)</f>
        <v>#REF!</v>
      </c>
      <c r="F1370" s="4" t="s">
        <v>1006</v>
      </c>
      <c r="G1370" s="4" t="s">
        <v>1006</v>
      </c>
      <c r="H1370" s="4" t="s">
        <v>1006</v>
      </c>
      <c r="I1370" s="4" t="s">
        <v>1006</v>
      </c>
      <c r="J1370" s="4" t="s">
        <v>1006</v>
      </c>
      <c r="K1370" s="4" t="s">
        <v>1006</v>
      </c>
      <c r="L1370" s="4" t="s">
        <v>1006</v>
      </c>
      <c r="M1370" s="6" t="s">
        <v>22</v>
      </c>
      <c r="N1370" s="6" t="s">
        <v>24</v>
      </c>
      <c r="P1370" s="4" t="s">
        <v>10909</v>
      </c>
      <c r="Q1370" s="4">
        <v>8</v>
      </c>
      <c r="R1370" s="7">
        <v>350</v>
      </c>
      <c r="S1370" s="14" t="s">
        <v>1006</v>
      </c>
      <c r="T1370" s="14" t="s">
        <v>1006</v>
      </c>
      <c r="U1370" s="4" t="s">
        <v>1364</v>
      </c>
      <c r="V1370" s="14" t="s">
        <v>1006</v>
      </c>
      <c r="W1370" s="4" t="s">
        <v>10910</v>
      </c>
      <c r="X1370" s="14" t="s">
        <v>1005</v>
      </c>
      <c r="Z1370" s="9" t="s">
        <v>10911</v>
      </c>
      <c r="AA1370" s="10" t="s">
        <v>44</v>
      </c>
      <c r="AB1370" s="10" t="s">
        <v>1356</v>
      </c>
      <c r="AC1370" s="10" t="s">
        <v>2944</v>
      </c>
      <c r="AD1370" s="13" t="s">
        <v>10512</v>
      </c>
      <c r="AE1370" s="10" t="s">
        <v>10513</v>
      </c>
      <c r="AF1370" s="10" t="s">
        <v>101</v>
      </c>
      <c r="AG1370" s="10" t="s">
        <v>25</v>
      </c>
      <c r="AH1370" s="10" t="s">
        <v>10912</v>
      </c>
      <c r="AI1370" s="10" t="s">
        <v>1006</v>
      </c>
      <c r="AJ1370" s="10" t="s">
        <v>1005</v>
      </c>
      <c r="AK1370" s="12" t="s">
        <v>1006</v>
      </c>
      <c r="AL1370" s="53" t="s">
        <v>1006</v>
      </c>
      <c r="AM1370" s="52">
        <v>8</v>
      </c>
      <c r="AN1370" s="51" t="s">
        <v>57</v>
      </c>
      <c r="AO1370" s="51" t="s">
        <v>69</v>
      </c>
      <c r="AP1370" s="51" t="s">
        <v>139</v>
      </c>
      <c r="AQ1370" s="51" t="s">
        <v>104</v>
      </c>
      <c r="BA1370" s="56" t="s">
        <v>1356</v>
      </c>
      <c r="BB1370" s="56" t="s">
        <v>1356</v>
      </c>
      <c r="BC1370" s="56" t="s">
        <v>1356</v>
      </c>
      <c r="BD1370" s="56" t="s">
        <v>1356</v>
      </c>
      <c r="BG1370" s="56" t="s">
        <v>1356</v>
      </c>
      <c r="BH1370" s="56" t="s">
        <v>1356</v>
      </c>
      <c r="BI1370" s="56" t="s">
        <v>1356</v>
      </c>
      <c r="BJ1370" s="67" t="s">
        <v>1356</v>
      </c>
    </row>
    <row r="1371" spans="1:62" x14ac:dyDescent="0.35">
      <c r="A1371" s="58" t="s">
        <v>10913</v>
      </c>
      <c r="B1371" s="16" t="s">
        <v>10269</v>
      </c>
      <c r="C1371" s="2" t="s">
        <v>10914</v>
      </c>
      <c r="D1371" s="82" t="s">
        <v>11518</v>
      </c>
      <c r="E1371" s="87" t="e">
        <f>VLOOKUP(A1371,#REF!,2,FALSE)</f>
        <v>#REF!</v>
      </c>
      <c r="F1371" s="4" t="s">
        <v>1006</v>
      </c>
      <c r="G1371" s="4" t="s">
        <v>1006</v>
      </c>
      <c r="H1371" s="4" t="s">
        <v>1006</v>
      </c>
      <c r="I1371" s="4" t="s">
        <v>1006</v>
      </c>
      <c r="J1371" s="4" t="s">
        <v>1006</v>
      </c>
      <c r="K1371" s="4" t="s">
        <v>1006</v>
      </c>
      <c r="L1371" s="4" t="s">
        <v>1006</v>
      </c>
      <c r="M1371" s="6" t="s">
        <v>20</v>
      </c>
      <c r="P1371" s="4" t="s">
        <v>10915</v>
      </c>
      <c r="Q1371" s="4">
        <v>2</v>
      </c>
      <c r="R1371" s="7">
        <v>55</v>
      </c>
      <c r="S1371" s="14" t="s">
        <v>1006</v>
      </c>
      <c r="T1371" s="14" t="s">
        <v>1006</v>
      </c>
      <c r="U1371" s="4" t="s">
        <v>1364</v>
      </c>
      <c r="V1371" s="14" t="s">
        <v>1006</v>
      </c>
      <c r="W1371" s="4" t="s">
        <v>609</v>
      </c>
      <c r="X1371" s="14" t="s">
        <v>1005</v>
      </c>
      <c r="Z1371" s="9" t="s">
        <v>10916</v>
      </c>
      <c r="AA1371" s="10" t="s">
        <v>20</v>
      </c>
      <c r="AB1371" s="10" t="s">
        <v>1356</v>
      </c>
      <c r="AC1371" s="10" t="s">
        <v>10917</v>
      </c>
      <c r="AD1371" s="13" t="s">
        <v>499</v>
      </c>
      <c r="AE1371" s="10" t="s">
        <v>4273</v>
      </c>
      <c r="AF1371" s="10" t="s">
        <v>101</v>
      </c>
      <c r="AG1371" s="10" t="s">
        <v>5</v>
      </c>
      <c r="AH1371" s="10" t="s">
        <v>10918</v>
      </c>
      <c r="AI1371" s="10" t="s">
        <v>1006</v>
      </c>
      <c r="AJ1371" s="10" t="s">
        <v>1005</v>
      </c>
      <c r="AK1371" s="12" t="s">
        <v>1005</v>
      </c>
      <c r="AL1371" s="53" t="s">
        <v>1005</v>
      </c>
      <c r="AM1371" s="52">
        <v>0</v>
      </c>
      <c r="AN1371" s="51" t="s">
        <v>1348</v>
      </c>
      <c r="AO1371" s="51" t="s">
        <v>66</v>
      </c>
      <c r="AP1371" s="51" t="s">
        <v>120</v>
      </c>
      <c r="AY1371" s="54" t="s">
        <v>10919</v>
      </c>
      <c r="BA1371" s="56" t="s">
        <v>1356</v>
      </c>
      <c r="BB1371" s="56" t="s">
        <v>1356</v>
      </c>
      <c r="BC1371" s="56" t="s">
        <v>1356</v>
      </c>
      <c r="BD1371" s="56" t="s">
        <v>1356</v>
      </c>
      <c r="BG1371" s="56" t="s">
        <v>1356</v>
      </c>
      <c r="BH1371" s="56" t="s">
        <v>1356</v>
      </c>
      <c r="BI1371" s="56" t="s">
        <v>1356</v>
      </c>
      <c r="BJ1371" s="67" t="s">
        <v>1356</v>
      </c>
    </row>
    <row r="1372" spans="1:62" x14ac:dyDescent="0.35">
      <c r="A1372" s="58" t="s">
        <v>10920</v>
      </c>
      <c r="B1372" s="16" t="s">
        <v>10269</v>
      </c>
      <c r="C1372" s="2" t="s">
        <v>10921</v>
      </c>
      <c r="D1372" s="82" t="s">
        <v>11516</v>
      </c>
      <c r="E1372" s="87" t="e">
        <f>VLOOKUP(A1372,#REF!,2,FALSE)</f>
        <v>#REF!</v>
      </c>
      <c r="F1372" s="4" t="s">
        <v>1006</v>
      </c>
      <c r="G1372" s="4" t="s">
        <v>1006</v>
      </c>
      <c r="H1372" s="4" t="s">
        <v>1006</v>
      </c>
      <c r="I1372" s="4" t="s">
        <v>1006</v>
      </c>
      <c r="J1372" s="4" t="s">
        <v>1006</v>
      </c>
      <c r="K1372" s="4" t="s">
        <v>1006</v>
      </c>
      <c r="L1372" s="4" t="s">
        <v>1006</v>
      </c>
      <c r="M1372" s="6" t="s">
        <v>22</v>
      </c>
      <c r="N1372" s="6" t="s">
        <v>24</v>
      </c>
      <c r="O1372" s="6" t="s">
        <v>8131</v>
      </c>
      <c r="P1372" s="4" t="s">
        <v>10922</v>
      </c>
      <c r="Q1372" s="4">
        <v>80</v>
      </c>
      <c r="R1372" s="7">
        <v>2500</v>
      </c>
      <c r="S1372" s="14" t="s">
        <v>1006</v>
      </c>
      <c r="T1372" s="14" t="s">
        <v>1006</v>
      </c>
      <c r="U1372" s="4" t="s">
        <v>1364</v>
      </c>
      <c r="V1372" s="14" t="s">
        <v>1005</v>
      </c>
      <c r="W1372" s="4" t="s">
        <v>1490</v>
      </c>
      <c r="X1372" s="14" t="s">
        <v>1005</v>
      </c>
      <c r="Z1372" s="9" t="s">
        <v>10923</v>
      </c>
      <c r="AA1372" s="10" t="s">
        <v>50</v>
      </c>
      <c r="AB1372" s="10" t="s">
        <v>1356</v>
      </c>
      <c r="AC1372" s="10" t="s">
        <v>10924</v>
      </c>
      <c r="AD1372" s="13" t="s">
        <v>10925</v>
      </c>
      <c r="AE1372" s="10" t="s">
        <v>38</v>
      </c>
      <c r="AF1372" s="10" t="s">
        <v>101</v>
      </c>
      <c r="AG1372" s="10" t="s">
        <v>38</v>
      </c>
      <c r="AH1372" s="10" t="s">
        <v>10926</v>
      </c>
      <c r="AI1372" s="10" t="s">
        <v>1006</v>
      </c>
      <c r="AJ1372" s="10" t="s">
        <v>1005</v>
      </c>
      <c r="AK1372" s="12" t="s">
        <v>1006</v>
      </c>
      <c r="AL1372" s="53" t="s">
        <v>1006</v>
      </c>
      <c r="AM1372" s="52">
        <v>5</v>
      </c>
      <c r="AN1372" s="51" t="s">
        <v>1348</v>
      </c>
      <c r="AO1372" s="51" t="s">
        <v>64</v>
      </c>
      <c r="AP1372" s="51" t="s">
        <v>189</v>
      </c>
      <c r="AQ1372" s="51" t="s">
        <v>139</v>
      </c>
      <c r="AR1372" s="51" t="s">
        <v>119</v>
      </c>
      <c r="AS1372" s="51" t="s">
        <v>104</v>
      </c>
      <c r="AT1372" s="51" t="s">
        <v>184</v>
      </c>
      <c r="AU1372" s="51" t="s">
        <v>187</v>
      </c>
      <c r="BA1372" s="56" t="s">
        <v>1356</v>
      </c>
      <c r="BB1372" s="56" t="s">
        <v>1356</v>
      </c>
      <c r="BC1372" s="56" t="s">
        <v>1356</v>
      </c>
      <c r="BD1372" s="56" t="s">
        <v>1356</v>
      </c>
      <c r="BG1372" s="56" t="s">
        <v>1356</v>
      </c>
      <c r="BH1372" s="56" t="s">
        <v>1356</v>
      </c>
      <c r="BI1372" s="56" t="s">
        <v>1356</v>
      </c>
      <c r="BJ1372" s="67" t="s">
        <v>1356</v>
      </c>
    </row>
    <row r="1373" spans="1:62" x14ac:dyDescent="0.35">
      <c r="A1373" s="58" t="s">
        <v>10927</v>
      </c>
      <c r="B1373" s="16" t="s">
        <v>10269</v>
      </c>
      <c r="C1373" s="2" t="s">
        <v>8811</v>
      </c>
      <c r="D1373" s="82" t="s">
        <v>11507</v>
      </c>
      <c r="E1373" s="87" t="e">
        <f>VLOOKUP(A1373,#REF!,2,FALSE)</f>
        <v>#REF!</v>
      </c>
      <c r="F1373" s="4" t="s">
        <v>1005</v>
      </c>
      <c r="G1373" s="4" t="s">
        <v>1005</v>
      </c>
      <c r="H1373" s="4" t="s">
        <v>1005</v>
      </c>
      <c r="I1373" s="4" t="s">
        <v>1005</v>
      </c>
      <c r="J1373" s="4" t="s">
        <v>1006</v>
      </c>
      <c r="K1373" s="4" t="s">
        <v>1005</v>
      </c>
      <c r="L1373" s="4" t="s">
        <v>1005</v>
      </c>
      <c r="M1373" s="6" t="s">
        <v>24</v>
      </c>
      <c r="N1373" s="6" t="s">
        <v>26</v>
      </c>
      <c r="O1373" s="6" t="s">
        <v>28</v>
      </c>
      <c r="P1373" s="4" t="s">
        <v>10928</v>
      </c>
      <c r="Q1373" s="4">
        <v>5</v>
      </c>
      <c r="R1373" s="7">
        <v>98</v>
      </c>
      <c r="S1373" s="14" t="s">
        <v>1006</v>
      </c>
      <c r="T1373" s="14" t="s">
        <v>1006</v>
      </c>
      <c r="U1373" s="4" t="s">
        <v>1364</v>
      </c>
      <c r="V1373" s="14" t="s">
        <v>1005</v>
      </c>
      <c r="W1373" s="4" t="s">
        <v>1490</v>
      </c>
      <c r="X1373" s="14" t="s">
        <v>1006</v>
      </c>
      <c r="Y1373" s="8" t="s">
        <v>10929</v>
      </c>
      <c r="Z1373" s="9" t="s">
        <v>10930</v>
      </c>
      <c r="AA1373" s="10" t="s">
        <v>50</v>
      </c>
      <c r="AB1373" s="10" t="s">
        <v>1356</v>
      </c>
      <c r="AC1373" s="10" t="s">
        <v>10931</v>
      </c>
      <c r="AD1373" s="13" t="s">
        <v>10925</v>
      </c>
      <c r="AE1373" s="10" t="s">
        <v>38</v>
      </c>
      <c r="AF1373" s="10" t="s">
        <v>101</v>
      </c>
      <c r="AG1373" s="10" t="s">
        <v>38</v>
      </c>
      <c r="AH1373" s="10" t="s">
        <v>10932</v>
      </c>
      <c r="AI1373" s="10" t="s">
        <v>1006</v>
      </c>
      <c r="AJ1373" s="10" t="s">
        <v>1005</v>
      </c>
      <c r="AK1373" s="12" t="s">
        <v>1006</v>
      </c>
      <c r="AL1373" s="53" t="s">
        <v>1006</v>
      </c>
      <c r="AM1373" s="52">
        <v>10</v>
      </c>
      <c r="AN1373" s="51" t="s">
        <v>1348</v>
      </c>
      <c r="AO1373" s="51" t="s">
        <v>64</v>
      </c>
      <c r="AP1373" s="51" t="s">
        <v>189</v>
      </c>
      <c r="AQ1373" s="51" t="s">
        <v>139</v>
      </c>
      <c r="AR1373" s="51" t="s">
        <v>119</v>
      </c>
      <c r="AS1373" s="51" t="s">
        <v>172</v>
      </c>
      <c r="AT1373" s="51" t="s">
        <v>104</v>
      </c>
      <c r="AU1373" s="51" t="s">
        <v>184</v>
      </c>
      <c r="BA1373" s="56" t="s">
        <v>1356</v>
      </c>
      <c r="BB1373" s="56" t="s">
        <v>1356</v>
      </c>
      <c r="BC1373" s="56" t="s">
        <v>1356</v>
      </c>
      <c r="BD1373" s="56" t="s">
        <v>1356</v>
      </c>
      <c r="BG1373" s="56" t="s">
        <v>1356</v>
      </c>
      <c r="BH1373" s="56" t="s">
        <v>1356</v>
      </c>
      <c r="BI1373" s="56" t="s">
        <v>1356</v>
      </c>
      <c r="BJ1373" s="67" t="s">
        <v>1356</v>
      </c>
    </row>
    <row r="1374" spans="1:62" x14ac:dyDescent="0.35">
      <c r="A1374" s="58" t="s">
        <v>10933</v>
      </c>
      <c r="B1374" s="16" t="s">
        <v>10269</v>
      </c>
      <c r="C1374" s="2" t="s">
        <v>10934</v>
      </c>
      <c r="D1374" s="82" t="s">
        <v>11521</v>
      </c>
      <c r="E1374" s="87" t="e">
        <f>VLOOKUP(A1374,#REF!,2,FALSE)</f>
        <v>#REF!</v>
      </c>
      <c r="F1374" s="4" t="s">
        <v>1005</v>
      </c>
      <c r="G1374" s="4" t="s">
        <v>1005</v>
      </c>
      <c r="H1374" s="4" t="s">
        <v>1005</v>
      </c>
      <c r="I1374" s="4" t="s">
        <v>1005</v>
      </c>
      <c r="J1374" s="4" t="s">
        <v>1006</v>
      </c>
      <c r="K1374" s="4" t="s">
        <v>1005</v>
      </c>
      <c r="L1374" s="4" t="s">
        <v>1005</v>
      </c>
      <c r="M1374" s="6" t="s">
        <v>22</v>
      </c>
      <c r="P1374" s="4" t="s">
        <v>251</v>
      </c>
      <c r="Q1374" s="4">
        <v>1</v>
      </c>
      <c r="R1374" s="7">
        <v>27</v>
      </c>
      <c r="S1374" s="14" t="s">
        <v>1006</v>
      </c>
      <c r="T1374" s="14" t="s">
        <v>1005</v>
      </c>
      <c r="U1374" s="4" t="s">
        <v>1341</v>
      </c>
      <c r="V1374" s="14" t="s">
        <v>1005</v>
      </c>
      <c r="W1374" s="4" t="s">
        <v>10935</v>
      </c>
      <c r="X1374" s="14" t="s">
        <v>1005</v>
      </c>
      <c r="Z1374" s="9" t="s">
        <v>9063</v>
      </c>
      <c r="AA1374" s="10" t="s">
        <v>22</v>
      </c>
      <c r="AB1374" s="10" t="s">
        <v>1356</v>
      </c>
      <c r="AC1374" s="10" t="s">
        <v>1878</v>
      </c>
      <c r="AD1374" s="13" t="s">
        <v>514</v>
      </c>
      <c r="AE1374" s="10" t="s">
        <v>515</v>
      </c>
      <c r="AF1374" s="10" t="s">
        <v>101</v>
      </c>
      <c r="AG1374" s="10" t="s">
        <v>7</v>
      </c>
      <c r="AH1374" s="10" t="s">
        <v>1877</v>
      </c>
      <c r="AI1374" s="10" t="s">
        <v>1005</v>
      </c>
      <c r="AJ1374" s="10" t="s">
        <v>1006</v>
      </c>
      <c r="AK1374" s="12" t="s">
        <v>1005</v>
      </c>
      <c r="AL1374" s="53" t="s">
        <v>1005</v>
      </c>
      <c r="AM1374" s="52">
        <v>0</v>
      </c>
      <c r="AN1374" s="51" t="s">
        <v>1348</v>
      </c>
      <c r="AO1374" s="51" t="s">
        <v>69</v>
      </c>
      <c r="BA1374" s="56" t="s">
        <v>1356</v>
      </c>
      <c r="BB1374" s="56" t="s">
        <v>1356</v>
      </c>
      <c r="BC1374" s="56" t="s">
        <v>1356</v>
      </c>
      <c r="BD1374" s="56" t="s">
        <v>1356</v>
      </c>
      <c r="BG1374" s="56" t="s">
        <v>1356</v>
      </c>
      <c r="BH1374" s="56" t="s">
        <v>1356</v>
      </c>
      <c r="BI1374" s="56" t="s">
        <v>1356</v>
      </c>
      <c r="BJ1374" s="67" t="s">
        <v>1356</v>
      </c>
    </row>
    <row r="1375" spans="1:62" x14ac:dyDescent="0.35">
      <c r="A1375" s="58" t="s">
        <v>10936</v>
      </c>
      <c r="B1375" s="16" t="s">
        <v>10269</v>
      </c>
      <c r="C1375" s="2" t="s">
        <v>10937</v>
      </c>
      <c r="D1375" s="82" t="s">
        <v>11514</v>
      </c>
      <c r="E1375" s="87" t="e">
        <f>VLOOKUP(A1375,#REF!,2,FALSE)</f>
        <v>#REF!</v>
      </c>
      <c r="F1375" s="4" t="s">
        <v>1005</v>
      </c>
      <c r="G1375" s="4" t="s">
        <v>1005</v>
      </c>
      <c r="H1375" s="4" t="s">
        <v>1005</v>
      </c>
      <c r="I1375" s="4" t="s">
        <v>1006</v>
      </c>
      <c r="J1375" s="4" t="s">
        <v>1005</v>
      </c>
      <c r="K1375" s="4" t="s">
        <v>1005</v>
      </c>
      <c r="L1375" s="4" t="s">
        <v>1005</v>
      </c>
      <c r="M1375" s="6" t="s">
        <v>26</v>
      </c>
      <c r="P1375" s="4" t="s">
        <v>10938</v>
      </c>
      <c r="Q1375" s="4">
        <v>3</v>
      </c>
      <c r="R1375" s="7">
        <v>97</v>
      </c>
      <c r="S1375" s="14" t="s">
        <v>1006</v>
      </c>
      <c r="T1375" s="14" t="s">
        <v>1005</v>
      </c>
      <c r="U1375" s="4" t="s">
        <v>1364</v>
      </c>
      <c r="V1375" s="14" t="s">
        <v>1005</v>
      </c>
      <c r="W1375" s="4" t="s">
        <v>1490</v>
      </c>
      <c r="X1375" s="14" t="s">
        <v>1006</v>
      </c>
      <c r="Y1375" s="8" t="s">
        <v>10939</v>
      </c>
      <c r="Z1375" s="9" t="s">
        <v>10940</v>
      </c>
      <c r="AA1375" s="10" t="s">
        <v>26</v>
      </c>
      <c r="AB1375" s="10" t="s">
        <v>1356</v>
      </c>
      <c r="AC1375" s="10" t="s">
        <v>10941</v>
      </c>
      <c r="AD1375" s="13" t="s">
        <v>10942</v>
      </c>
      <c r="AE1375" s="10" t="s">
        <v>10943</v>
      </c>
      <c r="AF1375" s="10" t="s">
        <v>101</v>
      </c>
      <c r="AG1375" s="10" t="s">
        <v>7</v>
      </c>
      <c r="AH1375" s="10" t="s">
        <v>10944</v>
      </c>
      <c r="AI1375" s="10" t="s">
        <v>1006</v>
      </c>
      <c r="AJ1375" s="10" t="s">
        <v>1005</v>
      </c>
      <c r="AK1375" s="12" t="s">
        <v>1005</v>
      </c>
      <c r="AL1375" s="53" t="s">
        <v>1005</v>
      </c>
      <c r="AM1375" s="52">
        <v>0</v>
      </c>
      <c r="AN1375" s="51" t="s">
        <v>58</v>
      </c>
      <c r="AO1375" s="51" t="s">
        <v>1361</v>
      </c>
      <c r="BA1375" s="56" t="s">
        <v>1356</v>
      </c>
      <c r="BB1375" s="56" t="s">
        <v>1356</v>
      </c>
      <c r="BC1375" s="56" t="s">
        <v>1356</v>
      </c>
      <c r="BD1375" s="56" t="s">
        <v>1356</v>
      </c>
      <c r="BG1375" s="56" t="s">
        <v>1356</v>
      </c>
      <c r="BH1375" s="56" t="s">
        <v>1356</v>
      </c>
      <c r="BI1375" s="56" t="s">
        <v>1356</v>
      </c>
      <c r="BJ1375" s="67" t="s">
        <v>1356</v>
      </c>
    </row>
    <row r="1376" spans="1:62" x14ac:dyDescent="0.35">
      <c r="A1376" s="58" t="s">
        <v>10945</v>
      </c>
      <c r="B1376" s="16" t="s">
        <v>10269</v>
      </c>
      <c r="C1376" s="2" t="s">
        <v>10653</v>
      </c>
      <c r="D1376" s="82" t="s">
        <v>11511</v>
      </c>
      <c r="E1376" s="87" t="e">
        <f>VLOOKUP(A1376,#REF!,2,FALSE)</f>
        <v>#REF!</v>
      </c>
      <c r="F1376" s="4" t="s">
        <v>1006</v>
      </c>
      <c r="G1376" s="4" t="s">
        <v>1006</v>
      </c>
      <c r="H1376" s="4" t="s">
        <v>1006</v>
      </c>
      <c r="I1376" s="4" t="s">
        <v>1006</v>
      </c>
      <c r="J1376" s="4" t="s">
        <v>1006</v>
      </c>
      <c r="K1376" s="4" t="s">
        <v>1005</v>
      </c>
      <c r="L1376" s="4" t="s">
        <v>1005</v>
      </c>
      <c r="M1376" s="6" t="s">
        <v>22</v>
      </c>
      <c r="N1376" s="6" t="s">
        <v>24</v>
      </c>
      <c r="O1376" s="6" t="s">
        <v>26</v>
      </c>
      <c r="P1376" s="4" t="s">
        <v>10654</v>
      </c>
      <c r="Q1376" s="4">
        <v>10</v>
      </c>
      <c r="R1376" s="7">
        <v>100</v>
      </c>
      <c r="S1376" s="14" t="s">
        <v>1006</v>
      </c>
      <c r="T1376" s="14" t="s">
        <v>1006</v>
      </c>
      <c r="U1376" s="4" t="s">
        <v>1364</v>
      </c>
      <c r="V1376" s="14" t="s">
        <v>1005</v>
      </c>
      <c r="W1376" s="4" t="s">
        <v>10655</v>
      </c>
      <c r="X1376" s="14" t="s">
        <v>1005</v>
      </c>
      <c r="Z1376" s="9" t="s">
        <v>10656</v>
      </c>
      <c r="AA1376" s="10" t="s">
        <v>31</v>
      </c>
      <c r="AB1376" s="10" t="s">
        <v>10657</v>
      </c>
      <c r="AC1376" s="10" t="s">
        <v>10658</v>
      </c>
      <c r="AD1376" s="13" t="s">
        <v>10659</v>
      </c>
      <c r="AE1376" s="10" t="s">
        <v>10660</v>
      </c>
      <c r="AF1376" s="10" t="s">
        <v>10661</v>
      </c>
      <c r="AG1376" s="10" t="s">
        <v>41</v>
      </c>
      <c r="AH1376" s="10" t="s">
        <v>10946</v>
      </c>
      <c r="AI1376" s="10" t="s">
        <v>1006</v>
      </c>
      <c r="AJ1376" s="10" t="s">
        <v>1005</v>
      </c>
      <c r="AK1376" s="12" t="s">
        <v>1005</v>
      </c>
      <c r="AL1376" s="53" t="s">
        <v>1005</v>
      </c>
      <c r="AM1376" s="52">
        <v>0</v>
      </c>
      <c r="AN1376" s="51" t="s">
        <v>59</v>
      </c>
      <c r="AO1376" s="51" t="s">
        <v>67</v>
      </c>
      <c r="BA1376" s="56" t="s">
        <v>1356</v>
      </c>
      <c r="BB1376" s="56" t="s">
        <v>1356</v>
      </c>
      <c r="BC1376" s="56" t="s">
        <v>1356</v>
      </c>
      <c r="BD1376" s="56" t="s">
        <v>1356</v>
      </c>
      <c r="BG1376" s="56" t="s">
        <v>1356</v>
      </c>
      <c r="BH1376" s="56" t="s">
        <v>1356</v>
      </c>
      <c r="BI1376" s="56" t="s">
        <v>1356</v>
      </c>
      <c r="BJ1376" s="67" t="s">
        <v>1356</v>
      </c>
    </row>
    <row r="1377" spans="1:62" x14ac:dyDescent="0.35">
      <c r="A1377" s="58" t="s">
        <v>10947</v>
      </c>
      <c r="B1377" s="16" t="s">
        <v>10269</v>
      </c>
      <c r="C1377" s="2" t="s">
        <v>10948</v>
      </c>
      <c r="D1377" s="82" t="s">
        <v>11588</v>
      </c>
      <c r="E1377" s="87" t="e">
        <f>VLOOKUP(A1377,#REF!,2,FALSE)</f>
        <v>#REF!</v>
      </c>
      <c r="F1377" s="4" t="s">
        <v>1006</v>
      </c>
      <c r="G1377" s="4" t="s">
        <v>1006</v>
      </c>
      <c r="H1377" s="4" t="s">
        <v>1005</v>
      </c>
      <c r="I1377" s="4" t="s">
        <v>1006</v>
      </c>
      <c r="J1377" s="4" t="s">
        <v>1006</v>
      </c>
      <c r="K1377" s="4" t="s">
        <v>1005</v>
      </c>
      <c r="L1377" s="4" t="s">
        <v>1005</v>
      </c>
      <c r="M1377" s="6" t="s">
        <v>22</v>
      </c>
      <c r="N1377" s="6" t="s">
        <v>24</v>
      </c>
      <c r="O1377" s="6" t="s">
        <v>11752</v>
      </c>
      <c r="P1377" s="4" t="s">
        <v>10949</v>
      </c>
      <c r="Q1377" s="4">
        <v>27</v>
      </c>
      <c r="R1377" s="7">
        <v>650</v>
      </c>
      <c r="S1377" s="14" t="s">
        <v>1006</v>
      </c>
      <c r="T1377" s="14" t="s">
        <v>1005</v>
      </c>
      <c r="U1377" s="4" t="s">
        <v>1341</v>
      </c>
      <c r="V1377" s="14" t="s">
        <v>1006</v>
      </c>
      <c r="W1377" s="4" t="s">
        <v>10950</v>
      </c>
      <c r="X1377" s="14" t="s">
        <v>1006</v>
      </c>
      <c r="Y1377" s="8" t="s">
        <v>10951</v>
      </c>
      <c r="Z1377" s="9" t="s">
        <v>10952</v>
      </c>
      <c r="AA1377" s="10" t="s">
        <v>24</v>
      </c>
      <c r="AB1377" s="10" t="s">
        <v>1356</v>
      </c>
      <c r="AC1377" s="10" t="s">
        <v>10953</v>
      </c>
      <c r="AD1377" s="13" t="s">
        <v>1356</v>
      </c>
      <c r="AE1377" s="10" t="s">
        <v>10954</v>
      </c>
      <c r="AF1377" s="10" t="s">
        <v>10955</v>
      </c>
      <c r="AG1377" s="10" t="s">
        <v>49</v>
      </c>
      <c r="AH1377" s="10" t="s">
        <v>10956</v>
      </c>
      <c r="AI1377" s="10" t="s">
        <v>1005</v>
      </c>
      <c r="AJ1377" s="10" t="s">
        <v>1005</v>
      </c>
      <c r="AK1377" s="12" t="s">
        <v>1005</v>
      </c>
      <c r="AL1377" s="53" t="s">
        <v>1005</v>
      </c>
      <c r="AM1377" s="52">
        <v>0</v>
      </c>
      <c r="AN1377" s="51" t="s">
        <v>1348</v>
      </c>
      <c r="AO1377" s="51" t="s">
        <v>1361</v>
      </c>
      <c r="BA1377" s="56" t="s">
        <v>1356</v>
      </c>
      <c r="BB1377" s="56" t="s">
        <v>1356</v>
      </c>
      <c r="BC1377" s="56" t="s">
        <v>1356</v>
      </c>
      <c r="BD1377" s="56" t="s">
        <v>1356</v>
      </c>
      <c r="BG1377" s="56" t="s">
        <v>1356</v>
      </c>
      <c r="BH1377" s="56" t="s">
        <v>1356</v>
      </c>
      <c r="BI1377" s="56" t="s">
        <v>1356</v>
      </c>
      <c r="BJ1377" s="67" t="s">
        <v>1356</v>
      </c>
    </row>
    <row r="1378" spans="1:62" x14ac:dyDescent="0.35">
      <c r="A1378" s="58" t="s">
        <v>10957</v>
      </c>
      <c r="B1378" s="16" t="s">
        <v>10269</v>
      </c>
      <c r="C1378" s="2" t="s">
        <v>10958</v>
      </c>
      <c r="D1378" s="82" t="s">
        <v>11587</v>
      </c>
      <c r="E1378" s="87" t="e">
        <f>VLOOKUP(A1378,#REF!,2,FALSE)</f>
        <v>#REF!</v>
      </c>
      <c r="F1378" s="4" t="s">
        <v>1006</v>
      </c>
      <c r="G1378" s="4" t="s">
        <v>1006</v>
      </c>
      <c r="H1378" s="4" t="s">
        <v>1006</v>
      </c>
      <c r="I1378" s="4" t="s">
        <v>1006</v>
      </c>
      <c r="J1378" s="4" t="s">
        <v>1006</v>
      </c>
      <c r="K1378" s="4" t="s">
        <v>1006</v>
      </c>
      <c r="L1378" s="4" t="s">
        <v>1006</v>
      </c>
      <c r="M1378" s="6" t="s">
        <v>22</v>
      </c>
      <c r="N1378" s="6" t="s">
        <v>20</v>
      </c>
      <c r="P1378" s="4" t="s">
        <v>10959</v>
      </c>
      <c r="Q1378" s="4">
        <v>9</v>
      </c>
      <c r="R1378" s="7">
        <v>193</v>
      </c>
      <c r="S1378" s="14" t="s">
        <v>1006</v>
      </c>
      <c r="T1378" s="14" t="s">
        <v>1005</v>
      </c>
      <c r="U1378" s="4" t="s">
        <v>1411</v>
      </c>
      <c r="V1378" s="14" t="s">
        <v>1005</v>
      </c>
      <c r="W1378" s="4" t="s">
        <v>10960</v>
      </c>
      <c r="X1378" s="14" t="s">
        <v>1005</v>
      </c>
      <c r="Z1378" s="9" t="s">
        <v>10961</v>
      </c>
      <c r="AA1378" s="10" t="s">
        <v>44</v>
      </c>
      <c r="AB1378" s="10" t="s">
        <v>1356</v>
      </c>
      <c r="AC1378" s="10" t="s">
        <v>10962</v>
      </c>
      <c r="AD1378" s="13" t="s">
        <v>10963</v>
      </c>
      <c r="AE1378" s="10" t="s">
        <v>10964</v>
      </c>
      <c r="AF1378" s="10" t="s">
        <v>101</v>
      </c>
      <c r="AG1378" s="10" t="s">
        <v>15</v>
      </c>
      <c r="AH1378" s="10" t="s">
        <v>10965</v>
      </c>
      <c r="AI1378" s="10" t="s">
        <v>1005</v>
      </c>
      <c r="AJ1378" s="10" t="s">
        <v>1005</v>
      </c>
      <c r="AK1378" s="12" t="s">
        <v>1005</v>
      </c>
      <c r="AL1378" s="53" t="s">
        <v>1006</v>
      </c>
      <c r="AM1378" s="52">
        <v>2</v>
      </c>
      <c r="AN1378" s="51" t="s">
        <v>1348</v>
      </c>
      <c r="AO1378" s="51" t="s">
        <v>1361</v>
      </c>
      <c r="AZ1378" s="56" t="s">
        <v>1349</v>
      </c>
      <c r="BA1378" s="56" t="s">
        <v>10966</v>
      </c>
      <c r="BB1378" s="56" t="s">
        <v>22</v>
      </c>
      <c r="BC1378" s="56" t="s">
        <v>15</v>
      </c>
      <c r="BD1378" s="56" t="s">
        <v>10967</v>
      </c>
      <c r="BE1378" s="56" t="s">
        <v>1005</v>
      </c>
      <c r="BF1378" s="56" t="s">
        <v>1005</v>
      </c>
      <c r="BG1378" s="56" t="s">
        <v>10968</v>
      </c>
      <c r="BH1378" s="56" t="s">
        <v>10963</v>
      </c>
      <c r="BI1378" s="56" t="s">
        <v>10964</v>
      </c>
      <c r="BJ1378" s="67" t="s">
        <v>101</v>
      </c>
    </row>
    <row r="1379" spans="1:62" x14ac:dyDescent="0.35">
      <c r="D1379" s="82"/>
      <c r="E1379" s="87" t="e">
        <f>VLOOKUP(A1379,#REF!,2,FALSE)</f>
        <v>#REF!</v>
      </c>
      <c r="R1379" s="7"/>
      <c r="AZ1379" s="56" t="s">
        <v>1349</v>
      </c>
      <c r="BA1379" s="56" t="s">
        <v>10969</v>
      </c>
      <c r="BB1379" s="56" t="s">
        <v>22</v>
      </c>
      <c r="BC1379" s="56" t="s">
        <v>15</v>
      </c>
      <c r="BD1379" s="56" t="s">
        <v>10970</v>
      </c>
      <c r="BE1379" s="56" t="s">
        <v>1005</v>
      </c>
      <c r="BF1379" s="56" t="s">
        <v>1005</v>
      </c>
      <c r="BG1379" s="56" t="s">
        <v>445</v>
      </c>
      <c r="BH1379" s="56" t="s">
        <v>10963</v>
      </c>
      <c r="BI1379" s="56" t="s">
        <v>10964</v>
      </c>
      <c r="BJ1379" s="67" t="s">
        <v>101</v>
      </c>
    </row>
    <row r="1380" spans="1:62" x14ac:dyDescent="0.35">
      <c r="A1380" s="58" t="s">
        <v>10971</v>
      </c>
      <c r="B1380" s="16" t="s">
        <v>10269</v>
      </c>
      <c r="C1380" s="2" t="s">
        <v>10972</v>
      </c>
      <c r="D1380" s="82" t="s">
        <v>11585</v>
      </c>
      <c r="E1380" s="87" t="e">
        <f>VLOOKUP(A1380,#REF!,2,FALSE)</f>
        <v>#REF!</v>
      </c>
      <c r="F1380" s="4" t="s">
        <v>1006</v>
      </c>
      <c r="G1380" s="4" t="s">
        <v>1006</v>
      </c>
      <c r="H1380" s="4" t="s">
        <v>1006</v>
      </c>
      <c r="I1380" s="4" t="s">
        <v>1006</v>
      </c>
      <c r="J1380" s="4" t="s">
        <v>1006</v>
      </c>
      <c r="K1380" s="4" t="s">
        <v>1006</v>
      </c>
      <c r="L1380" s="4" t="s">
        <v>1006</v>
      </c>
      <c r="M1380" s="6" t="s">
        <v>24</v>
      </c>
      <c r="N1380" s="6" t="s">
        <v>26</v>
      </c>
      <c r="P1380" s="4" t="s">
        <v>10973</v>
      </c>
      <c r="Q1380" s="4">
        <v>14</v>
      </c>
      <c r="R1380" s="7">
        <v>400</v>
      </c>
      <c r="S1380" s="14" t="s">
        <v>1006</v>
      </c>
      <c r="T1380" s="14" t="s">
        <v>1006</v>
      </c>
      <c r="U1380" s="4" t="s">
        <v>1824</v>
      </c>
      <c r="V1380" s="14" t="s">
        <v>1005</v>
      </c>
      <c r="W1380" s="4" t="s">
        <v>10974</v>
      </c>
      <c r="X1380" s="14" t="s">
        <v>1006</v>
      </c>
      <c r="Y1380" s="8" t="s">
        <v>10975</v>
      </c>
      <c r="Z1380" s="9" t="s">
        <v>10976</v>
      </c>
      <c r="AA1380" s="10" t="s">
        <v>24</v>
      </c>
      <c r="AB1380" s="10" t="s">
        <v>1356</v>
      </c>
      <c r="AC1380" s="10" t="s">
        <v>10977</v>
      </c>
      <c r="AD1380" s="13" t="s">
        <v>7677</v>
      </c>
      <c r="AE1380" s="10" t="s">
        <v>10978</v>
      </c>
      <c r="AF1380" s="10" t="s">
        <v>101</v>
      </c>
      <c r="AG1380" s="10" t="s">
        <v>27</v>
      </c>
      <c r="AH1380" s="10" t="s">
        <v>10979</v>
      </c>
      <c r="AI1380" s="10" t="s">
        <v>1006</v>
      </c>
      <c r="AJ1380" s="10" t="s">
        <v>1005</v>
      </c>
      <c r="AK1380" s="12" t="s">
        <v>1006</v>
      </c>
      <c r="AL1380" s="53" t="s">
        <v>1006</v>
      </c>
      <c r="AM1380" s="52">
        <v>1</v>
      </c>
      <c r="AN1380" s="51" t="s">
        <v>1348</v>
      </c>
      <c r="AO1380" s="51" t="s">
        <v>1361</v>
      </c>
      <c r="AZ1380" s="56" t="s">
        <v>1349</v>
      </c>
      <c r="BA1380" s="56" t="s">
        <v>10980</v>
      </c>
      <c r="BB1380" s="56" t="s">
        <v>26</v>
      </c>
      <c r="BC1380" s="56" t="s">
        <v>27</v>
      </c>
      <c r="BD1380" s="56" t="s">
        <v>10981</v>
      </c>
      <c r="BE1380" s="56" t="s">
        <v>1006</v>
      </c>
      <c r="BF1380" s="56" t="s">
        <v>1005</v>
      </c>
      <c r="BG1380" s="56" t="s">
        <v>10977</v>
      </c>
      <c r="BH1380" s="56" t="s">
        <v>7677</v>
      </c>
      <c r="BI1380" s="56" t="s">
        <v>10978</v>
      </c>
      <c r="BJ1380" s="67" t="s">
        <v>101</v>
      </c>
    </row>
    <row r="1381" spans="1:62" x14ac:dyDescent="0.35">
      <c r="D1381" s="82"/>
      <c r="E1381" s="87" t="e">
        <f>VLOOKUP(A1381,#REF!,2,FALSE)</f>
        <v>#REF!</v>
      </c>
      <c r="R1381" s="7"/>
      <c r="AZ1381" s="56" t="s">
        <v>1349</v>
      </c>
      <c r="BA1381" s="56" t="s">
        <v>10980</v>
      </c>
      <c r="BB1381" s="56" t="s">
        <v>26</v>
      </c>
      <c r="BC1381" s="56" t="s">
        <v>27</v>
      </c>
      <c r="BD1381" s="56" t="s">
        <v>10981</v>
      </c>
      <c r="BE1381" s="56" t="s">
        <v>1006</v>
      </c>
      <c r="BF1381" s="56" t="s">
        <v>1005</v>
      </c>
      <c r="BG1381" s="56" t="s">
        <v>10977</v>
      </c>
      <c r="BH1381" s="56" t="s">
        <v>7677</v>
      </c>
      <c r="BI1381" s="56" t="s">
        <v>10978</v>
      </c>
      <c r="BJ1381" s="67" t="s">
        <v>101</v>
      </c>
    </row>
    <row r="1382" spans="1:62" x14ac:dyDescent="0.35">
      <c r="A1382" s="58" t="s">
        <v>10982</v>
      </c>
      <c r="B1382" s="16" t="s">
        <v>10269</v>
      </c>
      <c r="C1382" s="2" t="s">
        <v>10983</v>
      </c>
      <c r="D1382" s="82" t="s">
        <v>11512</v>
      </c>
      <c r="E1382" s="87" t="e">
        <f>VLOOKUP(A1382,#REF!,2,FALSE)</f>
        <v>#REF!</v>
      </c>
      <c r="F1382" s="4" t="s">
        <v>1006</v>
      </c>
      <c r="G1382" s="4" t="s">
        <v>1006</v>
      </c>
      <c r="H1382" s="4" t="s">
        <v>1005</v>
      </c>
      <c r="I1382" s="4" t="s">
        <v>1006</v>
      </c>
      <c r="J1382" s="4" t="s">
        <v>1006</v>
      </c>
      <c r="K1382" s="4" t="s">
        <v>1005</v>
      </c>
      <c r="L1382" s="4" t="s">
        <v>1005</v>
      </c>
      <c r="M1382" s="6" t="s">
        <v>22</v>
      </c>
      <c r="P1382" s="4" t="s">
        <v>202</v>
      </c>
      <c r="Q1382" s="4">
        <v>38</v>
      </c>
      <c r="R1382" s="7">
        <v>700</v>
      </c>
      <c r="S1382" s="14" t="s">
        <v>1006</v>
      </c>
      <c r="T1382" s="14" t="s">
        <v>1006</v>
      </c>
      <c r="U1382" s="4" t="s">
        <v>1341</v>
      </c>
      <c r="V1382" s="14" t="s">
        <v>1005</v>
      </c>
      <c r="W1382" s="4" t="s">
        <v>10984</v>
      </c>
      <c r="X1382" s="14" t="s">
        <v>1005</v>
      </c>
      <c r="Z1382" s="9" t="s">
        <v>10985</v>
      </c>
      <c r="AA1382" s="10" t="s">
        <v>44</v>
      </c>
      <c r="AB1382" s="10" t="s">
        <v>1356</v>
      </c>
      <c r="AC1382" s="10" t="s">
        <v>10986</v>
      </c>
      <c r="AD1382" s="13" t="s">
        <v>10987</v>
      </c>
      <c r="AE1382" s="10" t="s">
        <v>10988</v>
      </c>
      <c r="AF1382" s="10" t="s">
        <v>101</v>
      </c>
      <c r="AG1382" s="10" t="s">
        <v>12</v>
      </c>
      <c r="AH1382" s="10" t="s">
        <v>10989</v>
      </c>
      <c r="AI1382" s="10" t="s">
        <v>1005</v>
      </c>
      <c r="AJ1382" s="10" t="s">
        <v>1005</v>
      </c>
      <c r="AK1382" s="12" t="s">
        <v>1005</v>
      </c>
      <c r="AL1382" s="53" t="s">
        <v>1006</v>
      </c>
      <c r="AM1382" s="52">
        <v>7</v>
      </c>
      <c r="AN1382" s="51" t="s">
        <v>1348</v>
      </c>
      <c r="AO1382" s="51" t="s">
        <v>67</v>
      </c>
      <c r="AP1382" s="51" t="s">
        <v>104</v>
      </c>
      <c r="BA1382" s="56" t="s">
        <v>1356</v>
      </c>
      <c r="BB1382" s="56" t="s">
        <v>1356</v>
      </c>
      <c r="BC1382" s="56" t="s">
        <v>1356</v>
      </c>
      <c r="BD1382" s="56" t="s">
        <v>1356</v>
      </c>
      <c r="BG1382" s="56" t="s">
        <v>1356</v>
      </c>
      <c r="BH1382" s="56" t="s">
        <v>1356</v>
      </c>
      <c r="BI1382" s="56" t="s">
        <v>1356</v>
      </c>
      <c r="BJ1382" s="67" t="s">
        <v>1356</v>
      </c>
    </row>
    <row r="1383" spans="1:62" x14ac:dyDescent="0.35">
      <c r="A1383" s="58" t="s">
        <v>10990</v>
      </c>
      <c r="B1383" s="16" t="s">
        <v>10269</v>
      </c>
      <c r="C1383" s="2" t="s">
        <v>10991</v>
      </c>
      <c r="D1383" s="82" t="s">
        <v>11583</v>
      </c>
      <c r="E1383" s="87" t="e">
        <f>VLOOKUP(A1383,#REF!,2,FALSE)</f>
        <v>#REF!</v>
      </c>
      <c r="F1383" s="4" t="s">
        <v>1006</v>
      </c>
      <c r="G1383" s="4" t="s">
        <v>1006</v>
      </c>
      <c r="H1383" s="4" t="s">
        <v>1005</v>
      </c>
      <c r="I1383" s="4" t="s">
        <v>1006</v>
      </c>
      <c r="J1383" s="4" t="s">
        <v>1005</v>
      </c>
      <c r="K1383" s="4" t="s">
        <v>1005</v>
      </c>
      <c r="L1383" s="4" t="s">
        <v>1005</v>
      </c>
      <c r="M1383" s="6" t="s">
        <v>24</v>
      </c>
      <c r="P1383" s="4" t="s">
        <v>10992</v>
      </c>
      <c r="Q1383" s="4">
        <v>1</v>
      </c>
      <c r="R1383" s="7">
        <v>29</v>
      </c>
      <c r="S1383" s="14" t="s">
        <v>1005</v>
      </c>
      <c r="T1383" s="14" t="s">
        <v>1005</v>
      </c>
      <c r="U1383" s="4" t="s">
        <v>1364</v>
      </c>
      <c r="V1383" s="14" t="s">
        <v>1006</v>
      </c>
      <c r="W1383" s="4" t="s">
        <v>31</v>
      </c>
      <c r="X1383" s="14" t="s">
        <v>1005</v>
      </c>
      <c r="Z1383" s="9" t="s">
        <v>10993</v>
      </c>
      <c r="AA1383" s="10" t="s">
        <v>24</v>
      </c>
      <c r="AB1383" s="10" t="s">
        <v>1356</v>
      </c>
      <c r="AC1383" s="10" t="s">
        <v>10994</v>
      </c>
      <c r="AD1383" s="13" t="s">
        <v>8996</v>
      </c>
      <c r="AE1383" s="10" t="s">
        <v>10995</v>
      </c>
      <c r="AF1383" s="10" t="s">
        <v>101</v>
      </c>
      <c r="AG1383" s="10" t="s">
        <v>5</v>
      </c>
      <c r="AH1383" s="10" t="s">
        <v>10996</v>
      </c>
      <c r="AI1383" s="10" t="s">
        <v>1006</v>
      </c>
      <c r="AJ1383" s="10" t="s">
        <v>1006</v>
      </c>
      <c r="AK1383" s="12" t="s">
        <v>1006</v>
      </c>
      <c r="AL1383" s="53" t="s">
        <v>1005</v>
      </c>
      <c r="AM1383" s="52">
        <v>0</v>
      </c>
      <c r="AN1383" s="51" t="s">
        <v>59</v>
      </c>
      <c r="AO1383" s="51" t="s">
        <v>69</v>
      </c>
      <c r="BA1383" s="56" t="s">
        <v>1356</v>
      </c>
      <c r="BB1383" s="56" t="s">
        <v>1356</v>
      </c>
      <c r="BC1383" s="56" t="s">
        <v>1356</v>
      </c>
      <c r="BD1383" s="56" t="s">
        <v>1356</v>
      </c>
      <c r="BG1383" s="56" t="s">
        <v>1356</v>
      </c>
      <c r="BH1383" s="56" t="s">
        <v>1356</v>
      </c>
      <c r="BI1383" s="56" t="s">
        <v>1356</v>
      </c>
      <c r="BJ1383" s="67" t="s">
        <v>1356</v>
      </c>
    </row>
    <row r="1384" spans="1:62" x14ac:dyDescent="0.35">
      <c r="A1384" s="58" t="s">
        <v>10997</v>
      </c>
      <c r="B1384" s="16" t="s">
        <v>10269</v>
      </c>
      <c r="C1384" s="2" t="s">
        <v>10998</v>
      </c>
      <c r="D1384" s="82" t="s">
        <v>11576</v>
      </c>
      <c r="E1384" s="87" t="e">
        <f>VLOOKUP(A1384,#REF!,2,FALSE)</f>
        <v>#REF!</v>
      </c>
      <c r="F1384" s="4" t="s">
        <v>1005</v>
      </c>
      <c r="G1384" s="4" t="s">
        <v>1005</v>
      </c>
      <c r="H1384" s="4" t="s">
        <v>1005</v>
      </c>
      <c r="I1384" s="4" t="s">
        <v>1006</v>
      </c>
      <c r="J1384" s="4" t="s">
        <v>1005</v>
      </c>
      <c r="K1384" s="4" t="s">
        <v>1005</v>
      </c>
      <c r="L1384" s="4" t="s">
        <v>1005</v>
      </c>
      <c r="M1384" s="6" t="s">
        <v>24</v>
      </c>
      <c r="N1384" s="6" t="s">
        <v>22</v>
      </c>
      <c r="P1384" s="4" t="s">
        <v>10999</v>
      </c>
      <c r="Q1384" s="4">
        <v>9</v>
      </c>
      <c r="R1384" s="7">
        <v>250</v>
      </c>
      <c r="S1384" s="14" t="s">
        <v>1006</v>
      </c>
      <c r="T1384" s="14" t="s">
        <v>1006</v>
      </c>
      <c r="U1384" s="4" t="s">
        <v>1341</v>
      </c>
      <c r="V1384" s="14" t="s">
        <v>1005</v>
      </c>
      <c r="W1384" s="4" t="s">
        <v>11000</v>
      </c>
      <c r="X1384" s="14" t="s">
        <v>1005</v>
      </c>
      <c r="Z1384" s="9" t="s">
        <v>930</v>
      </c>
      <c r="AA1384" s="10" t="s">
        <v>24</v>
      </c>
      <c r="AB1384" s="10" t="s">
        <v>1356</v>
      </c>
      <c r="AC1384" s="10" t="s">
        <v>11001</v>
      </c>
      <c r="AD1384" s="13" t="s">
        <v>342</v>
      </c>
      <c r="AE1384" s="10" t="s">
        <v>931</v>
      </c>
      <c r="AF1384" s="10" t="s">
        <v>101</v>
      </c>
      <c r="AG1384" s="10" t="s">
        <v>14</v>
      </c>
      <c r="AH1384" s="10" t="s">
        <v>11002</v>
      </c>
      <c r="AI1384" s="10" t="s">
        <v>1005</v>
      </c>
      <c r="AJ1384" s="10" t="s">
        <v>1006</v>
      </c>
      <c r="AK1384" s="12" t="s">
        <v>1006</v>
      </c>
      <c r="AL1384" s="53" t="s">
        <v>1006</v>
      </c>
      <c r="AM1384" s="52">
        <v>4</v>
      </c>
      <c r="AN1384" s="51" t="s">
        <v>59</v>
      </c>
      <c r="AO1384" s="51" t="s">
        <v>1361</v>
      </c>
      <c r="AZ1384" s="56" t="s">
        <v>1349</v>
      </c>
      <c r="BA1384" s="56" t="s">
        <v>1589</v>
      </c>
      <c r="BB1384" s="56" t="s">
        <v>22</v>
      </c>
      <c r="BC1384" s="56" t="s">
        <v>14</v>
      </c>
      <c r="BD1384" s="56" t="s">
        <v>1591</v>
      </c>
      <c r="BE1384" s="56" t="s">
        <v>1006</v>
      </c>
      <c r="BF1384" s="56" t="s">
        <v>1006</v>
      </c>
      <c r="BG1384" s="56" t="s">
        <v>1590</v>
      </c>
      <c r="BH1384" s="56" t="s">
        <v>342</v>
      </c>
      <c r="BI1384" s="56" t="s">
        <v>931</v>
      </c>
      <c r="BJ1384" s="67" t="s">
        <v>101</v>
      </c>
    </row>
    <row r="1385" spans="1:62" x14ac:dyDescent="0.35">
      <c r="D1385" s="82"/>
      <c r="E1385" s="87" t="e">
        <f>VLOOKUP(A1385,#REF!,2,FALSE)</f>
        <v>#REF!</v>
      </c>
      <c r="R1385" s="7"/>
      <c r="AZ1385" s="56" t="s">
        <v>1349</v>
      </c>
      <c r="BA1385" s="56" t="s">
        <v>1589</v>
      </c>
      <c r="BB1385" s="56" t="s">
        <v>22</v>
      </c>
      <c r="BC1385" s="56" t="s">
        <v>14</v>
      </c>
      <c r="BD1385" s="56" t="s">
        <v>1591</v>
      </c>
      <c r="BE1385" s="56" t="s">
        <v>1006</v>
      </c>
      <c r="BF1385" s="56" t="s">
        <v>1006</v>
      </c>
      <c r="BG1385" s="56" t="s">
        <v>1590</v>
      </c>
      <c r="BH1385" s="56" t="s">
        <v>342</v>
      </c>
      <c r="BI1385" s="56" t="s">
        <v>931</v>
      </c>
      <c r="BJ1385" s="67" t="s">
        <v>101</v>
      </c>
    </row>
    <row r="1386" spans="1:62" x14ac:dyDescent="0.35">
      <c r="D1386" s="82"/>
      <c r="E1386" s="87" t="e">
        <f>VLOOKUP(A1386,#REF!,2,FALSE)</f>
        <v>#REF!</v>
      </c>
      <c r="R1386" s="7"/>
      <c r="AZ1386" s="56" t="s">
        <v>1349</v>
      </c>
      <c r="BA1386" s="56" t="s">
        <v>11003</v>
      </c>
      <c r="BB1386" s="56" t="s">
        <v>22</v>
      </c>
      <c r="BC1386" s="56" t="s">
        <v>14</v>
      </c>
      <c r="BD1386" s="56" t="s">
        <v>6250</v>
      </c>
      <c r="BE1386" s="56" t="s">
        <v>1005</v>
      </c>
      <c r="BF1386" s="56" t="s">
        <v>1006</v>
      </c>
      <c r="BG1386" s="56" t="s">
        <v>6249</v>
      </c>
      <c r="BH1386" s="56" t="s">
        <v>342</v>
      </c>
      <c r="BI1386" s="56" t="s">
        <v>1626</v>
      </c>
      <c r="BJ1386" s="67" t="s">
        <v>101</v>
      </c>
    </row>
    <row r="1387" spans="1:62" x14ac:dyDescent="0.35">
      <c r="D1387" s="82"/>
      <c r="E1387" s="87" t="e">
        <f>VLOOKUP(A1387,#REF!,2,FALSE)</f>
        <v>#REF!</v>
      </c>
      <c r="R1387" s="7"/>
      <c r="AZ1387" s="56" t="s">
        <v>1349</v>
      </c>
      <c r="BA1387" s="56" t="s">
        <v>138</v>
      </c>
      <c r="BB1387" s="56" t="s">
        <v>22</v>
      </c>
      <c r="BC1387" s="56" t="s">
        <v>14</v>
      </c>
      <c r="BD1387" s="56" t="s">
        <v>11004</v>
      </c>
      <c r="BE1387" s="56" t="s">
        <v>1005</v>
      </c>
      <c r="BF1387" s="56" t="s">
        <v>1005</v>
      </c>
      <c r="BG1387" s="56" t="s">
        <v>11005</v>
      </c>
      <c r="BH1387" s="56" t="s">
        <v>11006</v>
      </c>
      <c r="BI1387" s="56" t="s">
        <v>11007</v>
      </c>
      <c r="BJ1387" s="67" t="s">
        <v>101</v>
      </c>
    </row>
    <row r="1388" spans="1:62" x14ac:dyDescent="0.35">
      <c r="A1388" s="58" t="s">
        <v>11008</v>
      </c>
      <c r="B1388" s="16" t="s">
        <v>10269</v>
      </c>
      <c r="C1388" s="2" t="s">
        <v>11009</v>
      </c>
      <c r="D1388" s="82" t="s">
        <v>11584</v>
      </c>
      <c r="E1388" s="87" t="e">
        <f>VLOOKUP(A1388,#REF!,2,FALSE)</f>
        <v>#REF!</v>
      </c>
      <c r="F1388" s="4" t="s">
        <v>1006</v>
      </c>
      <c r="G1388" s="4" t="s">
        <v>1006</v>
      </c>
      <c r="H1388" s="4" t="s">
        <v>1005</v>
      </c>
      <c r="I1388" s="4" t="s">
        <v>1006</v>
      </c>
      <c r="J1388" s="4" t="s">
        <v>1006</v>
      </c>
      <c r="K1388" s="4" t="s">
        <v>1005</v>
      </c>
      <c r="L1388" s="4" t="s">
        <v>1005</v>
      </c>
      <c r="M1388" s="6" t="s">
        <v>22</v>
      </c>
      <c r="P1388" s="4" t="s">
        <v>11010</v>
      </c>
      <c r="Q1388" s="4">
        <v>6</v>
      </c>
      <c r="R1388" s="7">
        <v>170</v>
      </c>
      <c r="S1388" s="14" t="s">
        <v>1006</v>
      </c>
      <c r="T1388" s="14" t="s">
        <v>1006</v>
      </c>
      <c r="U1388" s="4" t="s">
        <v>1341</v>
      </c>
      <c r="V1388" s="14" t="s">
        <v>1006</v>
      </c>
      <c r="W1388" s="4" t="s">
        <v>11011</v>
      </c>
      <c r="X1388" s="14" t="s">
        <v>1005</v>
      </c>
      <c r="Z1388" s="9" t="s">
        <v>11012</v>
      </c>
      <c r="AA1388" s="10" t="s">
        <v>22</v>
      </c>
      <c r="AB1388" s="10" t="s">
        <v>1356</v>
      </c>
      <c r="AC1388" s="10" t="s">
        <v>9975</v>
      </c>
      <c r="AD1388" s="13" t="s">
        <v>11013</v>
      </c>
      <c r="AE1388" s="10" t="s">
        <v>11014</v>
      </c>
      <c r="AF1388" s="10" t="s">
        <v>101</v>
      </c>
      <c r="AG1388" s="10" t="s">
        <v>25</v>
      </c>
      <c r="AH1388" s="10" t="s">
        <v>11015</v>
      </c>
      <c r="AI1388" s="10" t="s">
        <v>1005</v>
      </c>
      <c r="AJ1388" s="10" t="s">
        <v>1005</v>
      </c>
      <c r="AK1388" s="12" t="s">
        <v>1005</v>
      </c>
      <c r="AL1388" s="53" t="s">
        <v>1005</v>
      </c>
      <c r="AM1388" s="52">
        <v>0</v>
      </c>
      <c r="AN1388" s="51" t="s">
        <v>1348</v>
      </c>
      <c r="AO1388" s="51" t="s">
        <v>66</v>
      </c>
      <c r="BA1388" s="56" t="s">
        <v>1356</v>
      </c>
      <c r="BB1388" s="56" t="s">
        <v>1356</v>
      </c>
      <c r="BC1388" s="56" t="s">
        <v>1356</v>
      </c>
      <c r="BD1388" s="56" t="s">
        <v>1356</v>
      </c>
      <c r="BG1388" s="56" t="s">
        <v>1356</v>
      </c>
      <c r="BH1388" s="56" t="s">
        <v>1356</v>
      </c>
      <c r="BI1388" s="56" t="s">
        <v>1356</v>
      </c>
      <c r="BJ1388" s="67" t="s">
        <v>1356</v>
      </c>
    </row>
    <row r="1389" spans="1:62" x14ac:dyDescent="0.35">
      <c r="A1389" s="58" t="s">
        <v>11016</v>
      </c>
      <c r="B1389" s="16" t="s">
        <v>10269</v>
      </c>
      <c r="C1389" s="2" t="s">
        <v>11017</v>
      </c>
      <c r="D1389" s="82" t="s">
        <v>11580</v>
      </c>
      <c r="E1389" s="87" t="e">
        <f>VLOOKUP(A1389,#REF!,2,FALSE)</f>
        <v>#REF!</v>
      </c>
      <c r="F1389" s="4" t="s">
        <v>1006</v>
      </c>
      <c r="G1389" s="4" t="s">
        <v>1006</v>
      </c>
      <c r="H1389" s="4" t="s">
        <v>1005</v>
      </c>
      <c r="I1389" s="4" t="s">
        <v>1006</v>
      </c>
      <c r="J1389" s="4" t="s">
        <v>1006</v>
      </c>
      <c r="K1389" s="4" t="s">
        <v>1005</v>
      </c>
      <c r="L1389" s="4" t="s">
        <v>1006</v>
      </c>
      <c r="M1389" s="6" t="s">
        <v>22</v>
      </c>
      <c r="P1389" s="4" t="s">
        <v>11018</v>
      </c>
      <c r="Q1389" s="4">
        <v>1</v>
      </c>
      <c r="R1389" s="7">
        <v>55</v>
      </c>
      <c r="S1389" s="14" t="s">
        <v>1006</v>
      </c>
      <c r="T1389" s="14" t="s">
        <v>1006</v>
      </c>
      <c r="U1389" s="4" t="s">
        <v>1341</v>
      </c>
      <c r="V1389" s="14" t="s">
        <v>1005</v>
      </c>
      <c r="W1389" s="4" t="s">
        <v>31</v>
      </c>
      <c r="X1389" s="14" t="s">
        <v>1005</v>
      </c>
      <c r="Z1389" s="9" t="s">
        <v>11019</v>
      </c>
      <c r="AA1389" s="10" t="s">
        <v>44</v>
      </c>
      <c r="AB1389" s="10" t="s">
        <v>1356</v>
      </c>
      <c r="AC1389" s="10" t="s">
        <v>11020</v>
      </c>
      <c r="AD1389" s="13" t="s">
        <v>324</v>
      </c>
      <c r="AE1389" s="10" t="s">
        <v>325</v>
      </c>
      <c r="AF1389" s="10" t="s">
        <v>101</v>
      </c>
      <c r="AG1389" s="10" t="s">
        <v>23</v>
      </c>
      <c r="AH1389" s="10" t="s">
        <v>11021</v>
      </c>
      <c r="AI1389" s="10" t="s">
        <v>1006</v>
      </c>
      <c r="AJ1389" s="10" t="s">
        <v>1005</v>
      </c>
      <c r="AK1389" s="12" t="s">
        <v>1005</v>
      </c>
      <c r="AL1389" s="53" t="s">
        <v>1006</v>
      </c>
      <c r="AM1389" s="52">
        <v>11</v>
      </c>
      <c r="AN1389" s="51" t="s">
        <v>57</v>
      </c>
      <c r="AO1389" s="51" t="s">
        <v>68</v>
      </c>
      <c r="AP1389" s="51" t="s">
        <v>139</v>
      </c>
      <c r="AQ1389" s="51" t="s">
        <v>128</v>
      </c>
      <c r="AR1389" s="51" t="s">
        <v>104</v>
      </c>
      <c r="AZ1389" s="56" t="s">
        <v>1349</v>
      </c>
      <c r="BA1389" s="56" t="s">
        <v>11022</v>
      </c>
      <c r="BB1389" s="56" t="s">
        <v>22</v>
      </c>
      <c r="BC1389" s="56" t="s">
        <v>23</v>
      </c>
      <c r="BD1389" s="56" t="s">
        <v>11023</v>
      </c>
      <c r="BE1389" s="56" t="s">
        <v>1006</v>
      </c>
      <c r="BF1389" s="56" t="s">
        <v>1005</v>
      </c>
      <c r="BG1389" s="56" t="s">
        <v>11024</v>
      </c>
      <c r="BH1389" s="56" t="s">
        <v>324</v>
      </c>
      <c r="BI1389" s="56" t="s">
        <v>325</v>
      </c>
      <c r="BJ1389" s="67" t="s">
        <v>101</v>
      </c>
    </row>
    <row r="1390" spans="1:62" x14ac:dyDescent="0.35">
      <c r="D1390" s="82"/>
      <c r="E1390" s="87" t="e">
        <f>VLOOKUP(A1390,#REF!,2,FALSE)</f>
        <v>#REF!</v>
      </c>
      <c r="R1390" s="7"/>
      <c r="AZ1390" s="56" t="s">
        <v>1349</v>
      </c>
      <c r="BA1390" s="56" t="s">
        <v>11022</v>
      </c>
      <c r="BB1390" s="56" t="s">
        <v>22</v>
      </c>
      <c r="BC1390" s="56" t="s">
        <v>23</v>
      </c>
      <c r="BD1390" s="56" t="s">
        <v>11023</v>
      </c>
      <c r="BE1390" s="56" t="s">
        <v>1006</v>
      </c>
      <c r="BF1390" s="56" t="s">
        <v>1005</v>
      </c>
      <c r="BG1390" s="56" t="s">
        <v>11024</v>
      </c>
      <c r="BH1390" s="56" t="s">
        <v>324</v>
      </c>
      <c r="BI1390" s="56" t="s">
        <v>325</v>
      </c>
      <c r="BJ1390" s="67" t="s">
        <v>101</v>
      </c>
    </row>
    <row r="1391" spans="1:62" x14ac:dyDescent="0.35">
      <c r="D1391" s="82"/>
      <c r="E1391" s="87" t="e">
        <f>VLOOKUP(A1391,#REF!,2,FALSE)</f>
        <v>#REF!</v>
      </c>
      <c r="R1391" s="7"/>
      <c r="AZ1391" s="56" t="s">
        <v>1349</v>
      </c>
      <c r="BA1391" s="56" t="s">
        <v>11025</v>
      </c>
      <c r="BB1391" s="56" t="s">
        <v>53</v>
      </c>
      <c r="BC1391" s="56" t="s">
        <v>23</v>
      </c>
      <c r="BD1391" s="56" t="s">
        <v>11026</v>
      </c>
      <c r="BE1391" s="56" t="s">
        <v>1005</v>
      </c>
      <c r="BF1391" s="56" t="s">
        <v>1005</v>
      </c>
      <c r="BG1391" s="56" t="s">
        <v>11027</v>
      </c>
      <c r="BH1391" s="56" t="s">
        <v>324</v>
      </c>
      <c r="BI1391" s="56" t="s">
        <v>325</v>
      </c>
      <c r="BJ1391" s="67" t="s">
        <v>101</v>
      </c>
    </row>
    <row r="1392" spans="1:62" x14ac:dyDescent="0.35">
      <c r="D1392" s="82"/>
      <c r="E1392" s="87" t="e">
        <f>VLOOKUP(A1392,#REF!,2,FALSE)</f>
        <v>#REF!</v>
      </c>
      <c r="R1392" s="7"/>
      <c r="AZ1392" s="56" t="s">
        <v>1349</v>
      </c>
      <c r="BA1392" s="56" t="s">
        <v>11028</v>
      </c>
      <c r="BB1392" s="56" t="s">
        <v>1624</v>
      </c>
      <c r="BC1392" s="56" t="s">
        <v>23</v>
      </c>
      <c r="BD1392" s="56" t="s">
        <v>11029</v>
      </c>
      <c r="BE1392" s="56" t="s">
        <v>1005</v>
      </c>
      <c r="BF1392" s="56" t="s">
        <v>1005</v>
      </c>
      <c r="BG1392" s="56" t="s">
        <v>11030</v>
      </c>
      <c r="BH1392" s="56" t="s">
        <v>378</v>
      </c>
      <c r="BI1392" s="56" t="s">
        <v>1703</v>
      </c>
      <c r="BJ1392" s="67" t="s">
        <v>101</v>
      </c>
    </row>
    <row r="1393" spans="1:62" x14ac:dyDescent="0.35">
      <c r="A1393" s="58" t="s">
        <v>11031</v>
      </c>
      <c r="B1393" s="16" t="s">
        <v>10269</v>
      </c>
      <c r="C1393" s="2" t="s">
        <v>11032</v>
      </c>
      <c r="D1393" s="82" t="s">
        <v>11575</v>
      </c>
      <c r="E1393" s="87" t="e">
        <f>VLOOKUP(A1393,#REF!,2,FALSE)</f>
        <v>#REF!</v>
      </c>
      <c r="F1393" s="4" t="s">
        <v>1006</v>
      </c>
      <c r="G1393" s="4" t="s">
        <v>1006</v>
      </c>
      <c r="H1393" s="4" t="s">
        <v>1006</v>
      </c>
      <c r="I1393" s="4" t="s">
        <v>1006</v>
      </c>
      <c r="J1393" s="4" t="s">
        <v>1006</v>
      </c>
      <c r="K1393" s="4" t="s">
        <v>1005</v>
      </c>
      <c r="L1393" s="4" t="s">
        <v>1005</v>
      </c>
      <c r="M1393" s="6" t="s">
        <v>24</v>
      </c>
      <c r="N1393" s="6" t="s">
        <v>26</v>
      </c>
      <c r="P1393" s="4" t="s">
        <v>11033</v>
      </c>
      <c r="Q1393" s="4">
        <v>17</v>
      </c>
      <c r="R1393" s="7">
        <v>500</v>
      </c>
      <c r="S1393" s="14" t="s">
        <v>1006</v>
      </c>
      <c r="T1393" s="14" t="s">
        <v>1005</v>
      </c>
      <c r="U1393" s="4" t="s">
        <v>1364</v>
      </c>
      <c r="V1393" s="14" t="s">
        <v>1005</v>
      </c>
      <c r="W1393" s="4" t="s">
        <v>353</v>
      </c>
      <c r="X1393" s="14" t="s">
        <v>1006</v>
      </c>
      <c r="Y1393" s="8" t="s">
        <v>11034</v>
      </c>
      <c r="Z1393" s="9" t="s">
        <v>11035</v>
      </c>
      <c r="AA1393" s="10" t="s">
        <v>26</v>
      </c>
      <c r="AB1393" s="10" t="s">
        <v>1356</v>
      </c>
      <c r="AC1393" s="10" t="s">
        <v>11036</v>
      </c>
      <c r="AD1393" s="13" t="s">
        <v>11037</v>
      </c>
      <c r="AE1393" s="10" t="s">
        <v>11038</v>
      </c>
      <c r="AF1393" s="10" t="s">
        <v>101</v>
      </c>
      <c r="AG1393" s="10" t="s">
        <v>5</v>
      </c>
      <c r="AH1393" s="10" t="s">
        <v>11039</v>
      </c>
      <c r="AI1393" s="10" t="s">
        <v>1006</v>
      </c>
      <c r="AJ1393" s="10" t="s">
        <v>1005</v>
      </c>
      <c r="AK1393" s="12" t="s">
        <v>1006</v>
      </c>
      <c r="AL1393" s="53" t="s">
        <v>1006</v>
      </c>
      <c r="AM1393" s="52">
        <v>2</v>
      </c>
      <c r="AN1393" s="51" t="s">
        <v>59</v>
      </c>
      <c r="AO1393" s="51" t="s">
        <v>69</v>
      </c>
      <c r="AP1393" s="51" t="s">
        <v>185</v>
      </c>
      <c r="AQ1393" s="51" t="s">
        <v>187</v>
      </c>
      <c r="AZ1393" s="56" t="s">
        <v>1349</v>
      </c>
      <c r="BA1393" s="56" t="s">
        <v>11040</v>
      </c>
      <c r="BB1393" s="56" t="s">
        <v>1624</v>
      </c>
      <c r="BC1393" s="56" t="s">
        <v>5</v>
      </c>
      <c r="BD1393" s="56" t="s">
        <v>11041</v>
      </c>
      <c r="BE1393" s="56" t="s">
        <v>1005</v>
      </c>
      <c r="BF1393" s="56" t="s">
        <v>1005</v>
      </c>
      <c r="BG1393" s="56" t="s">
        <v>11042</v>
      </c>
      <c r="BH1393" s="56" t="s">
        <v>560</v>
      </c>
      <c r="BI1393" s="56" t="s">
        <v>11043</v>
      </c>
      <c r="BJ1393" s="67" t="s">
        <v>101</v>
      </c>
    </row>
    <row r="1394" spans="1:62" x14ac:dyDescent="0.35">
      <c r="D1394" s="82"/>
      <c r="E1394" s="87" t="e">
        <f>VLOOKUP(A1394,#REF!,2,FALSE)</f>
        <v>#REF!</v>
      </c>
      <c r="R1394" s="7"/>
      <c r="AZ1394" s="56" t="s">
        <v>1349</v>
      </c>
      <c r="BA1394" s="56" t="s">
        <v>11044</v>
      </c>
      <c r="BB1394" s="56" t="s">
        <v>31</v>
      </c>
      <c r="BC1394" s="56" t="s">
        <v>5</v>
      </c>
      <c r="BD1394" s="56" t="s">
        <v>11045</v>
      </c>
      <c r="BE1394" s="56" t="s">
        <v>1006</v>
      </c>
      <c r="BF1394" s="56" t="s">
        <v>1005</v>
      </c>
      <c r="BG1394" s="56" t="s">
        <v>11046</v>
      </c>
      <c r="BH1394" s="56" t="s">
        <v>560</v>
      </c>
      <c r="BI1394" s="56" t="s">
        <v>11043</v>
      </c>
      <c r="BJ1394" s="67" t="s">
        <v>101</v>
      </c>
    </row>
    <row r="1395" spans="1:62" x14ac:dyDescent="0.35">
      <c r="A1395" s="58" t="s">
        <v>11047</v>
      </c>
      <c r="B1395" s="16" t="s">
        <v>10269</v>
      </c>
      <c r="C1395" s="2" t="s">
        <v>11048</v>
      </c>
      <c r="D1395" s="82" t="s">
        <v>11572</v>
      </c>
      <c r="E1395" s="87" t="e">
        <f>VLOOKUP(A1395,#REF!,2,FALSE)</f>
        <v>#REF!</v>
      </c>
      <c r="F1395" s="4" t="s">
        <v>1006</v>
      </c>
      <c r="G1395" s="4" t="s">
        <v>1006</v>
      </c>
      <c r="H1395" s="4" t="s">
        <v>1006</v>
      </c>
      <c r="I1395" s="4" t="s">
        <v>1006</v>
      </c>
      <c r="J1395" s="4" t="s">
        <v>1006</v>
      </c>
      <c r="K1395" s="4" t="s">
        <v>1006</v>
      </c>
      <c r="L1395" s="4" t="s">
        <v>1006</v>
      </c>
      <c r="M1395" s="6" t="s">
        <v>20</v>
      </c>
      <c r="N1395" s="6" t="s">
        <v>22</v>
      </c>
      <c r="P1395" s="4" t="s">
        <v>9069</v>
      </c>
      <c r="Q1395" s="4">
        <v>9</v>
      </c>
      <c r="R1395" s="7">
        <v>237</v>
      </c>
      <c r="S1395" s="14" t="s">
        <v>1006</v>
      </c>
      <c r="T1395" s="14" t="s">
        <v>1005</v>
      </c>
      <c r="U1395" s="4" t="s">
        <v>1341</v>
      </c>
      <c r="V1395" s="14" t="s">
        <v>1005</v>
      </c>
      <c r="W1395" s="4" t="s">
        <v>11049</v>
      </c>
      <c r="X1395" s="14" t="s">
        <v>1005</v>
      </c>
      <c r="Z1395" s="9" t="s">
        <v>11050</v>
      </c>
      <c r="AA1395" s="10" t="s">
        <v>22</v>
      </c>
      <c r="AB1395" s="10" t="s">
        <v>1356</v>
      </c>
      <c r="AC1395" s="10" t="s">
        <v>11051</v>
      </c>
      <c r="AD1395" s="13" t="s">
        <v>11052</v>
      </c>
      <c r="AE1395" s="10" t="s">
        <v>11053</v>
      </c>
      <c r="AF1395" s="10" t="s">
        <v>101</v>
      </c>
      <c r="AG1395" s="10" t="s">
        <v>5</v>
      </c>
      <c r="AH1395" s="10" t="s">
        <v>11054</v>
      </c>
      <c r="AI1395" s="10" t="s">
        <v>1006</v>
      </c>
      <c r="AJ1395" s="10" t="s">
        <v>1005</v>
      </c>
      <c r="AK1395" s="12" t="s">
        <v>1005</v>
      </c>
      <c r="AL1395" s="53" t="s">
        <v>1005</v>
      </c>
      <c r="AM1395" s="52">
        <v>0</v>
      </c>
      <c r="AN1395" s="51" t="s">
        <v>57</v>
      </c>
      <c r="AO1395" s="51" t="s">
        <v>1361</v>
      </c>
      <c r="BA1395" s="56" t="s">
        <v>1356</v>
      </c>
      <c r="BB1395" s="56" t="s">
        <v>1356</v>
      </c>
      <c r="BC1395" s="56" t="s">
        <v>1356</v>
      </c>
      <c r="BD1395" s="56" t="s">
        <v>1356</v>
      </c>
      <c r="BG1395" s="56" t="s">
        <v>1356</v>
      </c>
      <c r="BH1395" s="56" t="s">
        <v>1356</v>
      </c>
      <c r="BI1395" s="56" t="s">
        <v>1356</v>
      </c>
      <c r="BJ1395" s="67" t="s">
        <v>1356</v>
      </c>
    </row>
    <row r="1396" spans="1:62" x14ac:dyDescent="0.35">
      <c r="A1396" s="58" t="s">
        <v>11055</v>
      </c>
      <c r="B1396" s="16" t="s">
        <v>10269</v>
      </c>
      <c r="C1396" s="2" t="s">
        <v>295</v>
      </c>
      <c r="D1396" s="82" t="s">
        <v>11056</v>
      </c>
      <c r="E1396" s="87" t="e">
        <f>VLOOKUP(A1396,#REF!,2,FALSE)</f>
        <v>#REF!</v>
      </c>
      <c r="F1396" s="4" t="s">
        <v>1006</v>
      </c>
      <c r="G1396" s="4" t="s">
        <v>1006</v>
      </c>
      <c r="H1396" s="4" t="s">
        <v>1006</v>
      </c>
      <c r="I1396" s="4" t="s">
        <v>1006</v>
      </c>
      <c r="J1396" s="4" t="s">
        <v>1006</v>
      </c>
      <c r="K1396" s="4" t="s">
        <v>1005</v>
      </c>
      <c r="L1396" s="4" t="s">
        <v>1005</v>
      </c>
      <c r="M1396" s="6" t="s">
        <v>22</v>
      </c>
      <c r="P1396" s="4" t="s">
        <v>11057</v>
      </c>
      <c r="Q1396" s="4">
        <v>25</v>
      </c>
      <c r="R1396" s="7">
        <v>750</v>
      </c>
      <c r="S1396" s="14" t="s">
        <v>1006</v>
      </c>
      <c r="T1396" s="14" t="s">
        <v>1005</v>
      </c>
      <c r="U1396" s="4" t="s">
        <v>1497</v>
      </c>
      <c r="V1396" s="14" t="s">
        <v>1005</v>
      </c>
      <c r="W1396" s="4" t="s">
        <v>11058</v>
      </c>
      <c r="X1396" s="14" t="s">
        <v>1005</v>
      </c>
      <c r="Z1396" s="9" t="s">
        <v>11059</v>
      </c>
      <c r="AA1396" s="10" t="s">
        <v>44</v>
      </c>
      <c r="AB1396" s="10" t="s">
        <v>1356</v>
      </c>
      <c r="AC1396" s="10" t="s">
        <v>11060</v>
      </c>
      <c r="AD1396" s="13" t="s">
        <v>11061</v>
      </c>
      <c r="AE1396" s="10" t="s">
        <v>11062</v>
      </c>
      <c r="AF1396" s="10" t="s">
        <v>101</v>
      </c>
      <c r="AG1396" s="10" t="s">
        <v>5</v>
      </c>
      <c r="AH1396" s="10" t="s">
        <v>11063</v>
      </c>
      <c r="AI1396" s="10" t="s">
        <v>1006</v>
      </c>
      <c r="AJ1396" s="10" t="s">
        <v>1005</v>
      </c>
      <c r="AK1396" s="12" t="s">
        <v>1005</v>
      </c>
      <c r="AL1396" s="53" t="s">
        <v>1005</v>
      </c>
      <c r="AM1396" s="52">
        <v>0</v>
      </c>
      <c r="AN1396" s="51" t="s">
        <v>1348</v>
      </c>
      <c r="AO1396" s="51" t="s">
        <v>68</v>
      </c>
      <c r="AP1396" s="51" t="s">
        <v>104</v>
      </c>
      <c r="BA1396" s="56" t="s">
        <v>1356</v>
      </c>
      <c r="BB1396" s="56" t="s">
        <v>1356</v>
      </c>
      <c r="BC1396" s="56" t="s">
        <v>1356</v>
      </c>
      <c r="BD1396" s="56" t="s">
        <v>1356</v>
      </c>
      <c r="BG1396" s="56" t="s">
        <v>1356</v>
      </c>
      <c r="BH1396" s="56" t="s">
        <v>1356</v>
      </c>
      <c r="BI1396" s="56" t="s">
        <v>1356</v>
      </c>
      <c r="BJ1396" s="67" t="s">
        <v>1356</v>
      </c>
    </row>
    <row r="1397" spans="1:62" x14ac:dyDescent="0.35">
      <c r="A1397" s="58" t="s">
        <v>11064</v>
      </c>
      <c r="B1397" s="16" t="s">
        <v>10269</v>
      </c>
      <c r="C1397" s="2" t="s">
        <v>5957</v>
      </c>
      <c r="D1397" s="82" t="s">
        <v>11570</v>
      </c>
      <c r="E1397" s="87" t="e">
        <f>VLOOKUP(A1397,#REF!,2,FALSE)</f>
        <v>#REF!</v>
      </c>
      <c r="F1397" s="4" t="s">
        <v>1006</v>
      </c>
      <c r="G1397" s="4" t="s">
        <v>1005</v>
      </c>
      <c r="H1397" s="4" t="s">
        <v>1006</v>
      </c>
      <c r="I1397" s="4" t="s">
        <v>1006</v>
      </c>
      <c r="J1397" s="4" t="s">
        <v>1006</v>
      </c>
      <c r="K1397" s="4" t="s">
        <v>1005</v>
      </c>
      <c r="L1397" s="4" t="s">
        <v>1005</v>
      </c>
      <c r="M1397" s="6" t="s">
        <v>22</v>
      </c>
      <c r="P1397" s="4" t="s">
        <v>11065</v>
      </c>
      <c r="Q1397" s="4">
        <v>11</v>
      </c>
      <c r="R1397" s="7">
        <v>164</v>
      </c>
      <c r="S1397" s="14" t="s">
        <v>1006</v>
      </c>
      <c r="T1397" s="14" t="s">
        <v>1006</v>
      </c>
      <c r="U1397" s="4" t="s">
        <v>1364</v>
      </c>
      <c r="V1397" s="14" t="s">
        <v>1006</v>
      </c>
      <c r="W1397" s="4" t="s">
        <v>11066</v>
      </c>
      <c r="X1397" s="14" t="s">
        <v>1006</v>
      </c>
      <c r="Y1397" s="8" t="s">
        <v>11067</v>
      </c>
      <c r="Z1397" s="9" t="s">
        <v>11068</v>
      </c>
      <c r="AA1397" s="10" t="s">
        <v>22</v>
      </c>
      <c r="AB1397" s="10" t="s">
        <v>1356</v>
      </c>
      <c r="AC1397" s="10" t="s">
        <v>11069</v>
      </c>
      <c r="AD1397" s="13" t="s">
        <v>649</v>
      </c>
      <c r="AE1397" s="10" t="s">
        <v>650</v>
      </c>
      <c r="AF1397" s="10" t="s">
        <v>101</v>
      </c>
      <c r="AG1397" s="10" t="s">
        <v>13</v>
      </c>
      <c r="AH1397" s="10" t="s">
        <v>11070</v>
      </c>
      <c r="AI1397" s="10" t="s">
        <v>1006</v>
      </c>
      <c r="AJ1397" s="10" t="s">
        <v>1005</v>
      </c>
      <c r="AK1397" s="12" t="s">
        <v>1005</v>
      </c>
      <c r="AL1397" s="53" t="s">
        <v>1005</v>
      </c>
      <c r="AM1397" s="52">
        <v>0</v>
      </c>
      <c r="AN1397" s="51" t="s">
        <v>57</v>
      </c>
      <c r="AO1397" s="51" t="s">
        <v>68</v>
      </c>
      <c r="BA1397" s="56" t="s">
        <v>1356</v>
      </c>
      <c r="BB1397" s="56" t="s">
        <v>1356</v>
      </c>
      <c r="BC1397" s="56" t="s">
        <v>1356</v>
      </c>
      <c r="BD1397" s="56" t="s">
        <v>1356</v>
      </c>
      <c r="BG1397" s="56" t="s">
        <v>1356</v>
      </c>
      <c r="BH1397" s="56" t="s">
        <v>1356</v>
      </c>
      <c r="BI1397" s="56" t="s">
        <v>1356</v>
      </c>
      <c r="BJ1397" s="67" t="s">
        <v>1356</v>
      </c>
    </row>
    <row r="1398" spans="1:62" x14ac:dyDescent="0.35">
      <c r="A1398" s="58" t="s">
        <v>11071</v>
      </c>
      <c r="B1398" s="16" t="s">
        <v>10269</v>
      </c>
      <c r="C1398" s="2" t="s">
        <v>11072</v>
      </c>
      <c r="D1398" s="82" t="s">
        <v>11565</v>
      </c>
      <c r="E1398" s="87" t="e">
        <f>VLOOKUP(A1398,#REF!,2,FALSE)</f>
        <v>#REF!</v>
      </c>
      <c r="F1398" s="4" t="s">
        <v>1006</v>
      </c>
      <c r="G1398" s="4" t="s">
        <v>1006</v>
      </c>
      <c r="H1398" s="4" t="s">
        <v>1005</v>
      </c>
      <c r="I1398" s="4" t="s">
        <v>1006</v>
      </c>
      <c r="J1398" s="4" t="s">
        <v>1006</v>
      </c>
      <c r="K1398" s="4" t="s">
        <v>1005</v>
      </c>
      <c r="L1398" s="4" t="s">
        <v>1005</v>
      </c>
      <c r="M1398" s="6" t="s">
        <v>22</v>
      </c>
      <c r="P1398" s="4" t="s">
        <v>11073</v>
      </c>
      <c r="Q1398" s="4">
        <v>2</v>
      </c>
      <c r="R1398" s="7">
        <v>45</v>
      </c>
      <c r="S1398" s="14" t="s">
        <v>1006</v>
      </c>
      <c r="T1398" s="14" t="s">
        <v>1005</v>
      </c>
      <c r="U1398" s="4" t="s">
        <v>1411</v>
      </c>
      <c r="V1398" s="14" t="s">
        <v>1005</v>
      </c>
      <c r="W1398" s="4" t="s">
        <v>161</v>
      </c>
      <c r="X1398" s="14" t="s">
        <v>1006</v>
      </c>
      <c r="Y1398" s="8" t="s">
        <v>11074</v>
      </c>
      <c r="Z1398" s="9" t="s">
        <v>11019</v>
      </c>
      <c r="AA1398" s="10" t="s">
        <v>44</v>
      </c>
      <c r="AB1398" s="10" t="s">
        <v>1356</v>
      </c>
      <c r="AC1398" s="10" t="s">
        <v>11020</v>
      </c>
      <c r="AD1398" s="13" t="s">
        <v>324</v>
      </c>
      <c r="AE1398" s="10" t="s">
        <v>325</v>
      </c>
      <c r="AF1398" s="10" t="s">
        <v>101</v>
      </c>
      <c r="AG1398" s="10" t="s">
        <v>23</v>
      </c>
      <c r="AH1398" s="10" t="s">
        <v>11075</v>
      </c>
      <c r="AI1398" s="10" t="s">
        <v>1005</v>
      </c>
      <c r="AJ1398" s="10" t="s">
        <v>1005</v>
      </c>
      <c r="AK1398" s="12" t="s">
        <v>1005</v>
      </c>
      <c r="AL1398" s="53" t="s">
        <v>1006</v>
      </c>
      <c r="AM1398" s="52">
        <v>3</v>
      </c>
      <c r="AN1398" s="51" t="s">
        <v>1348</v>
      </c>
      <c r="AO1398" s="51" t="s">
        <v>68</v>
      </c>
      <c r="AP1398" s="51" t="s">
        <v>139</v>
      </c>
      <c r="AQ1398" s="51" t="s">
        <v>104</v>
      </c>
      <c r="AZ1398" s="56" t="s">
        <v>1349</v>
      </c>
      <c r="BA1398" s="56" t="s">
        <v>11076</v>
      </c>
      <c r="BB1398" s="56" t="s">
        <v>22</v>
      </c>
      <c r="BC1398" s="56" t="s">
        <v>23</v>
      </c>
      <c r="BD1398" s="56" t="s">
        <v>11077</v>
      </c>
      <c r="BE1398" s="56" t="s">
        <v>1006</v>
      </c>
      <c r="BF1398" s="56" t="s">
        <v>1005</v>
      </c>
      <c r="BG1398" s="56" t="s">
        <v>11078</v>
      </c>
      <c r="BH1398" s="56" t="s">
        <v>324</v>
      </c>
      <c r="BI1398" s="56" t="s">
        <v>325</v>
      </c>
      <c r="BJ1398" s="67" t="s">
        <v>101</v>
      </c>
    </row>
    <row r="1399" spans="1:62" x14ac:dyDescent="0.35">
      <c r="D1399" s="82"/>
      <c r="E1399" s="87" t="e">
        <f>VLOOKUP(A1399,#REF!,2,FALSE)</f>
        <v>#REF!</v>
      </c>
      <c r="R1399" s="7"/>
      <c r="AZ1399" s="56" t="s">
        <v>1349</v>
      </c>
      <c r="BA1399" s="56" t="s">
        <v>11076</v>
      </c>
      <c r="BB1399" s="56" t="s">
        <v>22</v>
      </c>
      <c r="BC1399" s="56" t="s">
        <v>23</v>
      </c>
      <c r="BD1399" s="56" t="s">
        <v>11077</v>
      </c>
      <c r="BE1399" s="56" t="s">
        <v>1006</v>
      </c>
      <c r="BF1399" s="56" t="s">
        <v>1005</v>
      </c>
      <c r="BG1399" s="56" t="s">
        <v>11078</v>
      </c>
      <c r="BH1399" s="56" t="s">
        <v>324</v>
      </c>
      <c r="BI1399" s="56" t="s">
        <v>325</v>
      </c>
      <c r="BJ1399" s="67" t="s">
        <v>101</v>
      </c>
    </row>
    <row r="1400" spans="1:62" x14ac:dyDescent="0.35">
      <c r="D1400" s="82"/>
      <c r="E1400" s="87" t="e">
        <f>VLOOKUP(A1400,#REF!,2,FALSE)</f>
        <v>#REF!</v>
      </c>
      <c r="R1400" s="7"/>
      <c r="AZ1400" s="56" t="s">
        <v>1349</v>
      </c>
      <c r="BA1400" s="56" t="s">
        <v>11079</v>
      </c>
      <c r="BB1400" s="56" t="s">
        <v>1624</v>
      </c>
      <c r="BC1400" s="56" t="s">
        <v>23</v>
      </c>
      <c r="BD1400" s="56" t="s">
        <v>11080</v>
      </c>
      <c r="BE1400" s="56" t="s">
        <v>1005</v>
      </c>
      <c r="BF1400" s="56" t="s">
        <v>1005</v>
      </c>
      <c r="BG1400" s="56" t="s">
        <v>11081</v>
      </c>
      <c r="BH1400" s="56" t="s">
        <v>324</v>
      </c>
      <c r="BI1400" s="56" t="s">
        <v>325</v>
      </c>
      <c r="BJ1400" s="67" t="s">
        <v>101</v>
      </c>
    </row>
    <row r="1401" spans="1:62" x14ac:dyDescent="0.35">
      <c r="D1401" s="82"/>
      <c r="E1401" s="87" t="e">
        <f>VLOOKUP(A1401,#REF!,2,FALSE)</f>
        <v>#REF!</v>
      </c>
      <c r="R1401" s="7"/>
      <c r="AZ1401" s="56" t="s">
        <v>1349</v>
      </c>
      <c r="BA1401" s="56" t="s">
        <v>11082</v>
      </c>
      <c r="BB1401" s="56" t="s">
        <v>53</v>
      </c>
      <c r="BC1401" s="56" t="s">
        <v>23</v>
      </c>
      <c r="BD1401" s="56" t="s">
        <v>11083</v>
      </c>
      <c r="BE1401" s="56" t="s">
        <v>1005</v>
      </c>
      <c r="BF1401" s="56" t="s">
        <v>1005</v>
      </c>
      <c r="BG1401" s="56" t="s">
        <v>11027</v>
      </c>
      <c r="BH1401" s="56" t="s">
        <v>324</v>
      </c>
      <c r="BI1401" s="56" t="s">
        <v>325</v>
      </c>
      <c r="BJ1401" s="67" t="s">
        <v>101</v>
      </c>
    </row>
    <row r="1402" spans="1:62" x14ac:dyDescent="0.35">
      <c r="A1402" s="58" t="s">
        <v>11084</v>
      </c>
      <c r="B1402" s="16" t="s">
        <v>10269</v>
      </c>
      <c r="C1402" s="2" t="s">
        <v>11085</v>
      </c>
      <c r="D1402" s="82" t="s">
        <v>11563</v>
      </c>
      <c r="E1402" s="87" t="e">
        <f>VLOOKUP(A1402,#REF!,2,FALSE)</f>
        <v>#REF!</v>
      </c>
      <c r="F1402" s="4" t="s">
        <v>1006</v>
      </c>
      <c r="G1402" s="4" t="s">
        <v>1006</v>
      </c>
      <c r="H1402" s="4" t="s">
        <v>1006</v>
      </c>
      <c r="I1402" s="4" t="s">
        <v>1006</v>
      </c>
      <c r="J1402" s="4" t="s">
        <v>1005</v>
      </c>
      <c r="K1402" s="4" t="s">
        <v>1005</v>
      </c>
      <c r="L1402" s="4" t="s">
        <v>1005</v>
      </c>
      <c r="M1402" s="6" t="s">
        <v>31</v>
      </c>
      <c r="P1402" s="4" t="s">
        <v>11086</v>
      </c>
      <c r="Q1402" s="4">
        <v>100</v>
      </c>
      <c r="R1402" s="7">
        <v>1500</v>
      </c>
      <c r="S1402" s="14" t="s">
        <v>1006</v>
      </c>
      <c r="T1402" s="14" t="s">
        <v>1006</v>
      </c>
      <c r="U1402" s="4" t="s">
        <v>1341</v>
      </c>
      <c r="V1402" s="14" t="s">
        <v>1005</v>
      </c>
      <c r="W1402" s="4" t="s">
        <v>11087</v>
      </c>
      <c r="X1402" s="14" t="s">
        <v>1006</v>
      </c>
      <c r="Y1402" s="8" t="s">
        <v>11088</v>
      </c>
      <c r="Z1402" s="9" t="s">
        <v>11089</v>
      </c>
      <c r="AA1402" s="10" t="s">
        <v>31</v>
      </c>
      <c r="AB1402" s="10" t="s">
        <v>11090</v>
      </c>
      <c r="AC1402" s="10" t="s">
        <v>11091</v>
      </c>
      <c r="AD1402" s="13" t="s">
        <v>11092</v>
      </c>
      <c r="AE1402" s="10" t="s">
        <v>11093</v>
      </c>
      <c r="AF1402" s="10" t="s">
        <v>101</v>
      </c>
      <c r="AG1402" s="10" t="s">
        <v>9</v>
      </c>
      <c r="AH1402" s="10" t="s">
        <v>11094</v>
      </c>
      <c r="AI1402" s="10" t="s">
        <v>1005</v>
      </c>
      <c r="AJ1402" s="10" t="s">
        <v>1005</v>
      </c>
      <c r="AK1402" s="12" t="s">
        <v>1005</v>
      </c>
      <c r="AL1402" s="53" t="s">
        <v>1006</v>
      </c>
      <c r="AM1402" s="52">
        <v>2</v>
      </c>
      <c r="AN1402" s="51" t="s">
        <v>1348</v>
      </c>
      <c r="AO1402" s="51" t="s">
        <v>67</v>
      </c>
      <c r="AP1402" s="51" t="s">
        <v>119</v>
      </c>
      <c r="AZ1402" s="56" t="s">
        <v>1349</v>
      </c>
      <c r="BA1402" s="56" t="s">
        <v>11095</v>
      </c>
      <c r="BB1402" s="56" t="s">
        <v>1624</v>
      </c>
      <c r="BC1402" s="56" t="s">
        <v>9</v>
      </c>
      <c r="BD1402" s="56" t="s">
        <v>11096</v>
      </c>
      <c r="BE1402" s="56" t="s">
        <v>1005</v>
      </c>
      <c r="BF1402" s="56" t="s">
        <v>1005</v>
      </c>
      <c r="BG1402" s="56" t="s">
        <v>11097</v>
      </c>
      <c r="BH1402" s="56" t="s">
        <v>129</v>
      </c>
      <c r="BI1402" s="56" t="s">
        <v>11098</v>
      </c>
      <c r="BJ1402" s="67" t="s">
        <v>101</v>
      </c>
    </row>
    <row r="1403" spans="1:62" x14ac:dyDescent="0.35">
      <c r="D1403" s="82"/>
      <c r="E1403" s="87" t="e">
        <f>VLOOKUP(A1403,#REF!,2,FALSE)</f>
        <v>#REF!</v>
      </c>
      <c r="R1403" s="7"/>
      <c r="AZ1403" s="56" t="s">
        <v>1349</v>
      </c>
      <c r="BA1403" s="56" t="s">
        <v>11099</v>
      </c>
      <c r="BB1403" s="56" t="s">
        <v>1624</v>
      </c>
      <c r="BC1403" s="56" t="s">
        <v>9</v>
      </c>
      <c r="BD1403" s="56" t="s">
        <v>11100</v>
      </c>
      <c r="BE1403" s="56" t="s">
        <v>1005</v>
      </c>
      <c r="BF1403" s="56" t="s">
        <v>1005</v>
      </c>
      <c r="BG1403" s="56" t="s">
        <v>11101</v>
      </c>
      <c r="BH1403" s="56" t="s">
        <v>1519</v>
      </c>
      <c r="BI1403" s="56" t="s">
        <v>1520</v>
      </c>
      <c r="BJ1403" s="67" t="s">
        <v>101</v>
      </c>
    </row>
    <row r="1404" spans="1:62" x14ac:dyDescent="0.35">
      <c r="A1404" s="58" t="s">
        <v>11102</v>
      </c>
      <c r="B1404" s="16" t="s">
        <v>10269</v>
      </c>
      <c r="C1404" s="2" t="s">
        <v>11103</v>
      </c>
      <c r="D1404" s="82" t="s">
        <v>11561</v>
      </c>
      <c r="E1404" s="87" t="e">
        <f>VLOOKUP(A1404,#REF!,2,FALSE)</f>
        <v>#REF!</v>
      </c>
      <c r="F1404" s="4" t="s">
        <v>1005</v>
      </c>
      <c r="G1404" s="4" t="s">
        <v>1005</v>
      </c>
      <c r="H1404" s="4" t="s">
        <v>1005</v>
      </c>
      <c r="I1404" s="4" t="s">
        <v>1006</v>
      </c>
      <c r="J1404" s="4" t="s">
        <v>1005</v>
      </c>
      <c r="K1404" s="4" t="s">
        <v>1005</v>
      </c>
      <c r="L1404" s="4" t="s">
        <v>1005</v>
      </c>
      <c r="M1404" s="6" t="s">
        <v>24</v>
      </c>
      <c r="P1404" s="4" t="s">
        <v>11104</v>
      </c>
      <c r="Q1404" s="4">
        <v>5</v>
      </c>
      <c r="R1404" s="7">
        <v>70</v>
      </c>
      <c r="S1404" s="14" t="s">
        <v>1005</v>
      </c>
      <c r="T1404" s="14" t="s">
        <v>1006</v>
      </c>
      <c r="U1404" s="4" t="s">
        <v>1341</v>
      </c>
      <c r="V1404" s="14" t="s">
        <v>1005</v>
      </c>
      <c r="W1404" s="4" t="s">
        <v>126</v>
      </c>
      <c r="X1404" s="14" t="s">
        <v>1005</v>
      </c>
      <c r="Z1404" s="9" t="s">
        <v>1117</v>
      </c>
      <c r="AA1404" s="10" t="s">
        <v>24</v>
      </c>
      <c r="AB1404" s="10" t="s">
        <v>1356</v>
      </c>
      <c r="AC1404" s="10" t="s">
        <v>1118</v>
      </c>
      <c r="AD1404" s="13" t="s">
        <v>299</v>
      </c>
      <c r="AE1404" s="10" t="s">
        <v>300</v>
      </c>
      <c r="AF1404" s="10" t="s">
        <v>101</v>
      </c>
      <c r="AG1404" s="10" t="s">
        <v>10</v>
      </c>
      <c r="AH1404" s="10" t="s">
        <v>1119</v>
      </c>
      <c r="AI1404" s="10" t="s">
        <v>1006</v>
      </c>
      <c r="AJ1404" s="10" t="s">
        <v>1005</v>
      </c>
      <c r="AK1404" s="12" t="s">
        <v>1006</v>
      </c>
      <c r="AL1404" s="53" t="s">
        <v>1006</v>
      </c>
      <c r="AM1404" s="52">
        <v>4</v>
      </c>
      <c r="AN1404" s="51" t="s">
        <v>59</v>
      </c>
      <c r="AO1404" s="51" t="s">
        <v>223</v>
      </c>
      <c r="AZ1404" s="56" t="s">
        <v>1349</v>
      </c>
      <c r="BA1404" s="56" t="s">
        <v>11105</v>
      </c>
      <c r="BB1404" s="56" t="s">
        <v>24</v>
      </c>
      <c r="BC1404" s="56" t="s">
        <v>10</v>
      </c>
      <c r="BD1404" s="56" t="s">
        <v>11106</v>
      </c>
      <c r="BE1404" s="56" t="s">
        <v>1006</v>
      </c>
      <c r="BF1404" s="56" t="s">
        <v>1005</v>
      </c>
      <c r="BG1404" s="56" t="s">
        <v>11107</v>
      </c>
      <c r="BH1404" s="56" t="s">
        <v>11108</v>
      </c>
      <c r="BI1404" s="56" t="s">
        <v>11109</v>
      </c>
      <c r="BJ1404" s="67" t="s">
        <v>101</v>
      </c>
    </row>
    <row r="1405" spans="1:62" x14ac:dyDescent="0.35">
      <c r="D1405" s="82"/>
      <c r="E1405" s="87" t="e">
        <f>VLOOKUP(A1405,#REF!,2,FALSE)</f>
        <v>#REF!</v>
      </c>
      <c r="R1405" s="7"/>
      <c r="AZ1405" s="56" t="s">
        <v>1349</v>
      </c>
      <c r="BA1405" s="56" t="s">
        <v>11110</v>
      </c>
      <c r="BB1405" s="56" t="s">
        <v>24</v>
      </c>
      <c r="BC1405" s="56" t="s">
        <v>10</v>
      </c>
      <c r="BD1405" s="56" t="s">
        <v>11111</v>
      </c>
      <c r="BE1405" s="56" t="s">
        <v>1006</v>
      </c>
      <c r="BF1405" s="56" t="s">
        <v>1005</v>
      </c>
      <c r="BG1405" s="56" t="s">
        <v>11112</v>
      </c>
      <c r="BH1405" s="56" t="s">
        <v>281</v>
      </c>
      <c r="BI1405" s="56" t="s">
        <v>282</v>
      </c>
      <c r="BJ1405" s="67" t="s">
        <v>101</v>
      </c>
    </row>
    <row r="1406" spans="1:62" x14ac:dyDescent="0.35">
      <c r="D1406" s="82"/>
      <c r="E1406" s="87" t="e">
        <f>VLOOKUP(A1406,#REF!,2,FALSE)</f>
        <v>#REF!</v>
      </c>
      <c r="R1406" s="7"/>
      <c r="AZ1406" s="56" t="s">
        <v>1349</v>
      </c>
      <c r="BA1406" s="56" t="s">
        <v>11105</v>
      </c>
      <c r="BB1406" s="56" t="s">
        <v>24</v>
      </c>
      <c r="BC1406" s="56" t="s">
        <v>10</v>
      </c>
      <c r="BD1406" s="56" t="s">
        <v>11106</v>
      </c>
      <c r="BE1406" s="56" t="s">
        <v>1006</v>
      </c>
      <c r="BF1406" s="56" t="s">
        <v>1005</v>
      </c>
      <c r="BG1406" s="56" t="s">
        <v>11107</v>
      </c>
      <c r="BH1406" s="56" t="s">
        <v>11108</v>
      </c>
      <c r="BI1406" s="56" t="s">
        <v>11109</v>
      </c>
      <c r="BJ1406" s="67" t="s">
        <v>101</v>
      </c>
    </row>
    <row r="1407" spans="1:62" x14ac:dyDescent="0.35">
      <c r="D1407" s="82"/>
      <c r="E1407" s="87" t="e">
        <f>VLOOKUP(A1407,#REF!,2,FALSE)</f>
        <v>#REF!</v>
      </c>
      <c r="R1407" s="7"/>
      <c r="AZ1407" s="56" t="s">
        <v>1349</v>
      </c>
      <c r="BA1407" s="56" t="s">
        <v>11113</v>
      </c>
      <c r="BB1407" s="56" t="s">
        <v>24</v>
      </c>
      <c r="BC1407" s="56" t="s">
        <v>10</v>
      </c>
      <c r="BD1407" s="56" t="s">
        <v>11114</v>
      </c>
      <c r="BE1407" s="56" t="s">
        <v>1005</v>
      </c>
      <c r="BF1407" s="56" t="s">
        <v>1005</v>
      </c>
      <c r="BG1407" s="56" t="s">
        <v>11115</v>
      </c>
      <c r="BH1407" s="56" t="s">
        <v>10420</v>
      </c>
      <c r="BI1407" s="56" t="s">
        <v>10421</v>
      </c>
      <c r="BJ1407" s="67" t="s">
        <v>101</v>
      </c>
    </row>
    <row r="1408" spans="1:62" x14ac:dyDescent="0.35">
      <c r="D1408" s="82"/>
      <c r="E1408" s="87" t="e">
        <f>VLOOKUP(A1408,#REF!,2,FALSE)</f>
        <v>#REF!</v>
      </c>
      <c r="R1408" s="7"/>
      <c r="AZ1408" s="56" t="s">
        <v>1349</v>
      </c>
      <c r="BA1408" s="56" t="s">
        <v>11116</v>
      </c>
      <c r="BB1408" s="56" t="s">
        <v>24</v>
      </c>
      <c r="BC1408" s="56" t="s">
        <v>10</v>
      </c>
      <c r="BD1408" s="56" t="s">
        <v>11117</v>
      </c>
      <c r="BE1408" s="56" t="s">
        <v>1005</v>
      </c>
      <c r="BF1408" s="56" t="s">
        <v>1005</v>
      </c>
      <c r="BG1408" s="56" t="s">
        <v>11118</v>
      </c>
      <c r="BH1408" s="56" t="s">
        <v>10904</v>
      </c>
      <c r="BI1408" s="56" t="s">
        <v>10905</v>
      </c>
      <c r="BJ1408" s="67" t="s">
        <v>101</v>
      </c>
    </row>
    <row r="1409" spans="1:62" x14ac:dyDescent="0.35">
      <c r="D1409" s="82"/>
      <c r="E1409" s="87" t="e">
        <f>VLOOKUP(A1409,#REF!,2,FALSE)</f>
        <v>#REF!</v>
      </c>
      <c r="R1409" s="7"/>
      <c r="AZ1409" s="56" t="s">
        <v>1349</v>
      </c>
      <c r="BA1409" s="56" t="s">
        <v>11110</v>
      </c>
      <c r="BB1409" s="56" t="s">
        <v>24</v>
      </c>
      <c r="BC1409" s="56" t="s">
        <v>10</v>
      </c>
      <c r="BD1409" s="56" t="s">
        <v>11111</v>
      </c>
      <c r="BE1409" s="56" t="s">
        <v>1006</v>
      </c>
      <c r="BF1409" s="56" t="s">
        <v>1005</v>
      </c>
      <c r="BG1409" s="56" t="s">
        <v>11112</v>
      </c>
      <c r="BH1409" s="56" t="s">
        <v>281</v>
      </c>
      <c r="BI1409" s="56" t="s">
        <v>282</v>
      </c>
      <c r="BJ1409" s="67" t="s">
        <v>101</v>
      </c>
    </row>
    <row r="1410" spans="1:62" x14ac:dyDescent="0.35">
      <c r="A1410" s="58" t="s">
        <v>11119</v>
      </c>
      <c r="B1410" s="16" t="s">
        <v>10269</v>
      </c>
      <c r="C1410" s="2" t="s">
        <v>11120</v>
      </c>
      <c r="D1410" s="82" t="s">
        <v>11558</v>
      </c>
      <c r="E1410" s="87" t="e">
        <f>VLOOKUP(A1410,#REF!,2,FALSE)</f>
        <v>#REF!</v>
      </c>
      <c r="F1410" s="4" t="s">
        <v>1005</v>
      </c>
      <c r="G1410" s="4" t="s">
        <v>1006</v>
      </c>
      <c r="H1410" s="4" t="s">
        <v>1005</v>
      </c>
      <c r="I1410" s="4" t="s">
        <v>1005</v>
      </c>
      <c r="J1410" s="4" t="s">
        <v>1005</v>
      </c>
      <c r="K1410" s="4" t="s">
        <v>1005</v>
      </c>
      <c r="L1410" s="4" t="s">
        <v>1005</v>
      </c>
      <c r="M1410" s="6" t="s">
        <v>22</v>
      </c>
      <c r="P1410" s="4" t="s">
        <v>11121</v>
      </c>
      <c r="Q1410" s="4">
        <v>4</v>
      </c>
      <c r="R1410" s="7">
        <v>100</v>
      </c>
      <c r="S1410" s="14" t="s">
        <v>1006</v>
      </c>
      <c r="T1410" s="14" t="s">
        <v>1005</v>
      </c>
      <c r="U1410" s="4" t="s">
        <v>1364</v>
      </c>
      <c r="V1410" s="14" t="s">
        <v>1005</v>
      </c>
      <c r="W1410" s="4" t="s">
        <v>1490</v>
      </c>
      <c r="X1410" s="14" t="s">
        <v>1005</v>
      </c>
      <c r="Z1410" s="9" t="s">
        <v>9948</v>
      </c>
      <c r="AA1410" s="10" t="s">
        <v>24</v>
      </c>
      <c r="AB1410" s="10" t="s">
        <v>1356</v>
      </c>
      <c r="AC1410" s="10" t="s">
        <v>9949</v>
      </c>
      <c r="AD1410" s="13" t="s">
        <v>267</v>
      </c>
      <c r="AE1410" s="10" t="s">
        <v>826</v>
      </c>
      <c r="AF1410" s="10" t="s">
        <v>101</v>
      </c>
      <c r="AG1410" s="10" t="s">
        <v>32</v>
      </c>
      <c r="AH1410" s="10" t="s">
        <v>9950</v>
      </c>
      <c r="AI1410" s="10" t="s">
        <v>1006</v>
      </c>
      <c r="AJ1410" s="10" t="s">
        <v>1005</v>
      </c>
      <c r="AK1410" s="12" t="s">
        <v>1005</v>
      </c>
      <c r="AL1410" s="53" t="s">
        <v>1006</v>
      </c>
      <c r="AM1410" s="52">
        <v>1</v>
      </c>
      <c r="AN1410" s="51" t="s">
        <v>1348</v>
      </c>
      <c r="AO1410" s="51" t="s">
        <v>1361</v>
      </c>
      <c r="AZ1410" s="56" t="s">
        <v>1349</v>
      </c>
      <c r="BA1410" s="56" t="s">
        <v>11122</v>
      </c>
      <c r="BB1410" s="56" t="s">
        <v>22</v>
      </c>
      <c r="BC1410" s="56" t="s">
        <v>32</v>
      </c>
      <c r="BD1410" s="56" t="s">
        <v>11123</v>
      </c>
      <c r="BE1410" s="56" t="s">
        <v>1006</v>
      </c>
      <c r="BF1410" s="56" t="s">
        <v>1005</v>
      </c>
      <c r="BG1410" s="56" t="s">
        <v>11124</v>
      </c>
      <c r="BH1410" s="56" t="s">
        <v>11125</v>
      </c>
      <c r="BI1410" s="56" t="s">
        <v>11126</v>
      </c>
      <c r="BJ1410" s="67" t="s">
        <v>101</v>
      </c>
    </row>
    <row r="1411" spans="1:62" x14ac:dyDescent="0.35">
      <c r="A1411" s="58" t="s">
        <v>11127</v>
      </c>
      <c r="B1411" s="16" t="s">
        <v>10269</v>
      </c>
      <c r="C1411" s="2" t="s">
        <v>11128</v>
      </c>
      <c r="D1411" s="82" t="s">
        <v>11557</v>
      </c>
      <c r="E1411" s="87" t="e">
        <f>VLOOKUP(A1411,#REF!,2,FALSE)</f>
        <v>#REF!</v>
      </c>
      <c r="F1411" s="4" t="s">
        <v>1006</v>
      </c>
      <c r="G1411" s="4" t="s">
        <v>1006</v>
      </c>
      <c r="H1411" s="4" t="s">
        <v>1006</v>
      </c>
      <c r="I1411" s="4" t="s">
        <v>1006</v>
      </c>
      <c r="J1411" s="4" t="s">
        <v>1006</v>
      </c>
      <c r="K1411" s="4" t="s">
        <v>1005</v>
      </c>
      <c r="L1411" s="4" t="s">
        <v>1005</v>
      </c>
      <c r="M1411" s="6" t="s">
        <v>22</v>
      </c>
      <c r="P1411" s="4" t="s">
        <v>11129</v>
      </c>
      <c r="Q1411" s="4">
        <v>14</v>
      </c>
      <c r="R1411" s="7">
        <v>370</v>
      </c>
      <c r="S1411" s="14" t="s">
        <v>1006</v>
      </c>
      <c r="T1411" s="14" t="s">
        <v>1006</v>
      </c>
      <c r="U1411" s="4" t="s">
        <v>1364</v>
      </c>
      <c r="V1411" s="14" t="s">
        <v>1006</v>
      </c>
      <c r="W1411" s="4" t="s">
        <v>11130</v>
      </c>
      <c r="X1411" s="14" t="s">
        <v>1005</v>
      </c>
      <c r="Z1411" s="9" t="s">
        <v>11131</v>
      </c>
      <c r="AA1411" s="10" t="s">
        <v>22</v>
      </c>
      <c r="AB1411" s="10" t="s">
        <v>1356</v>
      </c>
      <c r="AC1411" s="10" t="s">
        <v>11132</v>
      </c>
      <c r="AD1411" s="13" t="s">
        <v>11133</v>
      </c>
      <c r="AE1411" s="10" t="s">
        <v>11134</v>
      </c>
      <c r="AF1411" s="10" t="s">
        <v>101</v>
      </c>
      <c r="AG1411" s="10" t="s">
        <v>11</v>
      </c>
      <c r="AH1411" s="10" t="s">
        <v>11135</v>
      </c>
      <c r="AI1411" s="10" t="s">
        <v>1006</v>
      </c>
      <c r="AJ1411" s="10" t="s">
        <v>1005</v>
      </c>
      <c r="AK1411" s="12" t="s">
        <v>1005</v>
      </c>
      <c r="AL1411" s="53" t="s">
        <v>1005</v>
      </c>
      <c r="AM1411" s="52">
        <v>0</v>
      </c>
      <c r="AN1411" s="51" t="s">
        <v>1348</v>
      </c>
      <c r="AO1411" s="51" t="s">
        <v>69</v>
      </c>
      <c r="BA1411" s="56" t="s">
        <v>1356</v>
      </c>
      <c r="BB1411" s="56" t="s">
        <v>1356</v>
      </c>
      <c r="BC1411" s="56" t="s">
        <v>1356</v>
      </c>
      <c r="BD1411" s="56" t="s">
        <v>1356</v>
      </c>
      <c r="BG1411" s="56" t="s">
        <v>1356</v>
      </c>
      <c r="BH1411" s="56" t="s">
        <v>1356</v>
      </c>
      <c r="BI1411" s="56" t="s">
        <v>1356</v>
      </c>
      <c r="BJ1411" s="67" t="s">
        <v>1356</v>
      </c>
    </row>
    <row r="1412" spans="1:62" x14ac:dyDescent="0.35">
      <c r="A1412" s="58" t="s">
        <v>11136</v>
      </c>
      <c r="B1412" s="16" t="s">
        <v>10269</v>
      </c>
      <c r="C1412" s="2" t="s">
        <v>11137</v>
      </c>
      <c r="D1412" s="82" t="s">
        <v>11555</v>
      </c>
      <c r="E1412" s="87" t="e">
        <f>VLOOKUP(A1412,#REF!,2,FALSE)</f>
        <v>#REF!</v>
      </c>
      <c r="F1412" s="4" t="s">
        <v>1006</v>
      </c>
      <c r="G1412" s="4" t="s">
        <v>1006</v>
      </c>
      <c r="H1412" s="4" t="s">
        <v>1006</v>
      </c>
      <c r="I1412" s="4" t="s">
        <v>1006</v>
      </c>
      <c r="J1412" s="4" t="s">
        <v>1006</v>
      </c>
      <c r="K1412" s="4" t="s">
        <v>1005</v>
      </c>
      <c r="L1412" s="4" t="s">
        <v>1005</v>
      </c>
      <c r="M1412" s="6" t="s">
        <v>26</v>
      </c>
      <c r="P1412" s="4" t="s">
        <v>11138</v>
      </c>
      <c r="Q1412" s="4">
        <v>10</v>
      </c>
      <c r="R1412" s="7">
        <v>500</v>
      </c>
      <c r="S1412" s="14" t="s">
        <v>1006</v>
      </c>
      <c r="T1412" s="14" t="s">
        <v>1006</v>
      </c>
      <c r="U1412" s="4" t="s">
        <v>1364</v>
      </c>
      <c r="V1412" s="14" t="s">
        <v>1005</v>
      </c>
      <c r="W1412" s="4" t="s">
        <v>31</v>
      </c>
      <c r="X1412" s="14" t="s">
        <v>1006</v>
      </c>
      <c r="Y1412" s="8" t="s">
        <v>11139</v>
      </c>
      <c r="Z1412" s="9" t="s">
        <v>11140</v>
      </c>
      <c r="AA1412" s="10" t="s">
        <v>44</v>
      </c>
      <c r="AB1412" s="10" t="s">
        <v>1356</v>
      </c>
      <c r="AC1412" s="10" t="s">
        <v>11141</v>
      </c>
      <c r="AD1412" s="13" t="s">
        <v>11142</v>
      </c>
      <c r="AE1412" s="10" t="s">
        <v>7</v>
      </c>
      <c r="AF1412" s="10" t="s">
        <v>101</v>
      </c>
      <c r="AG1412" s="10" t="s">
        <v>7</v>
      </c>
      <c r="AH1412" s="10" t="s">
        <v>11143</v>
      </c>
      <c r="AI1412" s="10" t="s">
        <v>1005</v>
      </c>
      <c r="AJ1412" s="10" t="s">
        <v>1005</v>
      </c>
      <c r="AK1412" s="12" t="s">
        <v>1005</v>
      </c>
      <c r="AL1412" s="53" t="s">
        <v>1006</v>
      </c>
      <c r="AM1412" s="52">
        <v>10</v>
      </c>
      <c r="AN1412" s="51" t="s">
        <v>2388</v>
      </c>
      <c r="AO1412" s="51" t="s">
        <v>64</v>
      </c>
      <c r="AP1412" s="51" t="s">
        <v>131</v>
      </c>
      <c r="AQ1412" s="51" t="s">
        <v>119</v>
      </c>
      <c r="AR1412" s="51" t="s">
        <v>120</v>
      </c>
      <c r="AY1412" s="54" t="s">
        <v>11144</v>
      </c>
      <c r="AZ1412" s="56" t="s">
        <v>1349</v>
      </c>
      <c r="BA1412" s="56" t="s">
        <v>11145</v>
      </c>
      <c r="BB1412" s="56" t="s">
        <v>31</v>
      </c>
      <c r="BC1412" s="56" t="s">
        <v>7</v>
      </c>
      <c r="BD1412" s="56" t="s">
        <v>11146</v>
      </c>
      <c r="BE1412" s="56" t="s">
        <v>1005</v>
      </c>
      <c r="BF1412" s="56" t="s">
        <v>1005</v>
      </c>
      <c r="BG1412" s="56" t="s">
        <v>11147</v>
      </c>
      <c r="BH1412" s="56" t="s">
        <v>4845</v>
      </c>
      <c r="BI1412" s="56" t="s">
        <v>4846</v>
      </c>
      <c r="BJ1412" s="67" t="s">
        <v>101</v>
      </c>
    </row>
    <row r="1413" spans="1:62" x14ac:dyDescent="0.35">
      <c r="A1413" s="58" t="s">
        <v>11148</v>
      </c>
      <c r="B1413" s="16" t="s">
        <v>10269</v>
      </c>
      <c r="C1413" s="2" t="s">
        <v>11149</v>
      </c>
      <c r="D1413" s="82" t="s">
        <v>11568</v>
      </c>
      <c r="E1413" s="87" t="e">
        <f>VLOOKUP(A1413,#REF!,2,FALSE)</f>
        <v>#REF!</v>
      </c>
      <c r="F1413" s="4" t="s">
        <v>1006</v>
      </c>
      <c r="G1413" s="4" t="s">
        <v>1006</v>
      </c>
      <c r="H1413" s="4" t="s">
        <v>1005</v>
      </c>
      <c r="I1413" s="4" t="s">
        <v>1006</v>
      </c>
      <c r="J1413" s="4" t="s">
        <v>1006</v>
      </c>
      <c r="K1413" s="4" t="s">
        <v>1005</v>
      </c>
      <c r="L1413" s="4" t="s">
        <v>1005</v>
      </c>
      <c r="M1413" s="6" t="s">
        <v>22</v>
      </c>
      <c r="N1413" s="6" t="s">
        <v>24</v>
      </c>
      <c r="P1413" s="4" t="s">
        <v>11150</v>
      </c>
      <c r="Q1413" s="4">
        <v>17</v>
      </c>
      <c r="R1413" s="7">
        <v>560</v>
      </c>
      <c r="S1413" s="14" t="s">
        <v>1006</v>
      </c>
      <c r="T1413" s="14" t="s">
        <v>1006</v>
      </c>
      <c r="U1413" s="4" t="s">
        <v>1364</v>
      </c>
      <c r="V1413" s="14" t="s">
        <v>1005</v>
      </c>
      <c r="W1413" s="4" t="s">
        <v>11151</v>
      </c>
      <c r="X1413" s="14" t="s">
        <v>1006</v>
      </c>
      <c r="Y1413" s="8" t="s">
        <v>11152</v>
      </c>
      <c r="Z1413" s="9" t="s">
        <v>11153</v>
      </c>
      <c r="AA1413" s="10" t="s">
        <v>1624</v>
      </c>
      <c r="AB1413" s="10" t="s">
        <v>1356</v>
      </c>
      <c r="AC1413" s="10" t="s">
        <v>11154</v>
      </c>
      <c r="AD1413" s="13" t="s">
        <v>8334</v>
      </c>
      <c r="AE1413" s="10" t="s">
        <v>298</v>
      </c>
      <c r="AF1413" s="10" t="s">
        <v>101</v>
      </c>
      <c r="AG1413" s="10" t="s">
        <v>37</v>
      </c>
      <c r="AH1413" s="10" t="s">
        <v>11155</v>
      </c>
      <c r="AI1413" s="10" t="s">
        <v>1006</v>
      </c>
      <c r="AJ1413" s="10" t="s">
        <v>1005</v>
      </c>
      <c r="AK1413" s="12" t="s">
        <v>1006</v>
      </c>
      <c r="AL1413" s="53" t="s">
        <v>1006</v>
      </c>
      <c r="AM1413" s="52">
        <v>17</v>
      </c>
      <c r="AN1413" s="51" t="s">
        <v>1348</v>
      </c>
      <c r="AO1413" s="51" t="s">
        <v>68</v>
      </c>
      <c r="BA1413" s="56" t="s">
        <v>1356</v>
      </c>
      <c r="BB1413" s="56" t="s">
        <v>1356</v>
      </c>
      <c r="BC1413" s="56" t="s">
        <v>1356</v>
      </c>
      <c r="BD1413" s="56" t="s">
        <v>1356</v>
      </c>
      <c r="BG1413" s="56" t="s">
        <v>1356</v>
      </c>
      <c r="BH1413" s="56" t="s">
        <v>1356</v>
      </c>
      <c r="BI1413" s="56" t="s">
        <v>1356</v>
      </c>
      <c r="BJ1413" s="67" t="s">
        <v>1356</v>
      </c>
    </row>
    <row r="1414" spans="1:62" x14ac:dyDescent="0.35">
      <c r="A1414" s="58" t="s">
        <v>11156</v>
      </c>
      <c r="B1414" s="16" t="s">
        <v>10269</v>
      </c>
      <c r="C1414" s="2" t="s">
        <v>9884</v>
      </c>
      <c r="D1414" s="82" t="s">
        <v>11566</v>
      </c>
      <c r="E1414" s="87" t="e">
        <f>VLOOKUP(A1414,#REF!,2,FALSE)</f>
        <v>#REF!</v>
      </c>
      <c r="F1414" s="4" t="s">
        <v>1005</v>
      </c>
      <c r="G1414" s="4" t="s">
        <v>1005</v>
      </c>
      <c r="H1414" s="4" t="s">
        <v>1006</v>
      </c>
      <c r="I1414" s="4" t="s">
        <v>1005</v>
      </c>
      <c r="J1414" s="4" t="s">
        <v>1005</v>
      </c>
      <c r="K1414" s="4" t="s">
        <v>1005</v>
      </c>
      <c r="L1414" s="4" t="s">
        <v>1005</v>
      </c>
      <c r="M1414" s="6" t="s">
        <v>24</v>
      </c>
      <c r="N1414" s="6" t="s">
        <v>22</v>
      </c>
      <c r="P1414" s="4" t="s">
        <v>11157</v>
      </c>
      <c r="Q1414" s="4">
        <v>9</v>
      </c>
      <c r="R1414" s="7">
        <v>200</v>
      </c>
      <c r="S1414" s="14" t="s">
        <v>1006</v>
      </c>
      <c r="T1414" s="14" t="s">
        <v>1005</v>
      </c>
      <c r="U1414" s="4" t="s">
        <v>1364</v>
      </c>
      <c r="V1414" s="14" t="s">
        <v>1005</v>
      </c>
      <c r="W1414" s="4" t="s">
        <v>31</v>
      </c>
      <c r="X1414" s="14" t="s">
        <v>1005</v>
      </c>
      <c r="Z1414" s="9" t="s">
        <v>11158</v>
      </c>
      <c r="AA1414" s="10" t="s">
        <v>44</v>
      </c>
      <c r="AB1414" s="10" t="s">
        <v>1356</v>
      </c>
      <c r="AC1414" s="10" t="s">
        <v>11159</v>
      </c>
      <c r="AD1414" s="13" t="s">
        <v>544</v>
      </c>
      <c r="AE1414" s="10" t="s">
        <v>21</v>
      </c>
      <c r="AF1414" s="10" t="s">
        <v>101</v>
      </c>
      <c r="AG1414" s="10" t="s">
        <v>21</v>
      </c>
      <c r="AH1414" s="10" t="s">
        <v>11160</v>
      </c>
      <c r="AI1414" s="10" t="s">
        <v>1005</v>
      </c>
      <c r="AJ1414" s="10" t="s">
        <v>1005</v>
      </c>
      <c r="AK1414" s="12" t="s">
        <v>1005</v>
      </c>
      <c r="AL1414" s="53" t="s">
        <v>1006</v>
      </c>
      <c r="AM1414" s="52">
        <v>1</v>
      </c>
      <c r="AN1414" s="51" t="s">
        <v>59</v>
      </c>
      <c r="AO1414" s="51" t="s">
        <v>31</v>
      </c>
      <c r="AY1414" s="54" t="s">
        <v>11161</v>
      </c>
      <c r="BA1414" s="56" t="s">
        <v>1356</v>
      </c>
      <c r="BB1414" s="56" t="s">
        <v>1356</v>
      </c>
      <c r="BC1414" s="56" t="s">
        <v>1356</v>
      </c>
      <c r="BD1414" s="56" t="s">
        <v>1356</v>
      </c>
      <c r="BG1414" s="56" t="s">
        <v>1356</v>
      </c>
      <c r="BH1414" s="56" t="s">
        <v>1356</v>
      </c>
      <c r="BI1414" s="56" t="s">
        <v>1356</v>
      </c>
      <c r="BJ1414" s="67" t="s">
        <v>1356</v>
      </c>
    </row>
    <row r="1415" spans="1:62" x14ac:dyDescent="0.35">
      <c r="A1415" s="58" t="s">
        <v>11162</v>
      </c>
      <c r="B1415" s="16" t="s">
        <v>10269</v>
      </c>
      <c r="C1415" s="2" t="s">
        <v>11163</v>
      </c>
      <c r="D1415" s="82" t="s">
        <v>11562</v>
      </c>
      <c r="E1415" s="87" t="e">
        <f>VLOOKUP(A1415,#REF!,2,FALSE)</f>
        <v>#REF!</v>
      </c>
      <c r="F1415" s="4" t="s">
        <v>1006</v>
      </c>
      <c r="G1415" s="4" t="s">
        <v>1006</v>
      </c>
      <c r="H1415" s="4" t="s">
        <v>1006</v>
      </c>
      <c r="I1415" s="4" t="s">
        <v>1006</v>
      </c>
      <c r="J1415" s="4" t="s">
        <v>1006</v>
      </c>
      <c r="K1415" s="4" t="s">
        <v>1005</v>
      </c>
      <c r="L1415" s="4" t="s">
        <v>1005</v>
      </c>
      <c r="M1415" s="6" t="s">
        <v>22</v>
      </c>
      <c r="P1415" s="4" t="s">
        <v>11164</v>
      </c>
      <c r="Q1415" s="4">
        <v>23</v>
      </c>
      <c r="R1415" s="7">
        <v>584</v>
      </c>
      <c r="S1415" s="14" t="s">
        <v>1006</v>
      </c>
      <c r="T1415" s="14" t="s">
        <v>1006</v>
      </c>
      <c r="U1415" s="4" t="s">
        <v>1341</v>
      </c>
      <c r="V1415" s="14" t="s">
        <v>1005</v>
      </c>
      <c r="W1415" s="4" t="s">
        <v>108</v>
      </c>
      <c r="X1415" s="14" t="s">
        <v>1006</v>
      </c>
      <c r="Y1415" s="8" t="s">
        <v>11165</v>
      </c>
      <c r="Z1415" s="9" t="s">
        <v>11166</v>
      </c>
      <c r="AA1415" s="10" t="s">
        <v>44</v>
      </c>
      <c r="AB1415" s="10" t="s">
        <v>1356</v>
      </c>
      <c r="AC1415" s="10" t="s">
        <v>11167</v>
      </c>
      <c r="AD1415" s="13" t="s">
        <v>9100</v>
      </c>
      <c r="AE1415" s="10" t="s">
        <v>9101</v>
      </c>
      <c r="AF1415" s="10" t="s">
        <v>101</v>
      </c>
      <c r="AG1415" s="10" t="s">
        <v>5</v>
      </c>
      <c r="AH1415" s="10" t="s">
        <v>11168</v>
      </c>
      <c r="AI1415" s="10" t="s">
        <v>1006</v>
      </c>
      <c r="AJ1415" s="10" t="s">
        <v>1005</v>
      </c>
      <c r="AK1415" s="12" t="s">
        <v>1006</v>
      </c>
      <c r="AL1415" s="53" t="s">
        <v>1006</v>
      </c>
      <c r="AM1415" s="52">
        <v>2</v>
      </c>
      <c r="AN1415" s="51" t="s">
        <v>1348</v>
      </c>
      <c r="AO1415" s="51" t="s">
        <v>68</v>
      </c>
      <c r="AP1415" s="51" t="s">
        <v>104</v>
      </c>
      <c r="BA1415" s="56" t="s">
        <v>1356</v>
      </c>
      <c r="BB1415" s="56" t="s">
        <v>1356</v>
      </c>
      <c r="BC1415" s="56" t="s">
        <v>1356</v>
      </c>
      <c r="BD1415" s="56" t="s">
        <v>1356</v>
      </c>
      <c r="BG1415" s="56" t="s">
        <v>1356</v>
      </c>
      <c r="BH1415" s="56" t="s">
        <v>1356</v>
      </c>
      <c r="BI1415" s="56" t="s">
        <v>1356</v>
      </c>
      <c r="BJ1415" s="67" t="s">
        <v>1356</v>
      </c>
    </row>
    <row r="1416" spans="1:62" x14ac:dyDescent="0.35">
      <c r="A1416" s="58" t="s">
        <v>11169</v>
      </c>
      <c r="B1416" s="16" t="s">
        <v>10269</v>
      </c>
      <c r="C1416" s="2" t="s">
        <v>11170</v>
      </c>
      <c r="D1416" s="82" t="s">
        <v>11171</v>
      </c>
      <c r="E1416" s="87" t="e">
        <f>VLOOKUP(A1416,#REF!,2,FALSE)</f>
        <v>#REF!</v>
      </c>
      <c r="F1416" s="4" t="s">
        <v>1006</v>
      </c>
      <c r="G1416" s="4" t="s">
        <v>1006</v>
      </c>
      <c r="H1416" s="4" t="s">
        <v>1006</v>
      </c>
      <c r="I1416" s="4" t="s">
        <v>1006</v>
      </c>
      <c r="J1416" s="4" t="s">
        <v>1006</v>
      </c>
      <c r="K1416" s="4" t="s">
        <v>1006</v>
      </c>
      <c r="L1416" s="4" t="s">
        <v>1006</v>
      </c>
      <c r="M1416" s="6" t="s">
        <v>20</v>
      </c>
      <c r="N1416" s="6" t="s">
        <v>22</v>
      </c>
      <c r="P1416" s="4" t="s">
        <v>11172</v>
      </c>
      <c r="Q1416" s="4">
        <v>4</v>
      </c>
      <c r="R1416" s="7">
        <v>93</v>
      </c>
      <c r="S1416" s="14" t="s">
        <v>1006</v>
      </c>
      <c r="T1416" s="14" t="s">
        <v>1005</v>
      </c>
      <c r="U1416" s="4" t="s">
        <v>1364</v>
      </c>
      <c r="V1416" s="14" t="s">
        <v>1005</v>
      </c>
      <c r="W1416" s="4" t="s">
        <v>1490</v>
      </c>
      <c r="X1416" s="14" t="s">
        <v>1005</v>
      </c>
      <c r="Z1416" s="9" t="s">
        <v>6968</v>
      </c>
      <c r="AA1416" s="10" t="s">
        <v>22</v>
      </c>
      <c r="AB1416" s="10" t="s">
        <v>1356</v>
      </c>
      <c r="AC1416" s="10" t="s">
        <v>1107</v>
      </c>
      <c r="AD1416" s="13" t="s">
        <v>11173</v>
      </c>
      <c r="AE1416" s="10" t="s">
        <v>11174</v>
      </c>
      <c r="AF1416" s="10" t="s">
        <v>101</v>
      </c>
      <c r="AG1416" s="10" t="s">
        <v>11</v>
      </c>
      <c r="AH1416" s="10" t="s">
        <v>11175</v>
      </c>
      <c r="AI1416" s="10" t="s">
        <v>1005</v>
      </c>
      <c r="AJ1416" s="10" t="s">
        <v>1005</v>
      </c>
      <c r="AK1416" s="12" t="s">
        <v>1005</v>
      </c>
      <c r="AL1416" s="53" t="s">
        <v>1005</v>
      </c>
      <c r="AM1416" s="52">
        <v>0</v>
      </c>
      <c r="AN1416" s="51" t="s">
        <v>1348</v>
      </c>
      <c r="AO1416" s="51" t="s">
        <v>1361</v>
      </c>
      <c r="BA1416" s="56" t="s">
        <v>1356</v>
      </c>
      <c r="BB1416" s="56" t="s">
        <v>1356</v>
      </c>
      <c r="BC1416" s="56" t="s">
        <v>1356</v>
      </c>
      <c r="BD1416" s="56" t="s">
        <v>1356</v>
      </c>
      <c r="BG1416" s="56" t="s">
        <v>1356</v>
      </c>
      <c r="BH1416" s="56" t="s">
        <v>1356</v>
      </c>
      <c r="BI1416" s="56" t="s">
        <v>1356</v>
      </c>
      <c r="BJ1416" s="67" t="s">
        <v>1356</v>
      </c>
    </row>
    <row r="1417" spans="1:62" x14ac:dyDescent="0.35">
      <c r="A1417" s="58" t="s">
        <v>11176</v>
      </c>
      <c r="B1417" s="16" t="s">
        <v>10269</v>
      </c>
      <c r="C1417" s="2" t="s">
        <v>11177</v>
      </c>
      <c r="D1417" s="82" t="s">
        <v>11556</v>
      </c>
      <c r="E1417" s="87" t="e">
        <f>VLOOKUP(A1417,#REF!,2,FALSE)</f>
        <v>#REF!</v>
      </c>
      <c r="F1417" s="4" t="s">
        <v>1006</v>
      </c>
      <c r="G1417" s="4" t="s">
        <v>1006</v>
      </c>
      <c r="H1417" s="4" t="s">
        <v>1006</v>
      </c>
      <c r="I1417" s="4" t="s">
        <v>1006</v>
      </c>
      <c r="J1417" s="4" t="s">
        <v>1006</v>
      </c>
      <c r="K1417" s="4" t="s">
        <v>1006</v>
      </c>
      <c r="L1417" s="4" t="s">
        <v>1006</v>
      </c>
      <c r="M1417" s="6" t="s">
        <v>24</v>
      </c>
      <c r="P1417" s="4" t="s">
        <v>11178</v>
      </c>
      <c r="Q1417" s="4">
        <v>23</v>
      </c>
      <c r="R1417" s="7">
        <v>640</v>
      </c>
      <c r="S1417" s="14" t="s">
        <v>1006</v>
      </c>
      <c r="T1417" s="14" t="s">
        <v>1006</v>
      </c>
      <c r="U1417" s="4" t="s">
        <v>1341</v>
      </c>
      <c r="V1417" s="14" t="s">
        <v>1006</v>
      </c>
      <c r="W1417" s="4" t="s">
        <v>11179</v>
      </c>
      <c r="X1417" s="14" t="s">
        <v>1005</v>
      </c>
      <c r="Z1417" s="9" t="s">
        <v>438</v>
      </c>
      <c r="AA1417" s="10" t="s">
        <v>24</v>
      </c>
      <c r="AB1417" s="10" t="s">
        <v>1356</v>
      </c>
      <c r="AC1417" s="10" t="s">
        <v>11180</v>
      </c>
      <c r="AD1417" s="13" t="s">
        <v>11181</v>
      </c>
      <c r="AE1417" s="10" t="s">
        <v>11182</v>
      </c>
      <c r="AF1417" s="10" t="s">
        <v>101</v>
      </c>
      <c r="AG1417" s="10" t="s">
        <v>37</v>
      </c>
      <c r="AH1417" s="10" t="s">
        <v>11183</v>
      </c>
      <c r="AI1417" s="10" t="s">
        <v>1006</v>
      </c>
      <c r="AJ1417" s="10" t="s">
        <v>1005</v>
      </c>
      <c r="AK1417" s="12" t="s">
        <v>1006</v>
      </c>
      <c r="AL1417" s="53" t="s">
        <v>1005</v>
      </c>
      <c r="AM1417" s="52">
        <v>0</v>
      </c>
      <c r="AN1417" s="51" t="s">
        <v>1348</v>
      </c>
      <c r="AO1417" s="51" t="s">
        <v>67</v>
      </c>
      <c r="AP1417" s="51" t="s">
        <v>172</v>
      </c>
      <c r="AQ1417" s="51" t="s">
        <v>128</v>
      </c>
      <c r="BA1417" s="56" t="s">
        <v>1356</v>
      </c>
      <c r="BB1417" s="56" t="s">
        <v>1356</v>
      </c>
      <c r="BC1417" s="56" t="s">
        <v>1356</v>
      </c>
      <c r="BD1417" s="56" t="s">
        <v>1356</v>
      </c>
      <c r="BG1417" s="56" t="s">
        <v>1356</v>
      </c>
      <c r="BH1417" s="56" t="s">
        <v>1356</v>
      </c>
      <c r="BI1417" s="56" t="s">
        <v>1356</v>
      </c>
      <c r="BJ1417" s="67" t="s">
        <v>1356</v>
      </c>
    </row>
    <row r="1418" spans="1:62" x14ac:dyDescent="0.35">
      <c r="A1418" s="58" t="s">
        <v>11184</v>
      </c>
      <c r="B1418" s="16" t="s">
        <v>10269</v>
      </c>
      <c r="C1418" s="2" t="s">
        <v>1997</v>
      </c>
      <c r="D1418" s="82" t="s">
        <v>11554</v>
      </c>
      <c r="E1418" s="87" t="e">
        <f>VLOOKUP(A1418,#REF!,2,FALSE)</f>
        <v>#REF!</v>
      </c>
      <c r="F1418" s="4" t="s">
        <v>1005</v>
      </c>
      <c r="G1418" s="4" t="s">
        <v>1005</v>
      </c>
      <c r="H1418" s="4" t="s">
        <v>1006</v>
      </c>
      <c r="I1418" s="4" t="s">
        <v>1005</v>
      </c>
      <c r="J1418" s="4" t="s">
        <v>1005</v>
      </c>
      <c r="K1418" s="4" t="s">
        <v>1005</v>
      </c>
      <c r="L1418" s="4" t="s">
        <v>1005</v>
      </c>
      <c r="M1418" s="6" t="s">
        <v>22</v>
      </c>
      <c r="P1418" s="4" t="s">
        <v>11185</v>
      </c>
      <c r="Q1418" s="4">
        <v>3</v>
      </c>
      <c r="R1418" s="7">
        <v>60</v>
      </c>
      <c r="S1418" s="14" t="s">
        <v>1006</v>
      </c>
      <c r="T1418" s="14" t="s">
        <v>1005</v>
      </c>
      <c r="U1418" s="4" t="s">
        <v>1364</v>
      </c>
      <c r="V1418" s="14" t="s">
        <v>1005</v>
      </c>
      <c r="W1418" s="4" t="s">
        <v>108</v>
      </c>
      <c r="X1418" s="14" t="s">
        <v>1005</v>
      </c>
      <c r="Z1418" s="9" t="s">
        <v>11186</v>
      </c>
      <c r="AA1418" s="10" t="s">
        <v>22</v>
      </c>
      <c r="AB1418" s="10" t="s">
        <v>1356</v>
      </c>
      <c r="AC1418" s="10" t="s">
        <v>11187</v>
      </c>
      <c r="AD1418" s="13" t="s">
        <v>11188</v>
      </c>
      <c r="AE1418" s="10" t="s">
        <v>11189</v>
      </c>
      <c r="AF1418" s="10" t="s">
        <v>3207</v>
      </c>
      <c r="AG1418" s="10" t="s">
        <v>49</v>
      </c>
      <c r="AH1418" s="10" t="s">
        <v>11190</v>
      </c>
      <c r="AI1418" s="10" t="s">
        <v>1005</v>
      </c>
      <c r="AJ1418" s="10" t="s">
        <v>1005</v>
      </c>
      <c r="AK1418" s="12" t="s">
        <v>1005</v>
      </c>
      <c r="AL1418" s="53" t="s">
        <v>1005</v>
      </c>
      <c r="AM1418" s="52">
        <v>0</v>
      </c>
      <c r="AN1418" s="51" t="s">
        <v>1348</v>
      </c>
      <c r="AO1418" s="51" t="s">
        <v>1361</v>
      </c>
      <c r="BA1418" s="56" t="s">
        <v>1356</v>
      </c>
      <c r="BB1418" s="56" t="s">
        <v>1356</v>
      </c>
      <c r="BC1418" s="56" t="s">
        <v>1356</v>
      </c>
      <c r="BD1418" s="56" t="s">
        <v>1356</v>
      </c>
      <c r="BG1418" s="56" t="s">
        <v>1356</v>
      </c>
      <c r="BH1418" s="56" t="s">
        <v>1356</v>
      </c>
      <c r="BI1418" s="56" t="s">
        <v>1356</v>
      </c>
      <c r="BJ1418" s="67" t="s">
        <v>1356</v>
      </c>
    </row>
    <row r="1419" spans="1:62" x14ac:dyDescent="0.35">
      <c r="A1419" s="58" t="s">
        <v>11191</v>
      </c>
      <c r="B1419" s="16" t="s">
        <v>10269</v>
      </c>
      <c r="C1419" s="2" t="s">
        <v>11192</v>
      </c>
      <c r="D1419" s="82" t="s">
        <v>11552</v>
      </c>
      <c r="E1419" s="87" t="e">
        <f>VLOOKUP(A1419,#REF!,2,FALSE)</f>
        <v>#REF!</v>
      </c>
      <c r="F1419" s="4" t="s">
        <v>1006</v>
      </c>
      <c r="G1419" s="4" t="s">
        <v>1006</v>
      </c>
      <c r="H1419" s="4" t="s">
        <v>1005</v>
      </c>
      <c r="I1419" s="4" t="s">
        <v>1006</v>
      </c>
      <c r="J1419" s="4" t="s">
        <v>1006</v>
      </c>
      <c r="K1419" s="4" t="s">
        <v>1005</v>
      </c>
      <c r="L1419" s="4" t="s">
        <v>1005</v>
      </c>
      <c r="M1419" s="6" t="s">
        <v>20</v>
      </c>
      <c r="N1419" s="6" t="s">
        <v>22</v>
      </c>
      <c r="P1419" s="4" t="s">
        <v>11193</v>
      </c>
      <c r="Q1419" s="4">
        <v>4</v>
      </c>
      <c r="R1419" s="7">
        <v>92</v>
      </c>
      <c r="S1419" s="14" t="s">
        <v>1006</v>
      </c>
      <c r="T1419" s="14" t="s">
        <v>1005</v>
      </c>
      <c r="U1419" s="4" t="s">
        <v>1341</v>
      </c>
      <c r="V1419" s="14" t="s">
        <v>1005</v>
      </c>
      <c r="W1419" s="4" t="s">
        <v>11194</v>
      </c>
      <c r="X1419" s="14" t="s">
        <v>1005</v>
      </c>
      <c r="Z1419" s="9" t="s">
        <v>138</v>
      </c>
      <c r="AA1419" s="10" t="s">
        <v>22</v>
      </c>
      <c r="AB1419" s="10" t="s">
        <v>1356</v>
      </c>
      <c r="AC1419" s="10" t="s">
        <v>11195</v>
      </c>
      <c r="AD1419" s="13" t="s">
        <v>11196</v>
      </c>
      <c r="AE1419" s="10" t="s">
        <v>11197</v>
      </c>
      <c r="AF1419" s="10" t="s">
        <v>101</v>
      </c>
      <c r="AG1419" s="10" t="s">
        <v>14</v>
      </c>
      <c r="AH1419" s="10" t="s">
        <v>11198</v>
      </c>
      <c r="AI1419" s="10" t="s">
        <v>1006</v>
      </c>
      <c r="AJ1419" s="10" t="s">
        <v>1005</v>
      </c>
      <c r="AK1419" s="12" t="s">
        <v>1006</v>
      </c>
      <c r="AL1419" s="53" t="s">
        <v>1006</v>
      </c>
      <c r="AM1419" s="52">
        <v>1</v>
      </c>
      <c r="AN1419" s="51" t="s">
        <v>57</v>
      </c>
      <c r="AO1419" s="51" t="s">
        <v>68</v>
      </c>
      <c r="AZ1419" s="56" t="s">
        <v>1349</v>
      </c>
      <c r="BA1419" s="56" t="s">
        <v>11199</v>
      </c>
      <c r="BB1419" s="56" t="s">
        <v>20</v>
      </c>
      <c r="BC1419" s="56" t="s">
        <v>14</v>
      </c>
      <c r="BD1419" s="56" t="s">
        <v>11200</v>
      </c>
      <c r="BE1419" s="56" t="s">
        <v>1006</v>
      </c>
      <c r="BF1419" s="56" t="s">
        <v>1005</v>
      </c>
      <c r="BG1419" s="56" t="s">
        <v>11201</v>
      </c>
      <c r="BH1419" s="56" t="s">
        <v>11202</v>
      </c>
      <c r="BI1419" s="56" t="s">
        <v>11203</v>
      </c>
      <c r="BJ1419" s="67" t="s">
        <v>101</v>
      </c>
    </row>
    <row r="1420" spans="1:62" x14ac:dyDescent="0.35">
      <c r="A1420" s="58" t="s">
        <v>11204</v>
      </c>
      <c r="B1420" s="16" t="s">
        <v>10269</v>
      </c>
      <c r="C1420" s="2" t="s">
        <v>11205</v>
      </c>
      <c r="D1420" s="82" t="s">
        <v>11550</v>
      </c>
      <c r="E1420" s="87" t="e">
        <f>VLOOKUP(A1420,#REF!,2,FALSE)</f>
        <v>#REF!</v>
      </c>
      <c r="F1420" s="4" t="s">
        <v>1006</v>
      </c>
      <c r="G1420" s="4" t="s">
        <v>1006</v>
      </c>
      <c r="H1420" s="4" t="s">
        <v>1006</v>
      </c>
      <c r="I1420" s="4" t="s">
        <v>1006</v>
      </c>
      <c r="J1420" s="4" t="s">
        <v>1006</v>
      </c>
      <c r="K1420" s="4" t="s">
        <v>1005</v>
      </c>
      <c r="L1420" s="4" t="s">
        <v>1005</v>
      </c>
      <c r="M1420" s="6" t="s">
        <v>24</v>
      </c>
      <c r="N1420" s="6" t="s">
        <v>31</v>
      </c>
      <c r="P1420" s="4" t="s">
        <v>11206</v>
      </c>
      <c r="Q1420" s="4">
        <v>6</v>
      </c>
      <c r="R1420" s="7">
        <v>140</v>
      </c>
      <c r="S1420" s="14" t="s">
        <v>1006</v>
      </c>
      <c r="T1420" s="14" t="s">
        <v>1006</v>
      </c>
      <c r="U1420" s="4" t="s">
        <v>1411</v>
      </c>
      <c r="V1420" s="14" t="s">
        <v>1006</v>
      </c>
      <c r="W1420" s="4" t="s">
        <v>11207</v>
      </c>
      <c r="X1420" s="14" t="s">
        <v>1005</v>
      </c>
      <c r="Z1420" s="9" t="s">
        <v>11208</v>
      </c>
      <c r="AA1420" s="10" t="s">
        <v>24</v>
      </c>
      <c r="AB1420" s="10" t="s">
        <v>1356</v>
      </c>
      <c r="AC1420" s="10" t="s">
        <v>11209</v>
      </c>
      <c r="AD1420" s="13" t="s">
        <v>10107</v>
      </c>
      <c r="AE1420" s="10" t="s">
        <v>10108</v>
      </c>
      <c r="AF1420" s="10" t="s">
        <v>101</v>
      </c>
      <c r="AG1420" s="10" t="s">
        <v>13</v>
      </c>
      <c r="AH1420" s="10" t="s">
        <v>11210</v>
      </c>
      <c r="AI1420" s="10" t="s">
        <v>1006</v>
      </c>
      <c r="AJ1420" s="10" t="s">
        <v>1005</v>
      </c>
      <c r="AK1420" s="12" t="s">
        <v>1006</v>
      </c>
      <c r="AL1420" s="53" t="s">
        <v>1005</v>
      </c>
      <c r="AM1420" s="52">
        <v>0</v>
      </c>
      <c r="AN1420" s="51" t="s">
        <v>59</v>
      </c>
      <c r="AO1420" s="51" t="s">
        <v>68</v>
      </c>
      <c r="BA1420" s="56" t="s">
        <v>1356</v>
      </c>
      <c r="BB1420" s="56" t="s">
        <v>1356</v>
      </c>
      <c r="BC1420" s="56" t="s">
        <v>1356</v>
      </c>
      <c r="BD1420" s="56" t="s">
        <v>1356</v>
      </c>
      <c r="BG1420" s="56" t="s">
        <v>1356</v>
      </c>
      <c r="BH1420" s="56" t="s">
        <v>1356</v>
      </c>
      <c r="BI1420" s="56" t="s">
        <v>1356</v>
      </c>
      <c r="BJ1420" s="67" t="s">
        <v>1356</v>
      </c>
    </row>
    <row r="1421" spans="1:62" x14ac:dyDescent="0.35">
      <c r="A1421" s="58" t="s">
        <v>11211</v>
      </c>
      <c r="B1421" s="16" t="s">
        <v>10269</v>
      </c>
      <c r="C1421" s="2" t="s">
        <v>11212</v>
      </c>
      <c r="D1421" s="82" t="s">
        <v>11553</v>
      </c>
      <c r="E1421" s="87" t="e">
        <f>VLOOKUP(A1421,#REF!,2,FALSE)</f>
        <v>#REF!</v>
      </c>
      <c r="F1421" s="4" t="s">
        <v>1006</v>
      </c>
      <c r="G1421" s="4" t="s">
        <v>1005</v>
      </c>
      <c r="H1421" s="4" t="s">
        <v>1005</v>
      </c>
      <c r="I1421" s="4" t="s">
        <v>1005</v>
      </c>
      <c r="J1421" s="4" t="s">
        <v>1005</v>
      </c>
      <c r="K1421" s="4" t="s">
        <v>1005</v>
      </c>
      <c r="L1421" s="4" t="s">
        <v>1005</v>
      </c>
      <c r="M1421" s="6" t="s">
        <v>24</v>
      </c>
      <c r="N1421" s="6" t="s">
        <v>26</v>
      </c>
      <c r="P1421" s="4" t="s">
        <v>11213</v>
      </c>
      <c r="Q1421" s="4">
        <v>7</v>
      </c>
      <c r="R1421" s="7">
        <v>187</v>
      </c>
      <c r="S1421" s="14" t="s">
        <v>1006</v>
      </c>
      <c r="T1421" s="14" t="s">
        <v>1006</v>
      </c>
      <c r="U1421" s="4" t="s">
        <v>1341</v>
      </c>
      <c r="V1421" s="14" t="s">
        <v>1005</v>
      </c>
      <c r="W1421" s="4" t="s">
        <v>11214</v>
      </c>
      <c r="X1421" s="14" t="s">
        <v>1006</v>
      </c>
      <c r="Y1421" s="8" t="s">
        <v>11215</v>
      </c>
      <c r="Z1421" s="9" t="s">
        <v>11216</v>
      </c>
      <c r="AA1421" s="10" t="s">
        <v>24</v>
      </c>
      <c r="AB1421" s="10" t="s">
        <v>1356</v>
      </c>
      <c r="AC1421" s="10" t="s">
        <v>11217</v>
      </c>
      <c r="AD1421" s="13" t="s">
        <v>11218</v>
      </c>
      <c r="AE1421" s="10" t="s">
        <v>11219</v>
      </c>
      <c r="AF1421" s="10" t="s">
        <v>101</v>
      </c>
      <c r="AG1421" s="10" t="s">
        <v>36</v>
      </c>
      <c r="AH1421" s="10" t="s">
        <v>11220</v>
      </c>
      <c r="AI1421" s="10" t="s">
        <v>1006</v>
      </c>
      <c r="AJ1421" s="10" t="s">
        <v>1005</v>
      </c>
      <c r="AK1421" s="12" t="s">
        <v>1005</v>
      </c>
      <c r="AL1421" s="53" t="s">
        <v>1006</v>
      </c>
      <c r="AM1421" s="52">
        <v>1</v>
      </c>
      <c r="AN1421" s="51" t="s">
        <v>1348</v>
      </c>
      <c r="AO1421" s="51" t="s">
        <v>1361</v>
      </c>
      <c r="AZ1421" s="56" t="s">
        <v>1349</v>
      </c>
      <c r="BA1421" s="56" t="s">
        <v>11221</v>
      </c>
      <c r="BB1421" s="56" t="s">
        <v>26</v>
      </c>
      <c r="BC1421" s="56" t="s">
        <v>36</v>
      </c>
      <c r="BD1421" s="56" t="s">
        <v>11222</v>
      </c>
      <c r="BE1421" s="56" t="s">
        <v>1006</v>
      </c>
      <c r="BF1421" s="56" t="s">
        <v>1005</v>
      </c>
      <c r="BG1421" s="56" t="s">
        <v>11223</v>
      </c>
      <c r="BH1421" s="56" t="s">
        <v>11218</v>
      </c>
      <c r="BI1421" s="56" t="s">
        <v>11219</v>
      </c>
      <c r="BJ1421" s="67" t="s">
        <v>101</v>
      </c>
    </row>
    <row r="1422" spans="1:62" x14ac:dyDescent="0.35">
      <c r="D1422" s="82"/>
      <c r="E1422" s="87" t="e">
        <f>VLOOKUP(A1422,#REF!,2,FALSE)</f>
        <v>#REF!</v>
      </c>
      <c r="R1422" s="7"/>
      <c r="AZ1422" s="56" t="s">
        <v>1349</v>
      </c>
      <c r="BA1422" s="56" t="s">
        <v>11221</v>
      </c>
      <c r="BB1422" s="56" t="s">
        <v>26</v>
      </c>
      <c r="BC1422" s="56" t="s">
        <v>36</v>
      </c>
      <c r="BD1422" s="56" t="s">
        <v>11222</v>
      </c>
      <c r="BE1422" s="56" t="s">
        <v>1006</v>
      </c>
      <c r="BF1422" s="56" t="s">
        <v>1005</v>
      </c>
      <c r="BG1422" s="56" t="s">
        <v>11223</v>
      </c>
      <c r="BH1422" s="56" t="s">
        <v>11218</v>
      </c>
      <c r="BI1422" s="56" t="s">
        <v>11219</v>
      </c>
      <c r="BJ1422" s="67" t="s">
        <v>101</v>
      </c>
    </row>
    <row r="1423" spans="1:62" x14ac:dyDescent="0.35">
      <c r="A1423" s="58" t="s">
        <v>11224</v>
      </c>
      <c r="B1423" s="16" t="s">
        <v>10269</v>
      </c>
      <c r="C1423" s="2" t="s">
        <v>11225</v>
      </c>
      <c r="D1423" s="82" t="s">
        <v>11551</v>
      </c>
      <c r="E1423" s="87" t="e">
        <f>VLOOKUP(A1423,#REF!,2,FALSE)</f>
        <v>#REF!</v>
      </c>
      <c r="F1423" s="4" t="s">
        <v>1006</v>
      </c>
      <c r="G1423" s="4" t="s">
        <v>1006</v>
      </c>
      <c r="H1423" s="4" t="s">
        <v>1005</v>
      </c>
      <c r="I1423" s="4" t="s">
        <v>1006</v>
      </c>
      <c r="J1423" s="4" t="s">
        <v>1006</v>
      </c>
      <c r="K1423" s="4" t="s">
        <v>1005</v>
      </c>
      <c r="L1423" s="4" t="s">
        <v>1005</v>
      </c>
      <c r="M1423" s="6" t="s">
        <v>22</v>
      </c>
      <c r="P1423" s="4" t="s">
        <v>305</v>
      </c>
      <c r="Q1423" s="4">
        <v>4</v>
      </c>
      <c r="R1423" s="7">
        <v>80</v>
      </c>
      <c r="S1423" s="14" t="s">
        <v>1006</v>
      </c>
      <c r="T1423" s="14" t="s">
        <v>1005</v>
      </c>
      <c r="U1423" s="4" t="s">
        <v>1411</v>
      </c>
      <c r="V1423" s="14" t="s">
        <v>1005</v>
      </c>
      <c r="W1423" s="4" t="s">
        <v>31</v>
      </c>
      <c r="X1423" s="14" t="s">
        <v>1005</v>
      </c>
      <c r="Z1423" s="9" t="s">
        <v>11226</v>
      </c>
      <c r="AA1423" s="10" t="s">
        <v>44</v>
      </c>
      <c r="AB1423" s="10" t="s">
        <v>1356</v>
      </c>
      <c r="AC1423" s="10" t="s">
        <v>11227</v>
      </c>
      <c r="AD1423" s="13" t="s">
        <v>11228</v>
      </c>
      <c r="AE1423" s="10" t="s">
        <v>11229</v>
      </c>
      <c r="AF1423" s="10" t="s">
        <v>101</v>
      </c>
      <c r="AG1423" s="10" t="s">
        <v>15</v>
      </c>
      <c r="AH1423" s="10" t="s">
        <v>11230</v>
      </c>
      <c r="AI1423" s="10" t="s">
        <v>1005</v>
      </c>
      <c r="AJ1423" s="10" t="s">
        <v>1005</v>
      </c>
      <c r="AK1423" s="12" t="s">
        <v>1005</v>
      </c>
      <c r="AL1423" s="53" t="s">
        <v>1006</v>
      </c>
      <c r="AM1423" s="52">
        <v>2</v>
      </c>
      <c r="AN1423" s="51" t="s">
        <v>1348</v>
      </c>
      <c r="AO1423" s="51" t="s">
        <v>1361</v>
      </c>
      <c r="AZ1423" s="56" t="s">
        <v>1349</v>
      </c>
      <c r="BA1423" s="56" t="s">
        <v>11231</v>
      </c>
      <c r="BB1423" s="56" t="s">
        <v>22</v>
      </c>
      <c r="BC1423" s="56" t="s">
        <v>15</v>
      </c>
      <c r="BD1423" s="56" t="s">
        <v>11232</v>
      </c>
      <c r="BE1423" s="56" t="s">
        <v>1006</v>
      </c>
      <c r="BF1423" s="56" t="s">
        <v>1005</v>
      </c>
      <c r="BG1423" s="56" t="s">
        <v>11233</v>
      </c>
      <c r="BH1423" s="56" t="s">
        <v>11228</v>
      </c>
      <c r="BI1423" s="56" t="s">
        <v>11229</v>
      </c>
      <c r="BJ1423" s="67" t="s">
        <v>101</v>
      </c>
    </row>
    <row r="1424" spans="1:62" x14ac:dyDescent="0.35">
      <c r="D1424" s="82"/>
      <c r="E1424" s="87" t="e">
        <f>VLOOKUP(A1424,#REF!,2,FALSE)</f>
        <v>#REF!</v>
      </c>
      <c r="R1424" s="7"/>
      <c r="AZ1424" s="56" t="s">
        <v>1349</v>
      </c>
      <c r="BA1424" s="56" t="s">
        <v>11231</v>
      </c>
      <c r="BB1424" s="56" t="s">
        <v>22</v>
      </c>
      <c r="BC1424" s="56" t="s">
        <v>15</v>
      </c>
      <c r="BD1424" s="56" t="s">
        <v>11232</v>
      </c>
      <c r="BE1424" s="56" t="s">
        <v>1006</v>
      </c>
      <c r="BF1424" s="56" t="s">
        <v>1005</v>
      </c>
      <c r="BG1424" s="56" t="s">
        <v>11233</v>
      </c>
      <c r="BH1424" s="56" t="s">
        <v>11228</v>
      </c>
      <c r="BI1424" s="56" t="s">
        <v>11229</v>
      </c>
      <c r="BJ1424" s="67" t="s">
        <v>101</v>
      </c>
    </row>
    <row r="1425" spans="1:62" x14ac:dyDescent="0.35">
      <c r="D1425" s="82"/>
      <c r="E1425" s="87" t="e">
        <f>VLOOKUP(A1425,#REF!,2,FALSE)</f>
        <v>#REF!</v>
      </c>
      <c r="R1425" s="7"/>
      <c r="AZ1425" s="56" t="s">
        <v>1349</v>
      </c>
      <c r="BA1425" s="56" t="s">
        <v>11234</v>
      </c>
      <c r="BB1425" s="56" t="s">
        <v>22</v>
      </c>
      <c r="BC1425" s="56" t="s">
        <v>15</v>
      </c>
      <c r="BD1425" s="56" t="s">
        <v>11235</v>
      </c>
      <c r="BE1425" s="56" t="s">
        <v>1005</v>
      </c>
      <c r="BF1425" s="56" t="s">
        <v>1005</v>
      </c>
      <c r="BG1425" s="56" t="s">
        <v>11236</v>
      </c>
      <c r="BH1425" s="56" t="s">
        <v>11228</v>
      </c>
      <c r="BI1425" s="56" t="s">
        <v>11229</v>
      </c>
      <c r="BJ1425" s="67" t="s">
        <v>101</v>
      </c>
    </row>
    <row r="1426" spans="1:62" x14ac:dyDescent="0.35">
      <c r="A1426" s="58" t="s">
        <v>11237</v>
      </c>
      <c r="B1426" s="16" t="s">
        <v>10269</v>
      </c>
      <c r="C1426" s="2" t="s">
        <v>9283</v>
      </c>
      <c r="D1426" s="82" t="s">
        <v>11498</v>
      </c>
      <c r="E1426" s="87" t="e">
        <f>VLOOKUP(A1426,#REF!,2,FALSE)</f>
        <v>#REF!</v>
      </c>
      <c r="F1426" s="4" t="s">
        <v>1006</v>
      </c>
      <c r="G1426" s="4" t="s">
        <v>1006</v>
      </c>
      <c r="H1426" s="4" t="s">
        <v>1006</v>
      </c>
      <c r="I1426" s="4" t="s">
        <v>1006</v>
      </c>
      <c r="J1426" s="4" t="s">
        <v>1006</v>
      </c>
      <c r="K1426" s="4" t="s">
        <v>1006</v>
      </c>
      <c r="L1426" s="4" t="s">
        <v>1006</v>
      </c>
      <c r="M1426" s="6" t="s">
        <v>22</v>
      </c>
      <c r="P1426" s="4" t="s">
        <v>179</v>
      </c>
      <c r="Q1426" s="4">
        <v>1</v>
      </c>
      <c r="R1426" s="7">
        <v>26</v>
      </c>
      <c r="S1426" s="14" t="s">
        <v>1006</v>
      </c>
      <c r="T1426" s="14" t="s">
        <v>1005</v>
      </c>
      <c r="U1426" s="4" t="s">
        <v>1364</v>
      </c>
      <c r="V1426" s="14" t="s">
        <v>1005</v>
      </c>
      <c r="W1426" s="4" t="s">
        <v>9285</v>
      </c>
      <c r="X1426" s="14" t="s">
        <v>1006</v>
      </c>
      <c r="Y1426" s="8" t="s">
        <v>291</v>
      </c>
      <c r="Z1426" s="9" t="s">
        <v>11238</v>
      </c>
      <c r="AA1426" s="10" t="s">
        <v>22</v>
      </c>
      <c r="AB1426" s="10" t="s">
        <v>1356</v>
      </c>
      <c r="AC1426" s="10" t="s">
        <v>11239</v>
      </c>
      <c r="AD1426" s="13" t="s">
        <v>11240</v>
      </c>
      <c r="AE1426" s="10" t="s">
        <v>11241</v>
      </c>
      <c r="AF1426" s="10" t="s">
        <v>101</v>
      </c>
      <c r="AG1426" s="10" t="s">
        <v>19</v>
      </c>
      <c r="AH1426" s="10" t="s">
        <v>11242</v>
      </c>
      <c r="AI1426" s="10" t="s">
        <v>1005</v>
      </c>
      <c r="AJ1426" s="10" t="s">
        <v>1005</v>
      </c>
      <c r="AK1426" s="12" t="s">
        <v>1005</v>
      </c>
      <c r="AL1426" s="53" t="s">
        <v>1006</v>
      </c>
      <c r="AM1426" s="52">
        <v>1</v>
      </c>
      <c r="AN1426" s="51" t="s">
        <v>57</v>
      </c>
      <c r="AO1426" s="51" t="s">
        <v>64</v>
      </c>
      <c r="AP1426" s="51" t="s">
        <v>189</v>
      </c>
      <c r="AZ1426" s="56" t="s">
        <v>1349</v>
      </c>
      <c r="BA1426" s="56" t="s">
        <v>9302</v>
      </c>
      <c r="BB1426" s="56" t="s">
        <v>1435</v>
      </c>
      <c r="BC1426" s="56" t="s">
        <v>19</v>
      </c>
      <c r="BD1426" s="56" t="s">
        <v>11243</v>
      </c>
      <c r="BE1426" s="56" t="s">
        <v>1005</v>
      </c>
      <c r="BF1426" s="56" t="s">
        <v>1005</v>
      </c>
      <c r="BG1426" s="56" t="s">
        <v>5343</v>
      </c>
      <c r="BH1426" s="56" t="s">
        <v>117</v>
      </c>
      <c r="BI1426" s="56" t="s">
        <v>118</v>
      </c>
      <c r="BJ1426" s="67" t="s">
        <v>101</v>
      </c>
    </row>
    <row r="1427" spans="1:62" x14ac:dyDescent="0.35">
      <c r="A1427" s="58" t="s">
        <v>11244</v>
      </c>
      <c r="B1427" s="16" t="s">
        <v>10269</v>
      </c>
      <c r="C1427" s="2" t="s">
        <v>9283</v>
      </c>
      <c r="D1427" s="82" t="s">
        <v>11498</v>
      </c>
      <c r="E1427" s="87" t="e">
        <f>VLOOKUP(A1427,#REF!,2,FALSE)</f>
        <v>#REF!</v>
      </c>
      <c r="F1427" s="4" t="s">
        <v>1006</v>
      </c>
      <c r="G1427" s="4" t="s">
        <v>1006</v>
      </c>
      <c r="H1427" s="4" t="s">
        <v>1006</v>
      </c>
      <c r="I1427" s="4" t="s">
        <v>1006</v>
      </c>
      <c r="J1427" s="4" t="s">
        <v>1006</v>
      </c>
      <c r="K1427" s="4" t="s">
        <v>1006</v>
      </c>
      <c r="L1427" s="4" t="s">
        <v>1006</v>
      </c>
      <c r="M1427" s="6" t="s">
        <v>20</v>
      </c>
      <c r="N1427" s="6" t="s">
        <v>22</v>
      </c>
      <c r="P1427" s="4" t="s">
        <v>11245</v>
      </c>
      <c r="Q1427" s="4">
        <v>1</v>
      </c>
      <c r="R1427" s="7">
        <v>23</v>
      </c>
      <c r="S1427" s="14" t="s">
        <v>1006</v>
      </c>
      <c r="T1427" s="14" t="s">
        <v>1005</v>
      </c>
      <c r="U1427" s="4" t="s">
        <v>1364</v>
      </c>
      <c r="V1427" s="14" t="s">
        <v>1005</v>
      </c>
      <c r="W1427" s="4" t="s">
        <v>9285</v>
      </c>
      <c r="X1427" s="14" t="s">
        <v>1006</v>
      </c>
      <c r="Y1427" s="8" t="s">
        <v>291</v>
      </c>
      <c r="Z1427" s="9" t="s">
        <v>11246</v>
      </c>
      <c r="AA1427" s="10" t="s">
        <v>22</v>
      </c>
      <c r="AB1427" s="10" t="s">
        <v>1356</v>
      </c>
      <c r="AC1427" s="10" t="s">
        <v>11247</v>
      </c>
      <c r="AD1427" s="13" t="s">
        <v>11248</v>
      </c>
      <c r="AE1427" s="10" t="s">
        <v>11249</v>
      </c>
      <c r="AF1427" s="10" t="s">
        <v>101</v>
      </c>
      <c r="AG1427" s="10" t="s">
        <v>19</v>
      </c>
      <c r="AH1427" s="10" t="s">
        <v>11250</v>
      </c>
      <c r="AI1427" s="10" t="s">
        <v>1005</v>
      </c>
      <c r="AJ1427" s="10" t="s">
        <v>1005</v>
      </c>
      <c r="AK1427" s="12" t="s">
        <v>1006</v>
      </c>
      <c r="AL1427" s="53" t="s">
        <v>1006</v>
      </c>
      <c r="AM1427" s="52">
        <v>1</v>
      </c>
      <c r="AN1427" s="51" t="s">
        <v>57</v>
      </c>
      <c r="AO1427" s="51" t="s">
        <v>64</v>
      </c>
      <c r="AP1427" s="51" t="s">
        <v>189</v>
      </c>
      <c r="AZ1427" s="56" t="s">
        <v>1349</v>
      </c>
      <c r="BA1427" s="56" t="s">
        <v>9291</v>
      </c>
      <c r="BB1427" s="56" t="s">
        <v>1435</v>
      </c>
      <c r="BC1427" s="56" t="s">
        <v>19</v>
      </c>
      <c r="BD1427" s="56" t="s">
        <v>11251</v>
      </c>
      <c r="BE1427" s="56" t="s">
        <v>1005</v>
      </c>
      <c r="BF1427" s="56" t="s">
        <v>1005</v>
      </c>
      <c r="BG1427" s="56" t="s">
        <v>9293</v>
      </c>
      <c r="BH1427" s="56" t="s">
        <v>9294</v>
      </c>
      <c r="BI1427" s="56" t="s">
        <v>9295</v>
      </c>
      <c r="BJ1427" s="67" t="s">
        <v>101</v>
      </c>
    </row>
    <row r="1428" spans="1:62" x14ac:dyDescent="0.35">
      <c r="A1428" s="58" t="s">
        <v>11252</v>
      </c>
      <c r="B1428" s="16" t="s">
        <v>10269</v>
      </c>
      <c r="C1428" s="2" t="s">
        <v>11253</v>
      </c>
      <c r="D1428" s="82" t="s">
        <v>11549</v>
      </c>
      <c r="E1428" s="87" t="e">
        <f>VLOOKUP(A1428,#REF!,2,FALSE)</f>
        <v>#REF!</v>
      </c>
      <c r="F1428" s="4" t="s">
        <v>1006</v>
      </c>
      <c r="G1428" s="4" t="s">
        <v>1006</v>
      </c>
      <c r="H1428" s="4" t="s">
        <v>1005</v>
      </c>
      <c r="I1428" s="4" t="s">
        <v>1006</v>
      </c>
      <c r="J1428" s="4" t="s">
        <v>1005</v>
      </c>
      <c r="K1428" s="4" t="s">
        <v>1005</v>
      </c>
      <c r="L1428" s="4" t="s">
        <v>1005</v>
      </c>
      <c r="M1428" s="6" t="s">
        <v>22</v>
      </c>
      <c r="P1428" s="4" t="s">
        <v>11254</v>
      </c>
      <c r="Q1428" s="4">
        <v>2</v>
      </c>
      <c r="R1428" s="7">
        <v>52</v>
      </c>
      <c r="S1428" s="14" t="s">
        <v>1006</v>
      </c>
      <c r="T1428" s="14" t="s">
        <v>1005</v>
      </c>
      <c r="U1428" s="4" t="s">
        <v>1364</v>
      </c>
      <c r="V1428" s="14" t="s">
        <v>1005</v>
      </c>
      <c r="W1428" s="4" t="s">
        <v>156</v>
      </c>
      <c r="X1428" s="14" t="s">
        <v>1005</v>
      </c>
      <c r="Z1428" s="9" t="s">
        <v>11255</v>
      </c>
      <c r="AA1428" s="10" t="s">
        <v>22</v>
      </c>
      <c r="AB1428" s="10" t="s">
        <v>1356</v>
      </c>
      <c r="AC1428" s="10" t="s">
        <v>11256</v>
      </c>
      <c r="AD1428" s="13" t="s">
        <v>11257</v>
      </c>
      <c r="AE1428" s="10" t="s">
        <v>11258</v>
      </c>
      <c r="AF1428" s="10" t="s">
        <v>101</v>
      </c>
      <c r="AG1428" s="10" t="s">
        <v>14</v>
      </c>
      <c r="AH1428" s="10" t="s">
        <v>11259</v>
      </c>
      <c r="AI1428" s="10" t="s">
        <v>1005</v>
      </c>
      <c r="AJ1428" s="10" t="s">
        <v>1005</v>
      </c>
      <c r="AK1428" s="12" t="s">
        <v>1005</v>
      </c>
      <c r="AL1428" s="53" t="s">
        <v>1005</v>
      </c>
      <c r="AM1428" s="52">
        <v>0</v>
      </c>
      <c r="AN1428" s="51" t="s">
        <v>1348</v>
      </c>
      <c r="AO1428" s="51" t="s">
        <v>67</v>
      </c>
      <c r="AP1428" s="51" t="s">
        <v>104</v>
      </c>
      <c r="BA1428" s="56" t="s">
        <v>1356</v>
      </c>
      <c r="BB1428" s="56" t="s">
        <v>1356</v>
      </c>
      <c r="BC1428" s="56" t="s">
        <v>1356</v>
      </c>
      <c r="BD1428" s="56" t="s">
        <v>1356</v>
      </c>
      <c r="BG1428" s="56" t="s">
        <v>1356</v>
      </c>
      <c r="BH1428" s="56" t="s">
        <v>1356</v>
      </c>
      <c r="BI1428" s="56" t="s">
        <v>1356</v>
      </c>
      <c r="BJ1428" s="67" t="s">
        <v>1356</v>
      </c>
    </row>
    <row r="1429" spans="1:62" x14ac:dyDescent="0.35">
      <c r="A1429" s="58" t="s">
        <v>11260</v>
      </c>
      <c r="B1429" s="16" t="s">
        <v>10269</v>
      </c>
      <c r="C1429" s="2" t="s">
        <v>11261</v>
      </c>
      <c r="D1429" s="82" t="s">
        <v>11548</v>
      </c>
      <c r="E1429" s="87" t="e">
        <f>VLOOKUP(A1429,#REF!,2,FALSE)</f>
        <v>#REF!</v>
      </c>
      <c r="F1429" s="4" t="s">
        <v>1006</v>
      </c>
      <c r="G1429" s="4" t="s">
        <v>1006</v>
      </c>
      <c r="H1429" s="4" t="s">
        <v>1005</v>
      </c>
      <c r="I1429" s="4" t="s">
        <v>1006</v>
      </c>
      <c r="J1429" s="4" t="s">
        <v>1006</v>
      </c>
      <c r="K1429" s="4" t="s">
        <v>1005</v>
      </c>
      <c r="L1429" s="4" t="s">
        <v>1005</v>
      </c>
      <c r="M1429" s="6" t="s">
        <v>22</v>
      </c>
      <c r="P1429" s="4" t="s">
        <v>11262</v>
      </c>
      <c r="Q1429" s="4">
        <v>1</v>
      </c>
      <c r="R1429" s="7">
        <v>26</v>
      </c>
      <c r="S1429" s="14" t="s">
        <v>1006</v>
      </c>
      <c r="T1429" s="14" t="s">
        <v>1005</v>
      </c>
      <c r="U1429" s="4" t="s">
        <v>1364</v>
      </c>
      <c r="V1429" s="14" t="s">
        <v>1006</v>
      </c>
      <c r="W1429" s="4" t="s">
        <v>11263</v>
      </c>
      <c r="X1429" s="14" t="s">
        <v>1005</v>
      </c>
      <c r="Z1429" s="9" t="s">
        <v>225</v>
      </c>
      <c r="AA1429" s="10" t="s">
        <v>22</v>
      </c>
      <c r="AB1429" s="10" t="s">
        <v>1356</v>
      </c>
      <c r="AC1429" s="10" t="s">
        <v>10538</v>
      </c>
      <c r="AD1429" s="13" t="s">
        <v>11264</v>
      </c>
      <c r="AE1429" s="10" t="s">
        <v>11265</v>
      </c>
      <c r="AF1429" s="10" t="s">
        <v>101</v>
      </c>
      <c r="AG1429" s="10" t="s">
        <v>18</v>
      </c>
      <c r="AH1429" s="10" t="s">
        <v>11266</v>
      </c>
      <c r="AI1429" s="10" t="s">
        <v>1005</v>
      </c>
      <c r="AJ1429" s="10" t="s">
        <v>1005</v>
      </c>
      <c r="AK1429" s="12" t="s">
        <v>1005</v>
      </c>
      <c r="AL1429" s="53" t="s">
        <v>1005</v>
      </c>
      <c r="AM1429" s="52">
        <v>0</v>
      </c>
      <c r="AN1429" s="51" t="s">
        <v>1348</v>
      </c>
      <c r="AO1429" s="51" t="s">
        <v>1361</v>
      </c>
      <c r="BA1429" s="56" t="s">
        <v>1356</v>
      </c>
      <c r="BB1429" s="56" t="s">
        <v>1356</v>
      </c>
      <c r="BC1429" s="56" t="s">
        <v>1356</v>
      </c>
      <c r="BD1429" s="56" t="s">
        <v>1356</v>
      </c>
      <c r="BG1429" s="56" t="s">
        <v>1356</v>
      </c>
      <c r="BH1429" s="56" t="s">
        <v>1356</v>
      </c>
      <c r="BI1429" s="56" t="s">
        <v>1356</v>
      </c>
      <c r="BJ1429" s="67" t="s">
        <v>1356</v>
      </c>
    </row>
    <row r="1430" spans="1:62" x14ac:dyDescent="0.35">
      <c r="A1430" s="58" t="s">
        <v>11267</v>
      </c>
      <c r="B1430" s="16" t="s">
        <v>10269</v>
      </c>
      <c r="C1430" s="2" t="s">
        <v>11268</v>
      </c>
      <c r="D1430" s="82" t="s">
        <v>11499</v>
      </c>
      <c r="E1430" s="87" t="e">
        <f>VLOOKUP(A1430,#REF!,2,FALSE)</f>
        <v>#REF!</v>
      </c>
      <c r="F1430" s="4" t="s">
        <v>1006</v>
      </c>
      <c r="G1430" s="4" t="s">
        <v>1005</v>
      </c>
      <c r="H1430" s="4" t="s">
        <v>1005</v>
      </c>
      <c r="I1430" s="4" t="s">
        <v>1006</v>
      </c>
      <c r="J1430" s="4" t="s">
        <v>1005</v>
      </c>
      <c r="K1430" s="4" t="s">
        <v>1005</v>
      </c>
      <c r="L1430" s="4" t="s">
        <v>1005</v>
      </c>
      <c r="M1430" s="6" t="s">
        <v>22</v>
      </c>
      <c r="P1430" s="4" t="s">
        <v>11269</v>
      </c>
      <c r="Q1430" s="4">
        <v>3</v>
      </c>
      <c r="R1430" s="7">
        <v>75</v>
      </c>
      <c r="S1430" s="14" t="s">
        <v>1006</v>
      </c>
      <c r="T1430" s="14" t="s">
        <v>1006</v>
      </c>
      <c r="U1430" s="4" t="s">
        <v>1341</v>
      </c>
      <c r="V1430" s="14" t="s">
        <v>1006</v>
      </c>
      <c r="W1430" s="4" t="s">
        <v>227</v>
      </c>
      <c r="X1430" s="14" t="s">
        <v>1005</v>
      </c>
      <c r="Z1430" s="9" t="s">
        <v>11270</v>
      </c>
      <c r="AA1430" s="10" t="s">
        <v>22</v>
      </c>
      <c r="AB1430" s="10" t="s">
        <v>1356</v>
      </c>
      <c r="AC1430" s="10" t="s">
        <v>11271</v>
      </c>
      <c r="AD1430" s="13" t="s">
        <v>11272</v>
      </c>
      <c r="AE1430" s="10" t="s">
        <v>11273</v>
      </c>
      <c r="AF1430" s="10" t="s">
        <v>101</v>
      </c>
      <c r="AG1430" s="10" t="s">
        <v>7</v>
      </c>
      <c r="AH1430" s="10" t="s">
        <v>11274</v>
      </c>
      <c r="AI1430" s="10" t="s">
        <v>1005</v>
      </c>
      <c r="AJ1430" s="10" t="s">
        <v>1005</v>
      </c>
      <c r="AK1430" s="12" t="s">
        <v>1005</v>
      </c>
      <c r="AL1430" s="53" t="s">
        <v>1005</v>
      </c>
      <c r="AM1430" s="52">
        <v>0</v>
      </c>
      <c r="AN1430" s="51" t="s">
        <v>1348</v>
      </c>
      <c r="AO1430" s="51" t="s">
        <v>1361</v>
      </c>
      <c r="BA1430" s="56" t="s">
        <v>1356</v>
      </c>
      <c r="BB1430" s="56" t="s">
        <v>1356</v>
      </c>
      <c r="BC1430" s="56" t="s">
        <v>1356</v>
      </c>
      <c r="BD1430" s="56" t="s">
        <v>1356</v>
      </c>
      <c r="BG1430" s="56" t="s">
        <v>1356</v>
      </c>
      <c r="BH1430" s="56" t="s">
        <v>1356</v>
      </c>
      <c r="BI1430" s="56" t="s">
        <v>1356</v>
      </c>
      <c r="BJ1430" s="67" t="s">
        <v>1356</v>
      </c>
    </row>
    <row r="1431" spans="1:62" x14ac:dyDescent="0.35">
      <c r="A1431" s="58" t="s">
        <v>11275</v>
      </c>
      <c r="B1431" s="16" t="s">
        <v>10269</v>
      </c>
      <c r="C1431" s="2" t="s">
        <v>11276</v>
      </c>
      <c r="D1431" s="82" t="s">
        <v>11497</v>
      </c>
      <c r="E1431" s="87" t="e">
        <f>VLOOKUP(A1431,#REF!,2,FALSE)</f>
        <v>#REF!</v>
      </c>
      <c r="F1431" s="4" t="s">
        <v>1005</v>
      </c>
      <c r="G1431" s="4" t="s">
        <v>1005</v>
      </c>
      <c r="H1431" s="4" t="s">
        <v>1005</v>
      </c>
      <c r="I1431" s="4" t="s">
        <v>1005</v>
      </c>
      <c r="J1431" s="4" t="s">
        <v>1006</v>
      </c>
      <c r="K1431" s="4" t="s">
        <v>1005</v>
      </c>
      <c r="L1431" s="4" t="s">
        <v>1005</v>
      </c>
      <c r="M1431" s="6" t="s">
        <v>22</v>
      </c>
      <c r="P1431" s="4" t="s">
        <v>10555</v>
      </c>
      <c r="Q1431" s="4">
        <v>1</v>
      </c>
      <c r="R1431" s="7">
        <v>29</v>
      </c>
      <c r="S1431" s="14" t="s">
        <v>1006</v>
      </c>
      <c r="T1431" s="14" t="s">
        <v>1005</v>
      </c>
      <c r="U1431" s="4" t="s">
        <v>1364</v>
      </c>
      <c r="V1431" s="14" t="s">
        <v>1005</v>
      </c>
      <c r="W1431" s="4" t="s">
        <v>11277</v>
      </c>
      <c r="X1431" s="14" t="s">
        <v>1005</v>
      </c>
      <c r="Z1431" s="9" t="s">
        <v>10647</v>
      </c>
      <c r="AA1431" s="10" t="s">
        <v>22</v>
      </c>
      <c r="AB1431" s="10" t="s">
        <v>1356</v>
      </c>
      <c r="AC1431" s="10" t="s">
        <v>11278</v>
      </c>
      <c r="AD1431" s="13" t="s">
        <v>11279</v>
      </c>
      <c r="AE1431" s="10" t="s">
        <v>11280</v>
      </c>
      <c r="AF1431" s="10" t="s">
        <v>101</v>
      </c>
      <c r="AG1431" s="10" t="s">
        <v>38</v>
      </c>
      <c r="AH1431" s="10" t="s">
        <v>11281</v>
      </c>
      <c r="AI1431" s="10" t="s">
        <v>1005</v>
      </c>
      <c r="AJ1431" s="10" t="s">
        <v>1005</v>
      </c>
      <c r="AK1431" s="12" t="s">
        <v>1005</v>
      </c>
      <c r="AL1431" s="53" t="s">
        <v>1005</v>
      </c>
      <c r="AM1431" s="52">
        <v>0</v>
      </c>
      <c r="AN1431" s="51" t="s">
        <v>1348</v>
      </c>
      <c r="AO1431" s="51" t="s">
        <v>1361</v>
      </c>
      <c r="BA1431" s="56" t="s">
        <v>1356</v>
      </c>
      <c r="BB1431" s="56" t="s">
        <v>1356</v>
      </c>
      <c r="BC1431" s="56" t="s">
        <v>1356</v>
      </c>
      <c r="BD1431" s="56" t="s">
        <v>1356</v>
      </c>
      <c r="BG1431" s="56" t="s">
        <v>1356</v>
      </c>
      <c r="BH1431" s="56" t="s">
        <v>1356</v>
      </c>
      <c r="BI1431" s="56" t="s">
        <v>1356</v>
      </c>
      <c r="BJ1431" s="67" t="s">
        <v>1356</v>
      </c>
    </row>
    <row r="1432" spans="1:62" x14ac:dyDescent="0.35">
      <c r="A1432" s="58" t="s">
        <v>11282</v>
      </c>
      <c r="B1432" s="16" t="s">
        <v>10269</v>
      </c>
      <c r="C1432" s="2" t="s">
        <v>11283</v>
      </c>
      <c r="D1432" s="82" t="s">
        <v>11494</v>
      </c>
      <c r="E1432" s="87" t="e">
        <f>VLOOKUP(A1432,#REF!,2,FALSE)</f>
        <v>#REF!</v>
      </c>
      <c r="F1432" s="4" t="s">
        <v>1006</v>
      </c>
      <c r="G1432" s="4" t="s">
        <v>1006</v>
      </c>
      <c r="H1432" s="4" t="s">
        <v>1005</v>
      </c>
      <c r="I1432" s="4" t="s">
        <v>1006</v>
      </c>
      <c r="J1432" s="4" t="s">
        <v>1006</v>
      </c>
      <c r="K1432" s="4" t="s">
        <v>1005</v>
      </c>
      <c r="L1432" s="4" t="s">
        <v>1005</v>
      </c>
      <c r="M1432" s="6" t="s">
        <v>22</v>
      </c>
      <c r="P1432" s="4" t="s">
        <v>11284</v>
      </c>
      <c r="Q1432" s="4">
        <v>2</v>
      </c>
      <c r="R1432" s="7">
        <v>34</v>
      </c>
      <c r="S1432" s="14" t="s">
        <v>1006</v>
      </c>
      <c r="T1432" s="14" t="s">
        <v>1005</v>
      </c>
      <c r="U1432" s="4" t="s">
        <v>1411</v>
      </c>
      <c r="V1432" s="14" t="s">
        <v>1005</v>
      </c>
      <c r="W1432" s="4" t="s">
        <v>11285</v>
      </c>
      <c r="X1432" s="14" t="s">
        <v>1005</v>
      </c>
      <c r="Z1432" s="9" t="s">
        <v>225</v>
      </c>
      <c r="AA1432" s="10" t="s">
        <v>22</v>
      </c>
      <c r="AB1432" s="10" t="s">
        <v>1356</v>
      </c>
      <c r="AC1432" s="10" t="s">
        <v>303</v>
      </c>
      <c r="AD1432" s="13" t="s">
        <v>11286</v>
      </c>
      <c r="AE1432" s="10" t="s">
        <v>11287</v>
      </c>
      <c r="AF1432" s="10" t="s">
        <v>101</v>
      </c>
      <c r="AG1432" s="10" t="s">
        <v>32</v>
      </c>
      <c r="AH1432" s="10" t="s">
        <v>11288</v>
      </c>
      <c r="AI1432" s="10" t="s">
        <v>1006</v>
      </c>
      <c r="AJ1432" s="10" t="s">
        <v>1005</v>
      </c>
      <c r="AK1432" s="12" t="s">
        <v>1006</v>
      </c>
      <c r="AL1432" s="53" t="s">
        <v>1005</v>
      </c>
      <c r="AM1432" s="52">
        <v>0</v>
      </c>
      <c r="AN1432" s="51" t="s">
        <v>1348</v>
      </c>
      <c r="AO1432" s="51" t="s">
        <v>31</v>
      </c>
      <c r="AY1432" s="54" t="s">
        <v>11289</v>
      </c>
      <c r="BA1432" s="56" t="s">
        <v>1356</v>
      </c>
      <c r="BB1432" s="56" t="s">
        <v>1356</v>
      </c>
      <c r="BC1432" s="56" t="s">
        <v>1356</v>
      </c>
      <c r="BD1432" s="56" t="s">
        <v>1356</v>
      </c>
      <c r="BG1432" s="56" t="s">
        <v>1356</v>
      </c>
      <c r="BH1432" s="56" t="s">
        <v>1356</v>
      </c>
      <c r="BI1432" s="56" t="s">
        <v>1356</v>
      </c>
      <c r="BJ1432" s="67" t="s">
        <v>1356</v>
      </c>
    </row>
    <row r="1433" spans="1:62" x14ac:dyDescent="0.35">
      <c r="A1433" s="58" t="s">
        <v>11290</v>
      </c>
      <c r="B1433" s="16" t="s">
        <v>10269</v>
      </c>
      <c r="C1433" s="2" t="s">
        <v>11291</v>
      </c>
      <c r="D1433" s="82" t="s">
        <v>11493</v>
      </c>
      <c r="E1433" s="87" t="e">
        <f>VLOOKUP(A1433,#REF!,2,FALSE)</f>
        <v>#REF!</v>
      </c>
      <c r="F1433" s="4" t="s">
        <v>1006</v>
      </c>
      <c r="G1433" s="4" t="s">
        <v>1006</v>
      </c>
      <c r="H1433" s="4" t="s">
        <v>1006</v>
      </c>
      <c r="I1433" s="4" t="s">
        <v>1006</v>
      </c>
      <c r="J1433" s="4" t="s">
        <v>1006</v>
      </c>
      <c r="K1433" s="4" t="s">
        <v>1006</v>
      </c>
      <c r="L1433" s="4" t="s">
        <v>1006</v>
      </c>
      <c r="M1433" s="6" t="s">
        <v>22</v>
      </c>
      <c r="P1433" s="4" t="s">
        <v>11292</v>
      </c>
      <c r="Q1433" s="4">
        <v>3</v>
      </c>
      <c r="R1433" s="7">
        <v>80</v>
      </c>
      <c r="S1433" s="14" t="s">
        <v>1006</v>
      </c>
      <c r="T1433" s="14" t="s">
        <v>1006</v>
      </c>
      <c r="U1433" s="4" t="s">
        <v>1341</v>
      </c>
      <c r="V1433" s="14" t="s">
        <v>1006</v>
      </c>
      <c r="W1433" s="4" t="s">
        <v>164</v>
      </c>
      <c r="X1433" s="14" t="s">
        <v>1006</v>
      </c>
      <c r="Y1433" s="8" t="s">
        <v>11293</v>
      </c>
      <c r="Z1433" s="9" t="s">
        <v>11294</v>
      </c>
      <c r="AA1433" s="10" t="s">
        <v>22</v>
      </c>
      <c r="AB1433" s="10" t="s">
        <v>1356</v>
      </c>
      <c r="AC1433" s="10" t="s">
        <v>11295</v>
      </c>
      <c r="AD1433" s="13" t="s">
        <v>11296</v>
      </c>
      <c r="AE1433" s="10" t="s">
        <v>11297</v>
      </c>
      <c r="AF1433" s="10" t="s">
        <v>101</v>
      </c>
      <c r="AG1433" s="10" t="s">
        <v>40</v>
      </c>
      <c r="AH1433" s="10" t="s">
        <v>11298</v>
      </c>
      <c r="AI1433" s="10" t="s">
        <v>1005</v>
      </c>
      <c r="AJ1433" s="10" t="s">
        <v>1005</v>
      </c>
      <c r="AK1433" s="12" t="s">
        <v>1005</v>
      </c>
      <c r="AL1433" s="53" t="s">
        <v>1006</v>
      </c>
      <c r="AM1433" s="52">
        <v>1</v>
      </c>
      <c r="AN1433" s="51" t="s">
        <v>1348</v>
      </c>
      <c r="AO1433" s="51" t="s">
        <v>1361</v>
      </c>
      <c r="BA1433" s="56" t="s">
        <v>1356</v>
      </c>
      <c r="BB1433" s="56" t="s">
        <v>1356</v>
      </c>
      <c r="BC1433" s="56" t="s">
        <v>1356</v>
      </c>
      <c r="BD1433" s="56" t="s">
        <v>1356</v>
      </c>
      <c r="BG1433" s="56" t="s">
        <v>1356</v>
      </c>
      <c r="BH1433" s="56" t="s">
        <v>1356</v>
      </c>
      <c r="BI1433" s="56" t="s">
        <v>1356</v>
      </c>
      <c r="BJ1433" s="67" t="s">
        <v>1356</v>
      </c>
    </row>
    <row r="1434" spans="1:62" x14ac:dyDescent="0.35">
      <c r="A1434" s="58" t="s">
        <v>11299</v>
      </c>
      <c r="B1434" s="16" t="s">
        <v>10269</v>
      </c>
      <c r="C1434" s="2" t="s">
        <v>11300</v>
      </c>
      <c r="D1434" s="82" t="s">
        <v>11301</v>
      </c>
      <c r="E1434" s="87" t="e">
        <f>VLOOKUP(A1434,#REF!,2,FALSE)</f>
        <v>#REF!</v>
      </c>
      <c r="F1434" s="4" t="s">
        <v>1005</v>
      </c>
      <c r="G1434" s="4" t="s">
        <v>1005</v>
      </c>
      <c r="H1434" s="4" t="s">
        <v>1006</v>
      </c>
      <c r="I1434" s="4" t="s">
        <v>1005</v>
      </c>
      <c r="J1434" s="4" t="s">
        <v>1005</v>
      </c>
      <c r="K1434" s="4" t="s">
        <v>1005</v>
      </c>
      <c r="L1434" s="4" t="s">
        <v>1005</v>
      </c>
      <c r="M1434" s="6" t="s">
        <v>24</v>
      </c>
      <c r="P1434" s="4" t="s">
        <v>11302</v>
      </c>
      <c r="Q1434" s="4">
        <v>12</v>
      </c>
      <c r="R1434" s="7">
        <v>300</v>
      </c>
      <c r="S1434" s="14" t="s">
        <v>1005</v>
      </c>
      <c r="T1434" s="14" t="s">
        <v>1005</v>
      </c>
      <c r="U1434" s="4" t="s">
        <v>1411</v>
      </c>
      <c r="V1434" s="14" t="s">
        <v>1005</v>
      </c>
      <c r="W1434" s="4" t="s">
        <v>609</v>
      </c>
      <c r="X1434" s="14" t="s">
        <v>1005</v>
      </c>
      <c r="Z1434" s="9" t="s">
        <v>11303</v>
      </c>
      <c r="AA1434" s="10" t="s">
        <v>24</v>
      </c>
      <c r="AB1434" s="10" t="s">
        <v>1356</v>
      </c>
      <c r="AC1434" s="10" t="s">
        <v>11304</v>
      </c>
      <c r="AD1434" s="13" t="s">
        <v>614</v>
      </c>
      <c r="AE1434" s="10" t="s">
        <v>615</v>
      </c>
      <c r="AF1434" s="10" t="s">
        <v>101</v>
      </c>
      <c r="AG1434" s="10" t="s">
        <v>13</v>
      </c>
      <c r="AH1434" s="10" t="s">
        <v>11305</v>
      </c>
      <c r="AI1434" s="10" t="s">
        <v>1006</v>
      </c>
      <c r="AJ1434" s="10" t="s">
        <v>1005</v>
      </c>
      <c r="AK1434" s="12" t="s">
        <v>1006</v>
      </c>
      <c r="AL1434" s="53" t="s">
        <v>1005</v>
      </c>
      <c r="AM1434" s="52">
        <v>0</v>
      </c>
      <c r="AN1434" s="51" t="s">
        <v>1348</v>
      </c>
      <c r="AO1434" s="51" t="s">
        <v>1361</v>
      </c>
      <c r="BA1434" s="56" t="s">
        <v>1356</v>
      </c>
      <c r="BB1434" s="56" t="s">
        <v>1356</v>
      </c>
      <c r="BC1434" s="56" t="s">
        <v>1356</v>
      </c>
      <c r="BD1434" s="56" t="s">
        <v>1356</v>
      </c>
      <c r="BG1434" s="56" t="s">
        <v>1356</v>
      </c>
      <c r="BH1434" s="56" t="s">
        <v>1356</v>
      </c>
      <c r="BI1434" s="56" t="s">
        <v>1356</v>
      </c>
      <c r="BJ1434" s="67" t="s">
        <v>1356</v>
      </c>
    </row>
    <row r="1435" spans="1:62" x14ac:dyDescent="0.35">
      <c r="A1435" s="58" t="s">
        <v>11306</v>
      </c>
      <c r="B1435" s="16" t="s">
        <v>10269</v>
      </c>
      <c r="C1435" s="2" t="s">
        <v>11307</v>
      </c>
      <c r="D1435" s="82" t="s">
        <v>11491</v>
      </c>
      <c r="E1435" s="87" t="e">
        <f>VLOOKUP(A1435,#REF!,2,FALSE)</f>
        <v>#REF!</v>
      </c>
      <c r="F1435" s="4" t="s">
        <v>1006</v>
      </c>
      <c r="G1435" s="4" t="s">
        <v>1006</v>
      </c>
      <c r="H1435" s="4" t="s">
        <v>1005</v>
      </c>
      <c r="I1435" s="4" t="s">
        <v>1006</v>
      </c>
      <c r="J1435" s="4" t="s">
        <v>1006</v>
      </c>
      <c r="K1435" s="4" t="s">
        <v>1005</v>
      </c>
      <c r="L1435" s="4" t="s">
        <v>1005</v>
      </c>
      <c r="M1435" s="6" t="s">
        <v>22</v>
      </c>
      <c r="P1435" s="4" t="s">
        <v>1253</v>
      </c>
      <c r="Q1435" s="4">
        <v>11</v>
      </c>
      <c r="R1435" s="7">
        <v>281</v>
      </c>
      <c r="S1435" s="14" t="s">
        <v>1006</v>
      </c>
      <c r="T1435" s="14" t="s">
        <v>1006</v>
      </c>
      <c r="U1435" s="4" t="s">
        <v>1341</v>
      </c>
      <c r="V1435" s="14" t="s">
        <v>1006</v>
      </c>
      <c r="W1435" s="4" t="s">
        <v>11308</v>
      </c>
      <c r="X1435" s="14" t="s">
        <v>1005</v>
      </c>
      <c r="Z1435" s="9" t="s">
        <v>6229</v>
      </c>
      <c r="AA1435" s="10" t="s">
        <v>22</v>
      </c>
      <c r="AB1435" s="10" t="s">
        <v>1356</v>
      </c>
      <c r="AC1435" s="10" t="s">
        <v>11309</v>
      </c>
      <c r="AD1435" s="13" t="s">
        <v>11310</v>
      </c>
      <c r="AE1435" s="10" t="s">
        <v>11311</v>
      </c>
      <c r="AF1435" s="10" t="s">
        <v>101</v>
      </c>
      <c r="AG1435" s="10" t="s">
        <v>10</v>
      </c>
      <c r="AH1435" s="10" t="s">
        <v>11312</v>
      </c>
      <c r="AI1435" s="10" t="s">
        <v>1005</v>
      </c>
      <c r="AJ1435" s="10" t="s">
        <v>1005</v>
      </c>
      <c r="AK1435" s="12" t="s">
        <v>1006</v>
      </c>
      <c r="AL1435" s="53" t="s">
        <v>1005</v>
      </c>
      <c r="AM1435" s="52">
        <v>0</v>
      </c>
      <c r="AN1435" s="51" t="s">
        <v>1348</v>
      </c>
      <c r="AO1435" s="51" t="s">
        <v>68</v>
      </c>
      <c r="BA1435" s="56" t="s">
        <v>1356</v>
      </c>
      <c r="BB1435" s="56" t="s">
        <v>1356</v>
      </c>
      <c r="BC1435" s="56" t="s">
        <v>1356</v>
      </c>
      <c r="BD1435" s="56" t="s">
        <v>1356</v>
      </c>
      <c r="BG1435" s="56" t="s">
        <v>1356</v>
      </c>
      <c r="BH1435" s="56" t="s">
        <v>1356</v>
      </c>
      <c r="BI1435" s="56" t="s">
        <v>1356</v>
      </c>
      <c r="BJ1435" s="67" t="s">
        <v>1356</v>
      </c>
    </row>
    <row r="1436" spans="1:62" x14ac:dyDescent="0.35">
      <c r="A1436" s="58" t="s">
        <v>11313</v>
      </c>
      <c r="B1436" s="16" t="s">
        <v>10269</v>
      </c>
      <c r="C1436" s="2" t="s">
        <v>11314</v>
      </c>
      <c r="D1436" s="82" t="s">
        <v>11488</v>
      </c>
      <c r="E1436" s="87" t="e">
        <f>VLOOKUP(A1436,#REF!,2,FALSE)</f>
        <v>#REF!</v>
      </c>
      <c r="F1436" s="4" t="s">
        <v>1006</v>
      </c>
      <c r="G1436" s="4" t="s">
        <v>1006</v>
      </c>
      <c r="H1436" s="4" t="s">
        <v>1005</v>
      </c>
      <c r="I1436" s="4" t="s">
        <v>1006</v>
      </c>
      <c r="J1436" s="4" t="s">
        <v>1006</v>
      </c>
      <c r="K1436" s="4" t="s">
        <v>1005</v>
      </c>
      <c r="L1436" s="4" t="s">
        <v>1005</v>
      </c>
      <c r="M1436" s="6" t="s">
        <v>22</v>
      </c>
      <c r="P1436" s="4" t="s">
        <v>9379</v>
      </c>
      <c r="Q1436" s="4">
        <v>1</v>
      </c>
      <c r="R1436" s="7">
        <v>20</v>
      </c>
      <c r="S1436" s="14" t="s">
        <v>1006</v>
      </c>
      <c r="T1436" s="14" t="s">
        <v>1005</v>
      </c>
      <c r="U1436" s="4" t="s">
        <v>1364</v>
      </c>
      <c r="V1436" s="14" t="s">
        <v>1005</v>
      </c>
      <c r="W1436" s="4" t="s">
        <v>11315</v>
      </c>
      <c r="X1436" s="14" t="s">
        <v>1005</v>
      </c>
      <c r="Z1436" s="9" t="s">
        <v>11316</v>
      </c>
      <c r="AA1436" s="10" t="s">
        <v>22</v>
      </c>
      <c r="AB1436" s="10" t="s">
        <v>1356</v>
      </c>
      <c r="AC1436" s="10" t="s">
        <v>11317</v>
      </c>
      <c r="AD1436" s="13" t="s">
        <v>11318</v>
      </c>
      <c r="AE1436" s="10" t="s">
        <v>11319</v>
      </c>
      <c r="AF1436" s="10" t="s">
        <v>101</v>
      </c>
      <c r="AG1436" s="10" t="s">
        <v>34</v>
      </c>
      <c r="AH1436" s="10" t="s">
        <v>11320</v>
      </c>
      <c r="AI1436" s="10" t="s">
        <v>1005</v>
      </c>
      <c r="AJ1436" s="10" t="s">
        <v>1005</v>
      </c>
      <c r="AK1436" s="12" t="s">
        <v>1005</v>
      </c>
      <c r="AL1436" s="53" t="s">
        <v>1005</v>
      </c>
      <c r="AM1436" s="52">
        <v>0</v>
      </c>
      <c r="AN1436" s="51" t="s">
        <v>1348</v>
      </c>
      <c r="AO1436" s="51" t="s">
        <v>1361</v>
      </c>
      <c r="BA1436" s="56" t="s">
        <v>1356</v>
      </c>
      <c r="BB1436" s="56" t="s">
        <v>1356</v>
      </c>
      <c r="BC1436" s="56" t="s">
        <v>1356</v>
      </c>
      <c r="BD1436" s="56" t="s">
        <v>1356</v>
      </c>
      <c r="BG1436" s="56" t="s">
        <v>1356</v>
      </c>
      <c r="BH1436" s="56" t="s">
        <v>1356</v>
      </c>
      <c r="BI1436" s="56" t="s">
        <v>1356</v>
      </c>
      <c r="BJ1436" s="67" t="s">
        <v>1356</v>
      </c>
    </row>
    <row r="1437" spans="1:62" x14ac:dyDescent="0.35">
      <c r="A1437" s="58" t="s">
        <v>11321</v>
      </c>
      <c r="B1437" s="16" t="s">
        <v>10269</v>
      </c>
      <c r="C1437" s="2" t="s">
        <v>10792</v>
      </c>
      <c r="D1437" s="82" t="s">
        <v>11483</v>
      </c>
      <c r="E1437" s="87" t="e">
        <f>VLOOKUP(A1437,#REF!,2,FALSE)</f>
        <v>#REF!</v>
      </c>
      <c r="F1437" s="4" t="s">
        <v>1006</v>
      </c>
      <c r="G1437" s="4" t="s">
        <v>1006</v>
      </c>
      <c r="H1437" s="4" t="s">
        <v>1006</v>
      </c>
      <c r="I1437" s="4" t="s">
        <v>1006</v>
      </c>
      <c r="J1437" s="4" t="s">
        <v>1006</v>
      </c>
      <c r="K1437" s="4" t="s">
        <v>1006</v>
      </c>
      <c r="L1437" s="4" t="s">
        <v>1006</v>
      </c>
      <c r="M1437" s="6" t="s">
        <v>1351</v>
      </c>
      <c r="N1437" s="6" t="s">
        <v>31</v>
      </c>
      <c r="P1437" s="4" t="s">
        <v>10793</v>
      </c>
      <c r="Q1437" s="4">
        <v>2</v>
      </c>
      <c r="R1437" s="7">
        <v>30</v>
      </c>
      <c r="S1437" s="14" t="s">
        <v>1006</v>
      </c>
      <c r="T1437" s="14" t="s">
        <v>1006</v>
      </c>
      <c r="U1437" s="4" t="s">
        <v>1341</v>
      </c>
      <c r="V1437" s="14" t="s">
        <v>1005</v>
      </c>
      <c r="W1437" s="4" t="s">
        <v>10794</v>
      </c>
      <c r="X1437" s="14" t="s">
        <v>1005</v>
      </c>
      <c r="Z1437" s="9" t="s">
        <v>10795</v>
      </c>
      <c r="AA1437" s="10" t="s">
        <v>1624</v>
      </c>
      <c r="AB1437" s="10" t="s">
        <v>1356</v>
      </c>
      <c r="AC1437" s="10" t="s">
        <v>10796</v>
      </c>
      <c r="AD1437" s="13" t="s">
        <v>10797</v>
      </c>
      <c r="AE1437" s="10" t="s">
        <v>10798</v>
      </c>
      <c r="AF1437" s="10" t="s">
        <v>101</v>
      </c>
      <c r="AG1437" s="10" t="s">
        <v>9</v>
      </c>
      <c r="AH1437" s="10" t="s">
        <v>11322</v>
      </c>
      <c r="AI1437" s="10" t="s">
        <v>1005</v>
      </c>
      <c r="AJ1437" s="10" t="s">
        <v>1005</v>
      </c>
      <c r="AK1437" s="12" t="s">
        <v>1005</v>
      </c>
      <c r="AL1437" s="53" t="s">
        <v>1006</v>
      </c>
      <c r="AM1437" s="52">
        <v>1</v>
      </c>
      <c r="AN1437" s="51" t="s">
        <v>1348</v>
      </c>
      <c r="AO1437" s="51" t="s">
        <v>67</v>
      </c>
      <c r="AP1437" s="51" t="s">
        <v>104</v>
      </c>
      <c r="AZ1437" s="56" t="s">
        <v>1349</v>
      </c>
      <c r="BA1437" s="56" t="s">
        <v>10800</v>
      </c>
      <c r="BB1437" s="56" t="s">
        <v>1351</v>
      </c>
      <c r="BC1437" s="56" t="s">
        <v>9</v>
      </c>
      <c r="BD1437" s="56" t="s">
        <v>11323</v>
      </c>
      <c r="BE1437" s="56" t="s">
        <v>1005</v>
      </c>
      <c r="BF1437" s="56" t="s">
        <v>1005</v>
      </c>
      <c r="BG1437" s="56" t="s">
        <v>10802</v>
      </c>
      <c r="BH1437" s="56" t="s">
        <v>10803</v>
      </c>
      <c r="BI1437" s="56" t="s">
        <v>10804</v>
      </c>
      <c r="BJ1437" s="67" t="s">
        <v>101</v>
      </c>
    </row>
    <row r="1438" spans="1:62" x14ac:dyDescent="0.35">
      <c r="A1438" s="58" t="s">
        <v>11324</v>
      </c>
      <c r="B1438" s="16" t="s">
        <v>10269</v>
      </c>
      <c r="C1438" s="2" t="s">
        <v>11325</v>
      </c>
      <c r="D1438" s="82" t="s">
        <v>11496</v>
      </c>
      <c r="E1438" s="87" t="e">
        <f>VLOOKUP(A1438,#REF!,2,FALSE)</f>
        <v>#REF!</v>
      </c>
      <c r="F1438" s="4" t="s">
        <v>1006</v>
      </c>
      <c r="G1438" s="4" t="s">
        <v>1006</v>
      </c>
      <c r="H1438" s="4" t="s">
        <v>1005</v>
      </c>
      <c r="I1438" s="4" t="s">
        <v>1006</v>
      </c>
      <c r="J1438" s="4" t="s">
        <v>1006</v>
      </c>
      <c r="K1438" s="4" t="s">
        <v>1005</v>
      </c>
      <c r="L1438" s="4" t="s">
        <v>1005</v>
      </c>
      <c r="M1438" s="6" t="s">
        <v>22</v>
      </c>
      <c r="P1438" s="4" t="s">
        <v>11326</v>
      </c>
      <c r="Q1438" s="4">
        <v>2</v>
      </c>
      <c r="R1438" s="7">
        <v>38</v>
      </c>
      <c r="S1438" s="14" t="s">
        <v>1006</v>
      </c>
      <c r="T1438" s="14" t="s">
        <v>1005</v>
      </c>
      <c r="U1438" s="4" t="s">
        <v>1364</v>
      </c>
      <c r="V1438" s="14" t="s">
        <v>1005</v>
      </c>
      <c r="W1438" s="4" t="s">
        <v>11327</v>
      </c>
      <c r="X1438" s="14" t="s">
        <v>1005</v>
      </c>
      <c r="Z1438" s="9" t="s">
        <v>225</v>
      </c>
      <c r="AA1438" s="10" t="s">
        <v>22</v>
      </c>
      <c r="AB1438" s="10" t="s">
        <v>1356</v>
      </c>
      <c r="AC1438" s="10" t="s">
        <v>11328</v>
      </c>
      <c r="AD1438" s="13" t="s">
        <v>11329</v>
      </c>
      <c r="AE1438" s="10" t="s">
        <v>11330</v>
      </c>
      <c r="AF1438" s="10" t="s">
        <v>101</v>
      </c>
      <c r="AG1438" s="10" t="s">
        <v>34</v>
      </c>
      <c r="AH1438" s="10" t="s">
        <v>11331</v>
      </c>
      <c r="AI1438" s="10" t="s">
        <v>1005</v>
      </c>
      <c r="AJ1438" s="10" t="s">
        <v>1005</v>
      </c>
      <c r="AK1438" s="12" t="s">
        <v>1005</v>
      </c>
      <c r="AL1438" s="53" t="s">
        <v>1005</v>
      </c>
      <c r="AM1438" s="52">
        <v>0</v>
      </c>
      <c r="AN1438" s="51" t="s">
        <v>1348</v>
      </c>
      <c r="AO1438" s="51" t="s">
        <v>1361</v>
      </c>
      <c r="BA1438" s="56" t="s">
        <v>1356</v>
      </c>
      <c r="BB1438" s="56" t="s">
        <v>1356</v>
      </c>
      <c r="BC1438" s="56" t="s">
        <v>1356</v>
      </c>
      <c r="BD1438" s="56" t="s">
        <v>1356</v>
      </c>
      <c r="BG1438" s="56" t="s">
        <v>1356</v>
      </c>
      <c r="BH1438" s="56" t="s">
        <v>1356</v>
      </c>
      <c r="BI1438" s="56" t="s">
        <v>1356</v>
      </c>
      <c r="BJ1438" s="67" t="s">
        <v>1356</v>
      </c>
    </row>
    <row r="1439" spans="1:62" x14ac:dyDescent="0.35">
      <c r="A1439" s="58" t="s">
        <v>11332</v>
      </c>
      <c r="B1439" s="16" t="s">
        <v>10269</v>
      </c>
      <c r="C1439" s="2" t="s">
        <v>11333</v>
      </c>
      <c r="D1439" s="82" t="s">
        <v>11495</v>
      </c>
      <c r="E1439" s="87" t="e">
        <f>VLOOKUP(A1439,#REF!,2,FALSE)</f>
        <v>#REF!</v>
      </c>
      <c r="F1439" s="4" t="s">
        <v>1006</v>
      </c>
      <c r="G1439" s="4" t="s">
        <v>1006</v>
      </c>
      <c r="H1439" s="4" t="s">
        <v>1006</v>
      </c>
      <c r="I1439" s="4" t="s">
        <v>1006</v>
      </c>
      <c r="J1439" s="4" t="s">
        <v>1006</v>
      </c>
      <c r="K1439" s="4" t="s">
        <v>1006</v>
      </c>
      <c r="L1439" s="4" t="s">
        <v>1006</v>
      </c>
      <c r="M1439" s="6" t="s">
        <v>22</v>
      </c>
      <c r="P1439" s="4" t="s">
        <v>11334</v>
      </c>
      <c r="Q1439" s="4">
        <v>1</v>
      </c>
      <c r="R1439" s="7">
        <v>24</v>
      </c>
      <c r="S1439" s="14" t="s">
        <v>1006</v>
      </c>
      <c r="T1439" s="14" t="s">
        <v>1005</v>
      </c>
      <c r="U1439" s="4" t="s">
        <v>1341</v>
      </c>
      <c r="V1439" s="14" t="s">
        <v>1006</v>
      </c>
      <c r="W1439" s="4" t="s">
        <v>11335</v>
      </c>
      <c r="X1439" s="14" t="s">
        <v>1005</v>
      </c>
      <c r="Z1439" s="9" t="s">
        <v>138</v>
      </c>
      <c r="AA1439" s="10" t="s">
        <v>22</v>
      </c>
      <c r="AB1439" s="10" t="s">
        <v>1356</v>
      </c>
      <c r="AC1439" s="10" t="s">
        <v>11336</v>
      </c>
      <c r="AD1439" s="13" t="s">
        <v>11337</v>
      </c>
      <c r="AE1439" s="10" t="s">
        <v>11338</v>
      </c>
      <c r="AF1439" s="10" t="s">
        <v>101</v>
      </c>
      <c r="AG1439" s="10" t="s">
        <v>14</v>
      </c>
      <c r="AH1439" s="10" t="s">
        <v>11339</v>
      </c>
      <c r="AI1439" s="10" t="s">
        <v>1005</v>
      </c>
      <c r="AJ1439" s="10" t="s">
        <v>1005</v>
      </c>
      <c r="AK1439" s="12" t="s">
        <v>1005</v>
      </c>
      <c r="AL1439" s="53" t="s">
        <v>1005</v>
      </c>
      <c r="AM1439" s="52">
        <v>0</v>
      </c>
      <c r="AN1439" s="51" t="s">
        <v>1348</v>
      </c>
      <c r="AO1439" s="51" t="s">
        <v>1361</v>
      </c>
      <c r="BA1439" s="56" t="s">
        <v>1356</v>
      </c>
      <c r="BB1439" s="56" t="s">
        <v>1356</v>
      </c>
      <c r="BC1439" s="56" t="s">
        <v>1356</v>
      </c>
      <c r="BD1439" s="56" t="s">
        <v>1356</v>
      </c>
      <c r="BG1439" s="56" t="s">
        <v>1356</v>
      </c>
      <c r="BH1439" s="56" t="s">
        <v>1356</v>
      </c>
      <c r="BI1439" s="56" t="s">
        <v>1356</v>
      </c>
      <c r="BJ1439" s="67" t="s">
        <v>1356</v>
      </c>
    </row>
    <row r="1440" spans="1:62" x14ac:dyDescent="0.35">
      <c r="A1440" s="58" t="s">
        <v>11340</v>
      </c>
      <c r="B1440" s="16" t="s">
        <v>10269</v>
      </c>
      <c r="C1440" s="2" t="s">
        <v>11341</v>
      </c>
      <c r="D1440" s="82" t="s">
        <v>11492</v>
      </c>
      <c r="E1440" s="87" t="e">
        <f>VLOOKUP(A1440,#REF!,2,FALSE)</f>
        <v>#REF!</v>
      </c>
      <c r="F1440" s="4" t="s">
        <v>1006</v>
      </c>
      <c r="G1440" s="4" t="s">
        <v>1006</v>
      </c>
      <c r="H1440" s="4" t="s">
        <v>1006</v>
      </c>
      <c r="I1440" s="4" t="s">
        <v>1006</v>
      </c>
      <c r="J1440" s="4" t="s">
        <v>1006</v>
      </c>
      <c r="K1440" s="4" t="s">
        <v>1006</v>
      </c>
      <c r="L1440" s="4" t="s">
        <v>1006</v>
      </c>
      <c r="M1440" s="6" t="s">
        <v>24</v>
      </c>
      <c r="P1440" s="4" t="s">
        <v>11342</v>
      </c>
      <c r="Q1440" s="4">
        <v>4</v>
      </c>
      <c r="R1440" s="7">
        <v>97</v>
      </c>
      <c r="S1440" s="14" t="s">
        <v>1005</v>
      </c>
      <c r="T1440" s="14" t="s">
        <v>1005</v>
      </c>
      <c r="U1440" s="4" t="s">
        <v>1364</v>
      </c>
      <c r="V1440" s="14" t="s">
        <v>1005</v>
      </c>
      <c r="W1440" s="4" t="s">
        <v>1490</v>
      </c>
      <c r="X1440" s="14" t="s">
        <v>1005</v>
      </c>
      <c r="Z1440" s="9" t="s">
        <v>11343</v>
      </c>
      <c r="AA1440" s="10" t="s">
        <v>24</v>
      </c>
      <c r="AB1440" s="10" t="s">
        <v>1356</v>
      </c>
      <c r="AC1440" s="10" t="s">
        <v>11344</v>
      </c>
      <c r="AD1440" s="13" t="s">
        <v>11345</v>
      </c>
      <c r="AE1440" s="10" t="s">
        <v>11346</v>
      </c>
      <c r="AF1440" s="10" t="s">
        <v>101</v>
      </c>
      <c r="AG1440" s="10" t="s">
        <v>38</v>
      </c>
      <c r="AH1440" s="10" t="s">
        <v>11347</v>
      </c>
      <c r="AI1440" s="10" t="s">
        <v>1006</v>
      </c>
      <c r="AJ1440" s="10" t="s">
        <v>1005</v>
      </c>
      <c r="AK1440" s="12" t="s">
        <v>1006</v>
      </c>
      <c r="AL1440" s="53" t="s">
        <v>1005</v>
      </c>
      <c r="AM1440" s="52">
        <v>0</v>
      </c>
      <c r="AN1440" s="51" t="s">
        <v>1348</v>
      </c>
      <c r="AO1440" s="51" t="s">
        <v>1361</v>
      </c>
      <c r="BA1440" s="56" t="s">
        <v>1356</v>
      </c>
      <c r="BB1440" s="56" t="s">
        <v>1356</v>
      </c>
      <c r="BC1440" s="56" t="s">
        <v>1356</v>
      </c>
      <c r="BD1440" s="56" t="s">
        <v>1356</v>
      </c>
      <c r="BG1440" s="56" t="s">
        <v>1356</v>
      </c>
      <c r="BH1440" s="56" t="s">
        <v>1356</v>
      </c>
      <c r="BI1440" s="56" t="s">
        <v>1356</v>
      </c>
      <c r="BJ1440" s="67" t="s">
        <v>1356</v>
      </c>
    </row>
    <row r="1441" spans="1:62" x14ac:dyDescent="0.35">
      <c r="A1441" s="58" t="s">
        <v>11348</v>
      </c>
      <c r="B1441" s="16" t="s">
        <v>10269</v>
      </c>
      <c r="C1441" s="2" t="s">
        <v>11349</v>
      </c>
      <c r="D1441" s="82" t="s">
        <v>11490</v>
      </c>
      <c r="E1441" s="87" t="e">
        <f>VLOOKUP(A1441,#REF!,2,FALSE)</f>
        <v>#REF!</v>
      </c>
      <c r="F1441" s="4" t="s">
        <v>1006</v>
      </c>
      <c r="G1441" s="4" t="s">
        <v>1006</v>
      </c>
      <c r="H1441" s="4" t="s">
        <v>1006</v>
      </c>
      <c r="I1441" s="4" t="s">
        <v>1006</v>
      </c>
      <c r="J1441" s="4" t="s">
        <v>1006</v>
      </c>
      <c r="K1441" s="4" t="s">
        <v>1006</v>
      </c>
      <c r="L1441" s="4" t="s">
        <v>1006</v>
      </c>
      <c r="M1441" s="6" t="s">
        <v>22</v>
      </c>
      <c r="P1441" s="4" t="s">
        <v>11350</v>
      </c>
      <c r="Q1441" s="4">
        <v>1</v>
      </c>
      <c r="R1441" s="7">
        <v>24</v>
      </c>
      <c r="S1441" s="14" t="s">
        <v>1006</v>
      </c>
      <c r="T1441" s="14" t="s">
        <v>1005</v>
      </c>
      <c r="U1441" s="4" t="s">
        <v>1824</v>
      </c>
      <c r="V1441" s="14" t="s">
        <v>1005</v>
      </c>
      <c r="W1441" s="4" t="s">
        <v>11351</v>
      </c>
      <c r="X1441" s="14" t="s">
        <v>1005</v>
      </c>
      <c r="Z1441" s="9" t="s">
        <v>11352</v>
      </c>
      <c r="AA1441" s="10" t="s">
        <v>22</v>
      </c>
      <c r="AB1441" s="10" t="s">
        <v>1356</v>
      </c>
      <c r="AC1441" s="10" t="s">
        <v>11353</v>
      </c>
      <c r="AD1441" s="13" t="s">
        <v>11354</v>
      </c>
      <c r="AE1441" s="10" t="s">
        <v>11355</v>
      </c>
      <c r="AF1441" s="10" t="s">
        <v>101</v>
      </c>
      <c r="AG1441" s="10" t="s">
        <v>14</v>
      </c>
      <c r="AH1441" s="10" t="s">
        <v>11356</v>
      </c>
      <c r="AI1441" s="10" t="s">
        <v>1005</v>
      </c>
      <c r="AJ1441" s="10" t="s">
        <v>1005</v>
      </c>
      <c r="AK1441" s="12" t="s">
        <v>1005</v>
      </c>
      <c r="AL1441" s="53" t="s">
        <v>1005</v>
      </c>
      <c r="AM1441" s="52">
        <v>0</v>
      </c>
      <c r="AN1441" s="51" t="s">
        <v>1348</v>
      </c>
      <c r="AO1441" s="51" t="s">
        <v>1361</v>
      </c>
      <c r="BA1441" s="56" t="s">
        <v>1356</v>
      </c>
      <c r="BB1441" s="56" t="s">
        <v>1356</v>
      </c>
      <c r="BC1441" s="56" t="s">
        <v>1356</v>
      </c>
      <c r="BD1441" s="56" t="s">
        <v>1356</v>
      </c>
      <c r="BG1441" s="56" t="s">
        <v>1356</v>
      </c>
      <c r="BH1441" s="56" t="s">
        <v>1356</v>
      </c>
      <c r="BI1441" s="56" t="s">
        <v>1356</v>
      </c>
      <c r="BJ1441" s="67" t="s">
        <v>1356</v>
      </c>
    </row>
    <row r="1442" spans="1:62" x14ac:dyDescent="0.35">
      <c r="A1442" s="58" t="s">
        <v>11357</v>
      </c>
      <c r="B1442" s="16" t="s">
        <v>10269</v>
      </c>
      <c r="C1442" s="2" t="s">
        <v>2055</v>
      </c>
      <c r="D1442" s="82" t="s">
        <v>11485</v>
      </c>
      <c r="E1442" s="87" t="e">
        <f>VLOOKUP(A1442,#REF!,2,FALSE)</f>
        <v>#REF!</v>
      </c>
      <c r="F1442" s="4" t="s">
        <v>1006</v>
      </c>
      <c r="G1442" s="4" t="s">
        <v>1006</v>
      </c>
      <c r="H1442" s="4" t="s">
        <v>1005</v>
      </c>
      <c r="I1442" s="4" t="s">
        <v>1006</v>
      </c>
      <c r="J1442" s="4" t="s">
        <v>1006</v>
      </c>
      <c r="K1442" s="4" t="s">
        <v>1005</v>
      </c>
      <c r="L1442" s="4" t="s">
        <v>1005</v>
      </c>
      <c r="M1442" s="6" t="s">
        <v>22</v>
      </c>
      <c r="P1442" s="4" t="s">
        <v>202</v>
      </c>
      <c r="Q1442" s="4">
        <v>5</v>
      </c>
      <c r="R1442" s="7">
        <v>150</v>
      </c>
      <c r="S1442" s="14" t="s">
        <v>1006</v>
      </c>
      <c r="T1442" s="14" t="s">
        <v>1005</v>
      </c>
      <c r="U1442" s="4" t="s">
        <v>1364</v>
      </c>
      <c r="V1442" s="14" t="s">
        <v>1005</v>
      </c>
      <c r="W1442" s="4" t="s">
        <v>436</v>
      </c>
      <c r="X1442" s="14" t="s">
        <v>1005</v>
      </c>
      <c r="Z1442" s="9" t="s">
        <v>11358</v>
      </c>
      <c r="AA1442" s="10" t="s">
        <v>22</v>
      </c>
      <c r="AB1442" s="10" t="s">
        <v>1356</v>
      </c>
      <c r="AC1442" s="10" t="s">
        <v>11359</v>
      </c>
      <c r="AD1442" s="13" t="s">
        <v>11360</v>
      </c>
      <c r="AE1442" s="10" t="s">
        <v>11361</v>
      </c>
      <c r="AF1442" s="10" t="s">
        <v>101</v>
      </c>
      <c r="AG1442" s="10" t="s">
        <v>9</v>
      </c>
      <c r="AH1442" s="10" t="s">
        <v>11362</v>
      </c>
      <c r="AI1442" s="10" t="s">
        <v>1006</v>
      </c>
      <c r="AJ1442" s="10" t="s">
        <v>1005</v>
      </c>
      <c r="AK1442" s="12" t="s">
        <v>1006</v>
      </c>
      <c r="AL1442" s="53" t="s">
        <v>1005</v>
      </c>
      <c r="AM1442" s="52">
        <v>0</v>
      </c>
      <c r="AN1442" s="51" t="s">
        <v>1348</v>
      </c>
      <c r="AO1442" s="51" t="s">
        <v>69</v>
      </c>
      <c r="BA1442" s="56" t="s">
        <v>1356</v>
      </c>
      <c r="BB1442" s="56" t="s">
        <v>1356</v>
      </c>
      <c r="BC1442" s="56" t="s">
        <v>1356</v>
      </c>
      <c r="BD1442" s="56" t="s">
        <v>1356</v>
      </c>
      <c r="BG1442" s="56" t="s">
        <v>1356</v>
      </c>
      <c r="BH1442" s="56" t="s">
        <v>1356</v>
      </c>
      <c r="BI1442" s="56" t="s">
        <v>1356</v>
      </c>
      <c r="BJ1442" s="67" t="s">
        <v>1356</v>
      </c>
    </row>
    <row r="1443" spans="1:62" x14ac:dyDescent="0.35">
      <c r="A1443" s="58" t="s">
        <v>11363</v>
      </c>
      <c r="B1443" s="16" t="s">
        <v>10269</v>
      </c>
      <c r="C1443" s="2" t="s">
        <v>11364</v>
      </c>
      <c r="D1443" s="82" t="s">
        <v>11482</v>
      </c>
      <c r="E1443" s="87" t="e">
        <f>VLOOKUP(A1443,#REF!,2,FALSE)</f>
        <v>#REF!</v>
      </c>
      <c r="F1443" s="4" t="s">
        <v>1006</v>
      </c>
      <c r="G1443" s="4" t="s">
        <v>1006</v>
      </c>
      <c r="H1443" s="4" t="s">
        <v>1006</v>
      </c>
      <c r="I1443" s="4" t="s">
        <v>1006</v>
      </c>
      <c r="J1443" s="4" t="s">
        <v>1006</v>
      </c>
      <c r="K1443" s="4" t="s">
        <v>1005</v>
      </c>
      <c r="L1443" s="4" t="s">
        <v>1005</v>
      </c>
      <c r="M1443" s="6" t="s">
        <v>20</v>
      </c>
      <c r="N1443" s="6" t="s">
        <v>22</v>
      </c>
      <c r="P1443" s="4" t="s">
        <v>11365</v>
      </c>
      <c r="Q1443" s="4">
        <v>16</v>
      </c>
      <c r="R1443" s="7">
        <v>280</v>
      </c>
      <c r="S1443" s="14" t="s">
        <v>1006</v>
      </c>
      <c r="T1443" s="14" t="s">
        <v>1005</v>
      </c>
      <c r="U1443" s="4" t="s">
        <v>1341</v>
      </c>
      <c r="V1443" s="14" t="s">
        <v>1005</v>
      </c>
      <c r="W1443" s="4" t="s">
        <v>11366</v>
      </c>
      <c r="X1443" s="14" t="s">
        <v>1005</v>
      </c>
      <c r="Z1443" s="9" t="s">
        <v>11367</v>
      </c>
      <c r="AA1443" s="10" t="s">
        <v>44</v>
      </c>
      <c r="AB1443" s="10" t="s">
        <v>1356</v>
      </c>
      <c r="AC1443" s="10" t="s">
        <v>11368</v>
      </c>
      <c r="AD1443" s="13" t="s">
        <v>11369</v>
      </c>
      <c r="AE1443" s="10" t="s">
        <v>11370</v>
      </c>
      <c r="AF1443" s="10" t="s">
        <v>101</v>
      </c>
      <c r="AG1443" s="10" t="s">
        <v>36</v>
      </c>
      <c r="AH1443" s="10" t="s">
        <v>11371</v>
      </c>
      <c r="AI1443" s="10" t="s">
        <v>1006</v>
      </c>
      <c r="AJ1443" s="10" t="s">
        <v>1005</v>
      </c>
      <c r="AK1443" s="12" t="s">
        <v>1006</v>
      </c>
      <c r="AL1443" s="53" t="s">
        <v>1005</v>
      </c>
      <c r="AM1443" s="52">
        <v>0</v>
      </c>
      <c r="AN1443" s="51" t="s">
        <v>1348</v>
      </c>
      <c r="AO1443" s="51" t="s">
        <v>67</v>
      </c>
      <c r="AP1443" s="51" t="s">
        <v>128</v>
      </c>
      <c r="AQ1443" s="51" t="s">
        <v>104</v>
      </c>
      <c r="BA1443" s="56" t="s">
        <v>1356</v>
      </c>
      <c r="BB1443" s="56" t="s">
        <v>1356</v>
      </c>
      <c r="BC1443" s="56" t="s">
        <v>1356</v>
      </c>
      <c r="BD1443" s="56" t="s">
        <v>1356</v>
      </c>
      <c r="BG1443" s="56" t="s">
        <v>1356</v>
      </c>
      <c r="BH1443" s="56" t="s">
        <v>1356</v>
      </c>
      <c r="BI1443" s="56" t="s">
        <v>1356</v>
      </c>
      <c r="BJ1443" s="67" t="s">
        <v>1356</v>
      </c>
    </row>
    <row r="1444" spans="1:62" x14ac:dyDescent="0.35">
      <c r="A1444" s="58" t="s">
        <v>11372</v>
      </c>
      <c r="B1444" s="16" t="s">
        <v>10269</v>
      </c>
      <c r="C1444" s="2" t="s">
        <v>11373</v>
      </c>
      <c r="D1444" s="82" t="s">
        <v>11477</v>
      </c>
      <c r="E1444" s="87" t="e">
        <f>VLOOKUP(A1444,#REF!,2,FALSE)</f>
        <v>#REF!</v>
      </c>
      <c r="F1444" s="4" t="s">
        <v>1006</v>
      </c>
      <c r="G1444" s="4" t="s">
        <v>1006</v>
      </c>
      <c r="H1444" s="4" t="s">
        <v>1005</v>
      </c>
      <c r="I1444" s="4" t="s">
        <v>1006</v>
      </c>
      <c r="J1444" s="4" t="s">
        <v>1006</v>
      </c>
      <c r="K1444" s="4" t="s">
        <v>1005</v>
      </c>
      <c r="L1444" s="4" t="s">
        <v>1006</v>
      </c>
      <c r="M1444" s="6" t="s">
        <v>22</v>
      </c>
      <c r="P1444" s="4" t="s">
        <v>103</v>
      </c>
      <c r="Q1444" s="4">
        <v>2</v>
      </c>
      <c r="R1444" s="7">
        <v>35</v>
      </c>
      <c r="S1444" s="14" t="s">
        <v>1005</v>
      </c>
      <c r="T1444" s="14" t="s">
        <v>1006</v>
      </c>
      <c r="U1444" s="4" t="s">
        <v>1341</v>
      </c>
      <c r="V1444" s="14" t="s">
        <v>1005</v>
      </c>
      <c r="W1444" s="4" t="s">
        <v>11374</v>
      </c>
      <c r="X1444" s="14" t="s">
        <v>1005</v>
      </c>
      <c r="Z1444" s="9" t="s">
        <v>11375</v>
      </c>
      <c r="AA1444" s="10" t="s">
        <v>22</v>
      </c>
      <c r="AB1444" s="10" t="s">
        <v>1356</v>
      </c>
      <c r="AC1444" s="10" t="s">
        <v>11376</v>
      </c>
      <c r="AD1444" s="13" t="s">
        <v>11377</v>
      </c>
      <c r="AE1444" s="10" t="s">
        <v>11378</v>
      </c>
      <c r="AF1444" s="10" t="s">
        <v>101</v>
      </c>
      <c r="AG1444" s="10" t="s">
        <v>36</v>
      </c>
      <c r="AH1444" s="10" t="s">
        <v>11379</v>
      </c>
      <c r="AI1444" s="10" t="s">
        <v>1005</v>
      </c>
      <c r="AJ1444" s="10" t="s">
        <v>1005</v>
      </c>
      <c r="AK1444" s="12" t="s">
        <v>1005</v>
      </c>
      <c r="AL1444" s="53" t="s">
        <v>1005</v>
      </c>
      <c r="AM1444" s="52">
        <v>0</v>
      </c>
      <c r="AN1444" s="51" t="s">
        <v>1348</v>
      </c>
      <c r="AO1444" s="51" t="s">
        <v>1361</v>
      </c>
      <c r="BA1444" s="56" t="s">
        <v>1356</v>
      </c>
      <c r="BB1444" s="56" t="s">
        <v>1356</v>
      </c>
      <c r="BC1444" s="56" t="s">
        <v>1356</v>
      </c>
      <c r="BD1444" s="56" t="s">
        <v>1356</v>
      </c>
      <c r="BG1444" s="56" t="s">
        <v>1356</v>
      </c>
      <c r="BH1444" s="56" t="s">
        <v>1356</v>
      </c>
      <c r="BI1444" s="56" t="s">
        <v>1356</v>
      </c>
      <c r="BJ1444" s="67" t="s">
        <v>1356</v>
      </c>
    </row>
    <row r="1445" spans="1:62" x14ac:dyDescent="0.35">
      <c r="A1445" s="58" t="s">
        <v>11380</v>
      </c>
      <c r="B1445" s="16" t="s">
        <v>10269</v>
      </c>
      <c r="C1445" s="2" t="s">
        <v>11253</v>
      </c>
      <c r="D1445" s="82" t="s">
        <v>11489</v>
      </c>
      <c r="E1445" s="87" t="e">
        <f>VLOOKUP(A1445,#REF!,2,FALSE)</f>
        <v>#REF!</v>
      </c>
      <c r="F1445" s="4" t="s">
        <v>1005</v>
      </c>
      <c r="G1445" s="4" t="s">
        <v>1006</v>
      </c>
      <c r="H1445" s="4" t="s">
        <v>1005</v>
      </c>
      <c r="I1445" s="4" t="s">
        <v>1006</v>
      </c>
      <c r="J1445" s="4" t="s">
        <v>1006</v>
      </c>
      <c r="K1445" s="4" t="s">
        <v>1005</v>
      </c>
      <c r="L1445" s="4" t="s">
        <v>1005</v>
      </c>
      <c r="M1445" s="6" t="s">
        <v>20</v>
      </c>
      <c r="P1445" s="4" t="s">
        <v>11381</v>
      </c>
      <c r="Q1445" s="4">
        <v>1</v>
      </c>
      <c r="R1445" s="7">
        <v>20</v>
      </c>
      <c r="S1445" s="14" t="s">
        <v>1006</v>
      </c>
      <c r="T1445" s="14" t="s">
        <v>1005</v>
      </c>
      <c r="U1445" s="4" t="s">
        <v>1364</v>
      </c>
      <c r="V1445" s="14" t="s">
        <v>1005</v>
      </c>
      <c r="W1445" s="4" t="s">
        <v>1490</v>
      </c>
      <c r="X1445" s="14" t="s">
        <v>1005</v>
      </c>
      <c r="Z1445" s="9" t="s">
        <v>138</v>
      </c>
      <c r="AA1445" s="10" t="s">
        <v>20</v>
      </c>
      <c r="AB1445" s="10" t="s">
        <v>1356</v>
      </c>
      <c r="AC1445" s="10" t="s">
        <v>11382</v>
      </c>
      <c r="AD1445" s="13" t="s">
        <v>11383</v>
      </c>
      <c r="AE1445" s="10" t="s">
        <v>11384</v>
      </c>
      <c r="AF1445" s="10" t="s">
        <v>101</v>
      </c>
      <c r="AG1445" s="10" t="s">
        <v>21</v>
      </c>
      <c r="AH1445" s="10" t="s">
        <v>11385</v>
      </c>
      <c r="AI1445" s="10" t="s">
        <v>1005</v>
      </c>
      <c r="AJ1445" s="10" t="s">
        <v>1005</v>
      </c>
      <c r="AK1445" s="12" t="s">
        <v>1005</v>
      </c>
      <c r="AL1445" s="53" t="s">
        <v>1005</v>
      </c>
      <c r="AM1445" s="52">
        <v>0</v>
      </c>
      <c r="AN1445" s="51" t="s">
        <v>1348</v>
      </c>
      <c r="AO1445" s="51" t="s">
        <v>1361</v>
      </c>
      <c r="BA1445" s="56" t="s">
        <v>1356</v>
      </c>
      <c r="BB1445" s="56" t="s">
        <v>1356</v>
      </c>
      <c r="BC1445" s="56" t="s">
        <v>1356</v>
      </c>
      <c r="BD1445" s="56" t="s">
        <v>1356</v>
      </c>
      <c r="BG1445" s="56" t="s">
        <v>1356</v>
      </c>
      <c r="BH1445" s="56" t="s">
        <v>1356</v>
      </c>
      <c r="BI1445" s="56" t="s">
        <v>1356</v>
      </c>
      <c r="BJ1445" s="67" t="s">
        <v>1356</v>
      </c>
    </row>
    <row r="1446" spans="1:62" x14ac:dyDescent="0.35">
      <c r="A1446" s="58" t="s">
        <v>11386</v>
      </c>
      <c r="B1446" s="16" t="s">
        <v>10269</v>
      </c>
      <c r="C1446" s="2" t="s">
        <v>190</v>
      </c>
      <c r="D1446" s="82" t="s">
        <v>11484</v>
      </c>
      <c r="E1446" s="87" t="e">
        <f>VLOOKUP(A1446,#REF!,2,FALSE)</f>
        <v>#REF!</v>
      </c>
      <c r="F1446" s="4" t="s">
        <v>1006</v>
      </c>
      <c r="G1446" s="4" t="s">
        <v>1006</v>
      </c>
      <c r="H1446" s="4" t="s">
        <v>1006</v>
      </c>
      <c r="I1446" s="4" t="s">
        <v>1006</v>
      </c>
      <c r="J1446" s="4" t="s">
        <v>1006</v>
      </c>
      <c r="K1446" s="4" t="s">
        <v>1005</v>
      </c>
      <c r="L1446" s="4" t="s">
        <v>1005</v>
      </c>
      <c r="M1446" s="6" t="s">
        <v>22</v>
      </c>
      <c r="N1446" s="6" t="s">
        <v>24</v>
      </c>
      <c r="O1446" s="6" t="s">
        <v>26</v>
      </c>
      <c r="P1446" s="4" t="s">
        <v>11387</v>
      </c>
      <c r="Q1446" s="4">
        <v>30</v>
      </c>
      <c r="R1446" s="7">
        <v>800</v>
      </c>
      <c r="S1446" s="14" t="s">
        <v>1006</v>
      </c>
      <c r="T1446" s="14" t="s">
        <v>1006</v>
      </c>
      <c r="U1446" s="4" t="s">
        <v>1824</v>
      </c>
      <c r="V1446" s="14" t="s">
        <v>1005</v>
      </c>
      <c r="W1446" s="4" t="s">
        <v>1490</v>
      </c>
      <c r="X1446" s="14" t="s">
        <v>1006</v>
      </c>
      <c r="Y1446" s="8" t="s">
        <v>11388</v>
      </c>
      <c r="Z1446" s="9" t="s">
        <v>11389</v>
      </c>
      <c r="AA1446" s="10" t="s">
        <v>31</v>
      </c>
      <c r="AB1446" s="10" t="s">
        <v>7576</v>
      </c>
      <c r="AC1446" s="10" t="s">
        <v>11390</v>
      </c>
      <c r="AD1446" s="13" t="s">
        <v>11391</v>
      </c>
      <c r="AE1446" s="10" t="s">
        <v>11392</v>
      </c>
      <c r="AF1446" s="10" t="s">
        <v>101</v>
      </c>
      <c r="AG1446" s="10" t="s">
        <v>15</v>
      </c>
      <c r="AH1446" s="10" t="s">
        <v>11393</v>
      </c>
      <c r="AI1446" s="10" t="s">
        <v>1005</v>
      </c>
      <c r="AJ1446" s="10" t="s">
        <v>1005</v>
      </c>
      <c r="AK1446" s="12" t="s">
        <v>1006</v>
      </c>
      <c r="AL1446" s="53" t="s">
        <v>1005</v>
      </c>
      <c r="AM1446" s="52">
        <v>0</v>
      </c>
      <c r="AN1446" s="51" t="s">
        <v>57</v>
      </c>
      <c r="AO1446" s="51" t="s">
        <v>65</v>
      </c>
      <c r="BA1446" s="56" t="s">
        <v>1356</v>
      </c>
      <c r="BB1446" s="56" t="s">
        <v>1356</v>
      </c>
      <c r="BC1446" s="56" t="s">
        <v>1356</v>
      </c>
      <c r="BD1446" s="56" t="s">
        <v>1356</v>
      </c>
      <c r="BG1446" s="56" t="s">
        <v>1356</v>
      </c>
      <c r="BH1446" s="56" t="s">
        <v>1356</v>
      </c>
      <c r="BI1446" s="56" t="s">
        <v>1356</v>
      </c>
      <c r="BJ1446" s="67" t="s">
        <v>1356</v>
      </c>
    </row>
    <row r="1447" spans="1:62" x14ac:dyDescent="0.35">
      <c r="A1447" s="58" t="s">
        <v>11394</v>
      </c>
      <c r="B1447" s="16" t="s">
        <v>10269</v>
      </c>
      <c r="C1447" s="2" t="s">
        <v>8646</v>
      </c>
      <c r="D1447" s="82" t="s">
        <v>11476</v>
      </c>
      <c r="E1447" s="87" t="e">
        <f>VLOOKUP(A1447,#REF!,2,FALSE)</f>
        <v>#REF!</v>
      </c>
      <c r="F1447" s="4" t="s">
        <v>1005</v>
      </c>
      <c r="G1447" s="4" t="s">
        <v>1005</v>
      </c>
      <c r="H1447" s="4" t="s">
        <v>1005</v>
      </c>
      <c r="I1447" s="4" t="s">
        <v>1005</v>
      </c>
      <c r="J1447" s="4" t="s">
        <v>1006</v>
      </c>
      <c r="K1447" s="4" t="s">
        <v>1005</v>
      </c>
      <c r="L1447" s="4" t="s">
        <v>1005</v>
      </c>
      <c r="M1447" s="6" t="s">
        <v>22</v>
      </c>
      <c r="P1447" s="4" t="s">
        <v>11395</v>
      </c>
      <c r="Q1447" s="4">
        <v>5</v>
      </c>
      <c r="R1447" s="7">
        <v>128</v>
      </c>
      <c r="S1447" s="14" t="s">
        <v>1005</v>
      </c>
      <c r="T1447" s="14" t="s">
        <v>1005</v>
      </c>
      <c r="U1447" s="4" t="s">
        <v>1341</v>
      </c>
      <c r="V1447" s="14" t="s">
        <v>1005</v>
      </c>
      <c r="W1447" s="4" t="s">
        <v>11396</v>
      </c>
      <c r="X1447" s="14" t="s">
        <v>1005</v>
      </c>
      <c r="Z1447" s="9" t="s">
        <v>11397</v>
      </c>
      <c r="AA1447" s="10" t="s">
        <v>22</v>
      </c>
      <c r="AB1447" s="10" t="s">
        <v>1356</v>
      </c>
      <c r="AC1447" s="10" t="s">
        <v>11398</v>
      </c>
      <c r="AD1447" s="13" t="s">
        <v>11399</v>
      </c>
      <c r="AE1447" s="10" t="s">
        <v>16</v>
      </c>
      <c r="AF1447" s="10" t="s">
        <v>101</v>
      </c>
      <c r="AG1447" s="10" t="s">
        <v>16</v>
      </c>
      <c r="AH1447" s="10" t="s">
        <v>11400</v>
      </c>
      <c r="AI1447" s="10" t="s">
        <v>1005</v>
      </c>
      <c r="AJ1447" s="10" t="s">
        <v>1005</v>
      </c>
      <c r="AK1447" s="12" t="s">
        <v>1005</v>
      </c>
      <c r="AL1447" s="53" t="s">
        <v>1005</v>
      </c>
      <c r="AM1447" s="52">
        <v>0</v>
      </c>
      <c r="AN1447" s="51" t="s">
        <v>1348</v>
      </c>
      <c r="AO1447" s="51" t="s">
        <v>1361</v>
      </c>
      <c r="BA1447" s="56" t="s">
        <v>1356</v>
      </c>
      <c r="BB1447" s="56" t="s">
        <v>1356</v>
      </c>
      <c r="BC1447" s="56" t="s">
        <v>1356</v>
      </c>
      <c r="BD1447" s="56" t="s">
        <v>1356</v>
      </c>
      <c r="BG1447" s="56" t="s">
        <v>1356</v>
      </c>
      <c r="BH1447" s="56" t="s">
        <v>1356</v>
      </c>
      <c r="BI1447" s="56" t="s">
        <v>1356</v>
      </c>
      <c r="BJ1447" s="67" t="s">
        <v>1356</v>
      </c>
    </row>
    <row r="1448" spans="1:62" x14ac:dyDescent="0.35">
      <c r="A1448" s="58" t="s">
        <v>11401</v>
      </c>
      <c r="B1448" s="16" t="s">
        <v>10269</v>
      </c>
      <c r="C1448" s="2" t="s">
        <v>11402</v>
      </c>
      <c r="D1448" s="82" t="s">
        <v>11474</v>
      </c>
      <c r="E1448" s="87" t="e">
        <f>VLOOKUP(A1448,#REF!,2,FALSE)</f>
        <v>#REF!</v>
      </c>
      <c r="F1448" s="4" t="s">
        <v>1006</v>
      </c>
      <c r="G1448" s="4" t="s">
        <v>1006</v>
      </c>
      <c r="H1448" s="4" t="s">
        <v>1005</v>
      </c>
      <c r="I1448" s="4" t="s">
        <v>1006</v>
      </c>
      <c r="J1448" s="4" t="s">
        <v>1006</v>
      </c>
      <c r="K1448" s="4" t="s">
        <v>1006</v>
      </c>
      <c r="L1448" s="4" t="s">
        <v>1005</v>
      </c>
      <c r="M1448" s="6" t="s">
        <v>22</v>
      </c>
      <c r="N1448" s="6" t="s">
        <v>20</v>
      </c>
      <c r="O1448" s="6" t="s">
        <v>1351</v>
      </c>
      <c r="P1448" s="4" t="s">
        <v>11403</v>
      </c>
      <c r="Q1448" s="4">
        <v>100</v>
      </c>
      <c r="R1448" s="7">
        <v>2500</v>
      </c>
      <c r="S1448" s="14" t="s">
        <v>1006</v>
      </c>
      <c r="T1448" s="14" t="s">
        <v>1006</v>
      </c>
      <c r="U1448" s="4" t="s">
        <v>1341</v>
      </c>
      <c r="V1448" s="14" t="s">
        <v>1005</v>
      </c>
      <c r="W1448" s="4" t="s">
        <v>11404</v>
      </c>
      <c r="X1448" s="14" t="s">
        <v>1006</v>
      </c>
      <c r="Y1448" s="8" t="s">
        <v>11405</v>
      </c>
      <c r="Z1448" s="9" t="s">
        <v>11406</v>
      </c>
      <c r="AA1448" s="10" t="s">
        <v>31</v>
      </c>
      <c r="AB1448" s="10" t="s">
        <v>11407</v>
      </c>
      <c r="AC1448" s="10" t="s">
        <v>11408</v>
      </c>
      <c r="AD1448" s="13" t="s">
        <v>544</v>
      </c>
      <c r="AE1448" s="10" t="s">
        <v>21</v>
      </c>
      <c r="AF1448" s="10" t="s">
        <v>101</v>
      </c>
      <c r="AG1448" s="10" t="s">
        <v>21</v>
      </c>
      <c r="AH1448" s="10" t="s">
        <v>11409</v>
      </c>
      <c r="AI1448" s="10" t="s">
        <v>1005</v>
      </c>
      <c r="AJ1448" s="10" t="s">
        <v>1005</v>
      </c>
      <c r="AK1448" s="12" t="s">
        <v>1006</v>
      </c>
      <c r="AL1448" s="53" t="s">
        <v>1006</v>
      </c>
      <c r="AM1448" s="52">
        <v>1</v>
      </c>
      <c r="AN1448" s="51" t="s">
        <v>57</v>
      </c>
      <c r="AO1448" s="51" t="s">
        <v>68</v>
      </c>
      <c r="AP1448" s="51" t="s">
        <v>189</v>
      </c>
      <c r="AQ1448" s="51" t="s">
        <v>139</v>
      </c>
      <c r="AR1448" s="51" t="s">
        <v>128</v>
      </c>
      <c r="AS1448" s="51" t="s">
        <v>104</v>
      </c>
      <c r="AT1448" s="51" t="s">
        <v>184</v>
      </c>
      <c r="BA1448" s="56" t="s">
        <v>1356</v>
      </c>
      <c r="BB1448" s="56" t="s">
        <v>1356</v>
      </c>
      <c r="BC1448" s="56" t="s">
        <v>1356</v>
      </c>
      <c r="BD1448" s="56" t="s">
        <v>1356</v>
      </c>
      <c r="BG1448" s="56" t="s">
        <v>1356</v>
      </c>
      <c r="BH1448" s="56" t="s">
        <v>1356</v>
      </c>
      <c r="BI1448" s="56" t="s">
        <v>1356</v>
      </c>
      <c r="BJ1448" s="67" t="s">
        <v>1356</v>
      </c>
    </row>
    <row r="1449" spans="1:62" x14ac:dyDescent="0.35">
      <c r="A1449" s="58" t="s">
        <v>11410</v>
      </c>
      <c r="B1449" s="16" t="s">
        <v>10269</v>
      </c>
      <c r="C1449" s="2" t="s">
        <v>11411</v>
      </c>
      <c r="D1449" s="82" t="s">
        <v>11470</v>
      </c>
      <c r="E1449" s="87" t="e">
        <f>VLOOKUP(A1449,#REF!,2,FALSE)</f>
        <v>#REF!</v>
      </c>
      <c r="F1449" s="4" t="s">
        <v>1006</v>
      </c>
      <c r="G1449" s="4" t="s">
        <v>1006</v>
      </c>
      <c r="H1449" s="4" t="s">
        <v>1006</v>
      </c>
      <c r="I1449" s="4" t="s">
        <v>1006</v>
      </c>
      <c r="J1449" s="4" t="s">
        <v>1006</v>
      </c>
      <c r="K1449" s="4" t="s">
        <v>1005</v>
      </c>
      <c r="L1449" s="4" t="s">
        <v>1006</v>
      </c>
      <c r="M1449" s="6" t="s">
        <v>22</v>
      </c>
      <c r="P1449" s="4" t="s">
        <v>11412</v>
      </c>
      <c r="Q1449" s="4">
        <v>1</v>
      </c>
      <c r="R1449" s="7">
        <v>25</v>
      </c>
      <c r="S1449" s="14" t="s">
        <v>1005</v>
      </c>
      <c r="T1449" s="14" t="s">
        <v>1005</v>
      </c>
      <c r="U1449" s="4" t="s">
        <v>1341</v>
      </c>
      <c r="V1449" s="14" t="s">
        <v>1005</v>
      </c>
      <c r="W1449" s="4" t="s">
        <v>11413</v>
      </c>
      <c r="X1449" s="14" t="s">
        <v>1005</v>
      </c>
      <c r="Z1449" s="9" t="s">
        <v>11414</v>
      </c>
      <c r="AA1449" s="10" t="s">
        <v>22</v>
      </c>
      <c r="AB1449" s="10" t="s">
        <v>1356</v>
      </c>
      <c r="AC1449" s="10" t="s">
        <v>11415</v>
      </c>
      <c r="AD1449" s="13" t="s">
        <v>11416</v>
      </c>
      <c r="AE1449" s="10" t="s">
        <v>1267</v>
      </c>
      <c r="AF1449" s="10" t="s">
        <v>101</v>
      </c>
      <c r="AG1449" s="10" t="s">
        <v>5</v>
      </c>
      <c r="AH1449" s="10" t="s">
        <v>11417</v>
      </c>
      <c r="AI1449" s="10" t="s">
        <v>1005</v>
      </c>
      <c r="AJ1449" s="10" t="s">
        <v>1005</v>
      </c>
      <c r="AK1449" s="12" t="s">
        <v>1005</v>
      </c>
      <c r="AL1449" s="53" t="s">
        <v>1005</v>
      </c>
      <c r="AM1449" s="52">
        <v>0</v>
      </c>
      <c r="AN1449" s="51" t="s">
        <v>1348</v>
      </c>
      <c r="AO1449" s="51" t="s">
        <v>1361</v>
      </c>
      <c r="BA1449" s="56" t="s">
        <v>1356</v>
      </c>
      <c r="BB1449" s="56" t="s">
        <v>1356</v>
      </c>
      <c r="BC1449" s="56" t="s">
        <v>1356</v>
      </c>
      <c r="BD1449" s="56" t="s">
        <v>1356</v>
      </c>
      <c r="BG1449" s="56" t="s">
        <v>1356</v>
      </c>
      <c r="BH1449" s="56" t="s">
        <v>1356</v>
      </c>
      <c r="BI1449" s="56" t="s">
        <v>1356</v>
      </c>
      <c r="BJ1449" s="67" t="s">
        <v>1356</v>
      </c>
    </row>
    <row r="1450" spans="1:62" x14ac:dyDescent="0.35">
      <c r="A1450" s="58" t="s">
        <v>11418</v>
      </c>
      <c r="B1450" s="16" t="s">
        <v>10269</v>
      </c>
      <c r="C1450" s="2" t="s">
        <v>11419</v>
      </c>
      <c r="D1450" s="82" t="s">
        <v>11469</v>
      </c>
      <c r="E1450" s="87" t="e">
        <f>VLOOKUP(A1450,#REF!,2,FALSE)</f>
        <v>#REF!</v>
      </c>
      <c r="F1450" s="4" t="s">
        <v>1005</v>
      </c>
      <c r="G1450" s="4" t="s">
        <v>1006</v>
      </c>
      <c r="H1450" s="4" t="s">
        <v>1005</v>
      </c>
      <c r="I1450" s="4" t="s">
        <v>1005</v>
      </c>
      <c r="J1450" s="4" t="s">
        <v>1005</v>
      </c>
      <c r="K1450" s="4" t="s">
        <v>1005</v>
      </c>
      <c r="L1450" s="4" t="s">
        <v>1005</v>
      </c>
      <c r="M1450" s="6" t="s">
        <v>22</v>
      </c>
      <c r="P1450" s="4" t="s">
        <v>11420</v>
      </c>
      <c r="Q1450" s="4">
        <v>1</v>
      </c>
      <c r="R1450" s="7">
        <v>24</v>
      </c>
      <c r="S1450" s="14" t="s">
        <v>1005</v>
      </c>
      <c r="T1450" s="14" t="s">
        <v>1005</v>
      </c>
      <c r="U1450" s="4" t="s">
        <v>1497</v>
      </c>
      <c r="V1450" s="14" t="s">
        <v>1005</v>
      </c>
      <c r="W1450" s="4" t="s">
        <v>527</v>
      </c>
      <c r="X1450" s="14" t="s">
        <v>1005</v>
      </c>
      <c r="Z1450" s="9" t="s">
        <v>11421</v>
      </c>
      <c r="AA1450" s="10" t="s">
        <v>22</v>
      </c>
      <c r="AB1450" s="10" t="s">
        <v>1356</v>
      </c>
      <c r="AC1450" s="10" t="s">
        <v>11422</v>
      </c>
      <c r="AD1450" s="13" t="s">
        <v>3232</v>
      </c>
      <c r="AE1450" s="10" t="s">
        <v>3233</v>
      </c>
      <c r="AF1450" s="10" t="s">
        <v>101</v>
      </c>
      <c r="AG1450" s="10" t="s">
        <v>5</v>
      </c>
      <c r="AH1450" s="10" t="s">
        <v>11423</v>
      </c>
      <c r="AI1450" s="10" t="s">
        <v>1005</v>
      </c>
      <c r="AJ1450" s="10" t="s">
        <v>1005</v>
      </c>
      <c r="AK1450" s="12" t="s">
        <v>1005</v>
      </c>
      <c r="AL1450" s="53" t="s">
        <v>1005</v>
      </c>
      <c r="AM1450" s="52">
        <v>0</v>
      </c>
      <c r="AN1450" s="51" t="s">
        <v>1348</v>
      </c>
      <c r="AO1450" s="51" t="s">
        <v>1361</v>
      </c>
      <c r="BA1450" s="56" t="s">
        <v>1356</v>
      </c>
      <c r="BB1450" s="56" t="s">
        <v>1356</v>
      </c>
      <c r="BC1450" s="56" t="s">
        <v>1356</v>
      </c>
      <c r="BD1450" s="56" t="s">
        <v>1356</v>
      </c>
      <c r="BG1450" s="56" t="s">
        <v>1356</v>
      </c>
      <c r="BH1450" s="56" t="s">
        <v>1356</v>
      </c>
      <c r="BI1450" s="56" t="s">
        <v>1356</v>
      </c>
      <c r="BJ1450" s="67" t="s">
        <v>1356</v>
      </c>
    </row>
    <row r="1451" spans="1:62" x14ac:dyDescent="0.35">
      <c r="A1451" s="58" t="s">
        <v>11424</v>
      </c>
      <c r="B1451" s="16" t="s">
        <v>10269</v>
      </c>
      <c r="C1451" s="2" t="s">
        <v>11425</v>
      </c>
      <c r="D1451" s="82" t="s">
        <v>11466</v>
      </c>
      <c r="E1451" s="87" t="e">
        <f>VLOOKUP(A1451,#REF!,2,FALSE)</f>
        <v>#REF!</v>
      </c>
      <c r="F1451" s="4" t="s">
        <v>1006</v>
      </c>
      <c r="G1451" s="4" t="s">
        <v>1006</v>
      </c>
      <c r="H1451" s="4" t="s">
        <v>1005</v>
      </c>
      <c r="I1451" s="4" t="s">
        <v>1006</v>
      </c>
      <c r="J1451" s="4" t="s">
        <v>1006</v>
      </c>
      <c r="K1451" s="4" t="s">
        <v>1005</v>
      </c>
      <c r="L1451" s="4" t="s">
        <v>1005</v>
      </c>
      <c r="M1451" s="6" t="s">
        <v>22</v>
      </c>
      <c r="N1451" s="6" t="s">
        <v>20</v>
      </c>
      <c r="P1451" s="4" t="s">
        <v>11426</v>
      </c>
      <c r="Q1451" s="4">
        <v>10</v>
      </c>
      <c r="R1451" s="7">
        <v>242</v>
      </c>
      <c r="S1451" s="14" t="s">
        <v>1005</v>
      </c>
      <c r="T1451" s="14" t="s">
        <v>1006</v>
      </c>
      <c r="U1451" s="4" t="s">
        <v>1364</v>
      </c>
      <c r="V1451" s="14" t="s">
        <v>1006</v>
      </c>
      <c r="W1451" s="4" t="s">
        <v>11427</v>
      </c>
      <c r="X1451" s="14" t="s">
        <v>1005</v>
      </c>
      <c r="Z1451" s="9" t="s">
        <v>11428</v>
      </c>
      <c r="AA1451" s="10" t="s">
        <v>22</v>
      </c>
      <c r="AB1451" s="10" t="s">
        <v>1356</v>
      </c>
      <c r="AC1451" s="10" t="s">
        <v>11429</v>
      </c>
      <c r="AD1451" s="13" t="s">
        <v>10152</v>
      </c>
      <c r="AE1451" s="10" t="s">
        <v>10153</v>
      </c>
      <c r="AF1451" s="10" t="s">
        <v>101</v>
      </c>
      <c r="AG1451" s="10" t="s">
        <v>19</v>
      </c>
      <c r="AH1451" s="10" t="s">
        <v>11430</v>
      </c>
      <c r="AI1451" s="10" t="s">
        <v>1005</v>
      </c>
      <c r="AJ1451" s="10" t="s">
        <v>1005</v>
      </c>
      <c r="AK1451" s="12" t="s">
        <v>1005</v>
      </c>
      <c r="AL1451" s="53" t="s">
        <v>1005</v>
      </c>
      <c r="AM1451" s="52">
        <v>0</v>
      </c>
      <c r="AN1451" s="51" t="s">
        <v>1348</v>
      </c>
      <c r="AO1451" s="51" t="s">
        <v>1361</v>
      </c>
      <c r="BA1451" s="56" t="s">
        <v>1356</v>
      </c>
      <c r="BB1451" s="56" t="s">
        <v>1356</v>
      </c>
      <c r="BC1451" s="56" t="s">
        <v>1356</v>
      </c>
      <c r="BD1451" s="56" t="s">
        <v>1356</v>
      </c>
      <c r="BG1451" s="56" t="s">
        <v>1356</v>
      </c>
      <c r="BH1451" s="56" t="s">
        <v>1356</v>
      </c>
      <c r="BI1451" s="56" t="s">
        <v>1356</v>
      </c>
      <c r="BJ1451" s="67" t="s">
        <v>1356</v>
      </c>
    </row>
    <row r="1452" spans="1:62" x14ac:dyDescent="0.35">
      <c r="A1452" s="58" t="s">
        <v>11431</v>
      </c>
      <c r="B1452" s="16" t="s">
        <v>10269</v>
      </c>
      <c r="C1452" s="2" t="s">
        <v>11432</v>
      </c>
      <c r="D1452" s="82" t="s">
        <v>11505</v>
      </c>
      <c r="E1452" s="87" t="e">
        <f>VLOOKUP(A1452,#REF!,2,FALSE)</f>
        <v>#REF!</v>
      </c>
      <c r="F1452" s="4" t="s">
        <v>1005</v>
      </c>
      <c r="G1452" s="4" t="s">
        <v>1006</v>
      </c>
      <c r="H1452" s="4" t="s">
        <v>1005</v>
      </c>
      <c r="I1452" s="4" t="s">
        <v>1006</v>
      </c>
      <c r="J1452" s="4" t="s">
        <v>1006</v>
      </c>
      <c r="K1452" s="4" t="s">
        <v>1005</v>
      </c>
      <c r="L1452" s="4" t="s">
        <v>1005</v>
      </c>
      <c r="M1452" s="6" t="s">
        <v>22</v>
      </c>
      <c r="P1452" s="4" t="s">
        <v>11433</v>
      </c>
      <c r="Q1452" s="4">
        <v>5</v>
      </c>
      <c r="R1452" s="7">
        <v>103</v>
      </c>
      <c r="S1452" s="14" t="s">
        <v>1005</v>
      </c>
      <c r="T1452" s="14" t="s">
        <v>1006</v>
      </c>
      <c r="U1452" s="4" t="s">
        <v>1341</v>
      </c>
      <c r="V1452" s="14" t="s">
        <v>1005</v>
      </c>
      <c r="W1452" s="4" t="s">
        <v>11434</v>
      </c>
      <c r="X1452" s="14" t="s">
        <v>1005</v>
      </c>
      <c r="Z1452" s="9" t="s">
        <v>11435</v>
      </c>
      <c r="AA1452" s="10" t="s">
        <v>22</v>
      </c>
      <c r="AB1452" s="10" t="s">
        <v>1356</v>
      </c>
      <c r="AC1452" s="10" t="s">
        <v>11436</v>
      </c>
      <c r="AD1452" s="13" t="s">
        <v>11437</v>
      </c>
      <c r="AE1452" s="10" t="s">
        <v>11438</v>
      </c>
      <c r="AF1452" s="10" t="s">
        <v>101</v>
      </c>
      <c r="AG1452" s="10" t="s">
        <v>9</v>
      </c>
      <c r="AH1452" s="10" t="s">
        <v>11439</v>
      </c>
      <c r="AI1452" s="10" t="s">
        <v>1005</v>
      </c>
      <c r="AJ1452" s="10" t="s">
        <v>1005</v>
      </c>
      <c r="AK1452" s="12" t="s">
        <v>1005</v>
      </c>
      <c r="AL1452" s="53" t="s">
        <v>1005</v>
      </c>
      <c r="AM1452" s="52">
        <v>0</v>
      </c>
      <c r="AN1452" s="51" t="s">
        <v>1348</v>
      </c>
      <c r="AO1452" s="51" t="s">
        <v>1361</v>
      </c>
      <c r="BA1452" s="56" t="s">
        <v>1356</v>
      </c>
      <c r="BB1452" s="56" t="s">
        <v>1356</v>
      </c>
      <c r="BC1452" s="56" t="s">
        <v>1356</v>
      </c>
      <c r="BD1452" s="56" t="s">
        <v>1356</v>
      </c>
      <c r="BG1452" s="56" t="s">
        <v>1356</v>
      </c>
      <c r="BH1452" s="56" t="s">
        <v>1356</v>
      </c>
      <c r="BI1452" s="56" t="s">
        <v>1356</v>
      </c>
      <c r="BJ1452" s="67" t="s">
        <v>1356</v>
      </c>
    </row>
    <row r="1453" spans="1:62" x14ac:dyDescent="0.35">
      <c r="A1453" s="58" t="s">
        <v>11440</v>
      </c>
      <c r="B1453" s="16" t="s">
        <v>10269</v>
      </c>
      <c r="C1453" s="2" t="s">
        <v>11441</v>
      </c>
      <c r="D1453" s="82" t="s">
        <v>11504</v>
      </c>
      <c r="E1453" s="87" t="e">
        <f>VLOOKUP(A1453,#REF!,2,FALSE)</f>
        <v>#REF!</v>
      </c>
      <c r="F1453" s="4" t="s">
        <v>1006</v>
      </c>
      <c r="G1453" s="4" t="s">
        <v>1006</v>
      </c>
      <c r="H1453" s="4" t="s">
        <v>1006</v>
      </c>
      <c r="I1453" s="4" t="s">
        <v>1006</v>
      </c>
      <c r="J1453" s="4" t="s">
        <v>1006</v>
      </c>
      <c r="K1453" s="4" t="s">
        <v>1006</v>
      </c>
      <c r="L1453" s="4" t="s">
        <v>1006</v>
      </c>
      <c r="M1453" s="6" t="s">
        <v>20</v>
      </c>
      <c r="N1453" s="6" t="s">
        <v>22</v>
      </c>
      <c r="P1453" s="4" t="s">
        <v>476</v>
      </c>
      <c r="Q1453" s="4">
        <v>3</v>
      </c>
      <c r="R1453" s="7">
        <v>63</v>
      </c>
      <c r="S1453" s="14" t="s">
        <v>1006</v>
      </c>
      <c r="T1453" s="14" t="s">
        <v>1005</v>
      </c>
      <c r="U1453" s="4" t="s">
        <v>1341</v>
      </c>
      <c r="V1453" s="14" t="s">
        <v>1006</v>
      </c>
      <c r="W1453" s="4" t="s">
        <v>4804</v>
      </c>
      <c r="X1453" s="14" t="s">
        <v>1005</v>
      </c>
      <c r="Z1453" s="9" t="s">
        <v>11442</v>
      </c>
      <c r="AA1453" s="10" t="s">
        <v>22</v>
      </c>
      <c r="AB1453" s="10" t="s">
        <v>1356</v>
      </c>
      <c r="AC1453" s="10" t="s">
        <v>11443</v>
      </c>
      <c r="AD1453" s="13" t="s">
        <v>11444</v>
      </c>
      <c r="AE1453" s="10" t="s">
        <v>11445</v>
      </c>
      <c r="AF1453" s="10" t="s">
        <v>101</v>
      </c>
      <c r="AG1453" s="10" t="s">
        <v>15</v>
      </c>
      <c r="AH1453" s="10" t="s">
        <v>11446</v>
      </c>
      <c r="AI1453" s="10" t="s">
        <v>1006</v>
      </c>
      <c r="AJ1453" s="10" t="s">
        <v>1005</v>
      </c>
      <c r="AK1453" s="12" t="s">
        <v>1006</v>
      </c>
      <c r="AL1453" s="53" t="s">
        <v>1005</v>
      </c>
      <c r="AM1453" s="52">
        <v>0</v>
      </c>
      <c r="AN1453" s="51" t="s">
        <v>57</v>
      </c>
      <c r="AO1453" s="51" t="s">
        <v>1361</v>
      </c>
      <c r="BA1453" s="56" t="s">
        <v>1356</v>
      </c>
      <c r="BB1453" s="56" t="s">
        <v>1356</v>
      </c>
      <c r="BC1453" s="56" t="s">
        <v>1356</v>
      </c>
      <c r="BD1453" s="56" t="s">
        <v>1356</v>
      </c>
      <c r="BG1453" s="56" t="s">
        <v>1356</v>
      </c>
      <c r="BH1453" s="56" t="s">
        <v>1356</v>
      </c>
      <c r="BI1453" s="56" t="s">
        <v>1356</v>
      </c>
      <c r="BJ1453" s="67" t="s">
        <v>1356</v>
      </c>
    </row>
    <row r="1454" spans="1:62" x14ac:dyDescent="0.35">
      <c r="A1454" s="58" t="s">
        <v>11447</v>
      </c>
      <c r="B1454" s="16" t="s">
        <v>10269</v>
      </c>
      <c r="C1454" s="2" t="s">
        <v>11448</v>
      </c>
      <c r="D1454" s="82" t="s">
        <v>11502</v>
      </c>
      <c r="E1454" s="87" t="e">
        <f>VLOOKUP(A1454,#REF!,2,FALSE)</f>
        <v>#REF!</v>
      </c>
      <c r="F1454" s="4" t="s">
        <v>1006</v>
      </c>
      <c r="G1454" s="4" t="s">
        <v>1006</v>
      </c>
      <c r="H1454" s="4" t="s">
        <v>1005</v>
      </c>
      <c r="I1454" s="4" t="s">
        <v>1006</v>
      </c>
      <c r="J1454" s="4" t="s">
        <v>1006</v>
      </c>
      <c r="K1454" s="4" t="s">
        <v>1005</v>
      </c>
      <c r="L1454" s="4" t="s">
        <v>1005</v>
      </c>
      <c r="M1454" s="6" t="s">
        <v>22</v>
      </c>
      <c r="P1454" s="4" t="s">
        <v>11449</v>
      </c>
      <c r="Q1454" s="4">
        <v>3</v>
      </c>
      <c r="R1454" s="7">
        <v>84</v>
      </c>
      <c r="S1454" s="14" t="s">
        <v>1006</v>
      </c>
      <c r="T1454" s="14" t="s">
        <v>1005</v>
      </c>
      <c r="U1454" s="4" t="s">
        <v>1364</v>
      </c>
      <c r="V1454" s="14" t="s">
        <v>1005</v>
      </c>
      <c r="W1454" s="4" t="s">
        <v>11450</v>
      </c>
      <c r="X1454" s="14" t="s">
        <v>1005</v>
      </c>
      <c r="Z1454" s="9" t="s">
        <v>11451</v>
      </c>
      <c r="AA1454" s="10" t="s">
        <v>22</v>
      </c>
      <c r="AB1454" s="10" t="s">
        <v>1356</v>
      </c>
      <c r="AC1454" s="10" t="s">
        <v>11452</v>
      </c>
      <c r="AD1454" s="13" t="s">
        <v>544</v>
      </c>
      <c r="AE1454" s="10" t="s">
        <v>21</v>
      </c>
      <c r="AF1454" s="10" t="s">
        <v>101</v>
      </c>
      <c r="AG1454" s="10" t="s">
        <v>21</v>
      </c>
      <c r="AH1454" s="10" t="s">
        <v>11453</v>
      </c>
      <c r="AI1454" s="10" t="s">
        <v>1005</v>
      </c>
      <c r="AJ1454" s="10" t="s">
        <v>1005</v>
      </c>
      <c r="AK1454" s="12" t="s">
        <v>1006</v>
      </c>
      <c r="AL1454" s="53" t="s">
        <v>1005</v>
      </c>
      <c r="AM1454" s="52">
        <v>0</v>
      </c>
      <c r="AN1454" s="51" t="s">
        <v>58</v>
      </c>
      <c r="AO1454" s="51" t="s">
        <v>69</v>
      </c>
      <c r="BA1454" s="56" t="s">
        <v>1356</v>
      </c>
      <c r="BB1454" s="56" t="s">
        <v>1356</v>
      </c>
      <c r="BC1454" s="56" t="s">
        <v>1356</v>
      </c>
      <c r="BD1454" s="56" t="s">
        <v>1356</v>
      </c>
      <c r="BG1454" s="56" t="s">
        <v>1356</v>
      </c>
      <c r="BH1454" s="56" t="s">
        <v>1356</v>
      </c>
      <c r="BI1454" s="56" t="s">
        <v>1356</v>
      </c>
      <c r="BJ1454" s="67" t="s">
        <v>1356</v>
      </c>
    </row>
    <row r="1455" spans="1:62" x14ac:dyDescent="0.35">
      <c r="A1455" s="58" t="s">
        <v>11454</v>
      </c>
      <c r="B1455" s="16" t="s">
        <v>10269</v>
      </c>
      <c r="C1455" s="2" t="s">
        <v>11455</v>
      </c>
      <c r="D1455" s="82" t="s">
        <v>11456</v>
      </c>
      <c r="E1455" s="87" t="e">
        <f>VLOOKUP(A1455,#REF!,2,FALSE)</f>
        <v>#REF!</v>
      </c>
      <c r="F1455" s="4" t="s">
        <v>1006</v>
      </c>
      <c r="G1455" s="4" t="s">
        <v>1006</v>
      </c>
      <c r="H1455" s="4" t="s">
        <v>1006</v>
      </c>
      <c r="I1455" s="4" t="s">
        <v>1006</v>
      </c>
      <c r="J1455" s="4" t="s">
        <v>1006</v>
      </c>
      <c r="K1455" s="4" t="s">
        <v>1006</v>
      </c>
      <c r="L1455" s="4" t="s">
        <v>1006</v>
      </c>
      <c r="M1455" s="6" t="s">
        <v>31</v>
      </c>
      <c r="P1455" s="4" t="s">
        <v>11457</v>
      </c>
      <c r="Q1455" s="4">
        <v>1</v>
      </c>
      <c r="R1455" s="7">
        <v>10</v>
      </c>
      <c r="S1455" s="14" t="s">
        <v>1006</v>
      </c>
      <c r="T1455" s="14" t="s">
        <v>1005</v>
      </c>
      <c r="U1455" s="4" t="s">
        <v>1341</v>
      </c>
      <c r="V1455" s="14" t="s">
        <v>1005</v>
      </c>
      <c r="W1455" s="4" t="s">
        <v>3401</v>
      </c>
      <c r="X1455" s="14" t="s">
        <v>1006</v>
      </c>
      <c r="Y1455" s="8" t="s">
        <v>11458</v>
      </c>
      <c r="Z1455" s="9" t="s">
        <v>11459</v>
      </c>
      <c r="AA1455" s="10" t="s">
        <v>1351</v>
      </c>
      <c r="AB1455" s="10" t="s">
        <v>1356</v>
      </c>
      <c r="AC1455" s="10" t="s">
        <v>11460</v>
      </c>
      <c r="AD1455" s="13" t="s">
        <v>11461</v>
      </c>
      <c r="AE1455" s="10" t="s">
        <v>11462</v>
      </c>
      <c r="AF1455" s="10" t="s">
        <v>101</v>
      </c>
      <c r="AG1455" s="10" t="s">
        <v>14</v>
      </c>
      <c r="AH1455" s="10" t="s">
        <v>11463</v>
      </c>
      <c r="AI1455" s="10" t="s">
        <v>1005</v>
      </c>
      <c r="AJ1455" s="10" t="s">
        <v>1005</v>
      </c>
      <c r="AK1455" s="12" t="s">
        <v>1005</v>
      </c>
      <c r="AL1455" s="53" t="s">
        <v>1005</v>
      </c>
      <c r="AM1455" s="52">
        <v>0</v>
      </c>
      <c r="AN1455" s="51" t="s">
        <v>1348</v>
      </c>
      <c r="AO1455" s="51" t="s">
        <v>66</v>
      </c>
      <c r="BA1455" s="56" t="s">
        <v>1356</v>
      </c>
      <c r="BB1455" s="56" t="s">
        <v>1356</v>
      </c>
      <c r="BC1455" s="56" t="s">
        <v>1356</v>
      </c>
      <c r="BD1455" s="56" t="s">
        <v>1356</v>
      </c>
      <c r="BG1455" s="56" t="s">
        <v>1356</v>
      </c>
      <c r="BH1455" s="56" t="s">
        <v>1356</v>
      </c>
      <c r="BI1455" s="56" t="s">
        <v>1356</v>
      </c>
      <c r="BJ1455" s="67" t="s">
        <v>1356</v>
      </c>
    </row>
    <row r="1456" spans="1:62" x14ac:dyDescent="0.35">
      <c r="A1456" s="58" t="s">
        <v>11756</v>
      </c>
      <c r="B1456" s="16" t="s">
        <v>11757</v>
      </c>
      <c r="C1456" s="2" t="s">
        <v>11758</v>
      </c>
      <c r="D1456" s="82" t="s">
        <v>13775</v>
      </c>
      <c r="E1456" s="87" t="e">
        <f>VLOOKUP(A1456,#REF!,2,FALSE)</f>
        <v>#REF!</v>
      </c>
      <c r="F1456" s="4" t="s">
        <v>1006</v>
      </c>
      <c r="G1456" s="4" t="s">
        <v>1006</v>
      </c>
      <c r="H1456" s="4" t="s">
        <v>1005</v>
      </c>
      <c r="I1456" s="4" t="s">
        <v>1005</v>
      </c>
      <c r="J1456" s="4" t="s">
        <v>1005</v>
      </c>
      <c r="K1456" s="4" t="s">
        <v>1005</v>
      </c>
      <c r="L1456" s="4" t="s">
        <v>1005</v>
      </c>
      <c r="M1456" s="6" t="s">
        <v>22</v>
      </c>
      <c r="P1456" s="4" t="s">
        <v>11759</v>
      </c>
      <c r="Q1456" s="4">
        <v>6</v>
      </c>
      <c r="R1456" s="17">
        <v>140</v>
      </c>
      <c r="S1456" s="14" t="s">
        <v>1006</v>
      </c>
      <c r="T1456" s="14" t="s">
        <v>1005</v>
      </c>
      <c r="U1456" s="4" t="s">
        <v>1341</v>
      </c>
      <c r="V1456" s="14" t="s">
        <v>1005</v>
      </c>
      <c r="W1456" s="4" t="s">
        <v>11760</v>
      </c>
      <c r="X1456" s="14" t="s">
        <v>1006</v>
      </c>
      <c r="Y1456" s="8" t="s">
        <v>11761</v>
      </c>
      <c r="Z1456" s="9" t="s">
        <v>11762</v>
      </c>
      <c r="AA1456" s="10" t="s">
        <v>22</v>
      </c>
      <c r="AB1456" s="10" t="s">
        <v>1356</v>
      </c>
      <c r="AC1456" s="10" t="s">
        <v>11763</v>
      </c>
      <c r="AD1456" s="13" t="s">
        <v>11764</v>
      </c>
      <c r="AE1456" s="10" t="s">
        <v>11765</v>
      </c>
      <c r="AF1456" s="10" t="s">
        <v>101</v>
      </c>
      <c r="AG1456" s="10" t="s">
        <v>21</v>
      </c>
      <c r="AH1456" s="10" t="s">
        <v>11766</v>
      </c>
      <c r="AI1456" s="10" t="s">
        <v>1006</v>
      </c>
      <c r="AJ1456" s="10" t="s">
        <v>1005</v>
      </c>
      <c r="AK1456" s="12" t="s">
        <v>1006</v>
      </c>
      <c r="AL1456" s="53" t="s">
        <v>1006</v>
      </c>
      <c r="AM1456" s="52">
        <v>2</v>
      </c>
      <c r="AN1456" s="51" t="s">
        <v>57</v>
      </c>
      <c r="AO1456" s="51" t="s">
        <v>68</v>
      </c>
      <c r="AP1456" s="51" t="s">
        <v>189</v>
      </c>
      <c r="AQ1456" s="51" t="s">
        <v>139</v>
      </c>
      <c r="AR1456" s="51" t="s">
        <v>104</v>
      </c>
      <c r="BA1456" s="56" t="s">
        <v>1356</v>
      </c>
      <c r="BB1456" s="56" t="s">
        <v>1356</v>
      </c>
      <c r="BC1456" s="56" t="s">
        <v>1356</v>
      </c>
      <c r="BD1456" s="56" t="s">
        <v>1356</v>
      </c>
      <c r="BG1456" s="56" t="s">
        <v>1356</v>
      </c>
      <c r="BH1456" s="56" t="s">
        <v>1356</v>
      </c>
      <c r="BI1456" s="56" t="s">
        <v>1356</v>
      </c>
      <c r="BJ1456" s="67" t="s">
        <v>1356</v>
      </c>
    </row>
    <row r="1457" spans="1:62" x14ac:dyDescent="0.35">
      <c r="A1457" s="58" t="s">
        <v>11767</v>
      </c>
      <c r="B1457" s="16" t="s">
        <v>11757</v>
      </c>
      <c r="C1457" s="2" t="s">
        <v>11768</v>
      </c>
      <c r="D1457" s="82" t="s">
        <v>11769</v>
      </c>
      <c r="E1457" s="87" t="e">
        <f>VLOOKUP(A1457,#REF!,2,FALSE)</f>
        <v>#REF!</v>
      </c>
      <c r="F1457" s="4" t="s">
        <v>1006</v>
      </c>
      <c r="G1457" s="4" t="s">
        <v>1006</v>
      </c>
      <c r="H1457" s="4" t="s">
        <v>1005</v>
      </c>
      <c r="I1457" s="4" t="s">
        <v>1006</v>
      </c>
      <c r="J1457" s="4" t="s">
        <v>1006</v>
      </c>
      <c r="K1457" s="4" t="s">
        <v>1005</v>
      </c>
      <c r="L1457" s="4" t="s">
        <v>1006</v>
      </c>
      <c r="M1457" s="6" t="s">
        <v>20</v>
      </c>
      <c r="P1457" s="4" t="s">
        <v>11770</v>
      </c>
      <c r="Q1457" s="4">
        <v>1</v>
      </c>
      <c r="R1457" s="17">
        <v>15</v>
      </c>
      <c r="S1457" s="14" t="s">
        <v>1005</v>
      </c>
      <c r="T1457" s="14" t="s">
        <v>1005</v>
      </c>
      <c r="U1457" s="4" t="s">
        <v>1341</v>
      </c>
      <c r="V1457" s="14" t="s">
        <v>1005</v>
      </c>
      <c r="W1457" s="4" t="s">
        <v>31</v>
      </c>
      <c r="X1457" s="14" t="s">
        <v>1005</v>
      </c>
      <c r="Z1457" s="9" t="s">
        <v>11771</v>
      </c>
      <c r="AA1457" s="10" t="s">
        <v>20</v>
      </c>
      <c r="AB1457" s="10" t="s">
        <v>1356</v>
      </c>
      <c r="AC1457" s="10" t="s">
        <v>11772</v>
      </c>
      <c r="AD1457" s="13" t="s">
        <v>11773</v>
      </c>
      <c r="AE1457" s="10" t="s">
        <v>11774</v>
      </c>
      <c r="AF1457" s="10" t="s">
        <v>101</v>
      </c>
      <c r="AG1457" s="10" t="s">
        <v>9</v>
      </c>
      <c r="AH1457" s="10" t="s">
        <v>11775</v>
      </c>
      <c r="AI1457" s="10" t="s">
        <v>1005</v>
      </c>
      <c r="AJ1457" s="10" t="s">
        <v>1005</v>
      </c>
      <c r="AK1457" s="12" t="s">
        <v>1005</v>
      </c>
      <c r="AL1457" s="53" t="s">
        <v>1005</v>
      </c>
      <c r="AM1457" s="52">
        <v>0</v>
      </c>
      <c r="AN1457" s="51" t="s">
        <v>1348</v>
      </c>
      <c r="AO1457" s="51" t="s">
        <v>1361</v>
      </c>
      <c r="BA1457" s="56" t="s">
        <v>1356</v>
      </c>
      <c r="BB1457" s="56" t="s">
        <v>1356</v>
      </c>
      <c r="BC1457" s="56" t="s">
        <v>1356</v>
      </c>
      <c r="BD1457" s="56" t="s">
        <v>1356</v>
      </c>
      <c r="BG1457" s="56" t="s">
        <v>1356</v>
      </c>
      <c r="BH1457" s="56" t="s">
        <v>1356</v>
      </c>
      <c r="BI1457" s="56" t="s">
        <v>1356</v>
      </c>
      <c r="BJ1457" s="67" t="s">
        <v>1356</v>
      </c>
    </row>
    <row r="1458" spans="1:62" x14ac:dyDescent="0.35">
      <c r="A1458" s="58" t="s">
        <v>11776</v>
      </c>
      <c r="B1458" s="16" t="s">
        <v>11757</v>
      </c>
      <c r="C1458" s="2" t="s">
        <v>11777</v>
      </c>
      <c r="D1458" s="82" t="s">
        <v>11778</v>
      </c>
      <c r="E1458" s="87" t="e">
        <f>VLOOKUP(A1458,#REF!,2,FALSE)</f>
        <v>#REF!</v>
      </c>
      <c r="F1458" s="4" t="s">
        <v>1005</v>
      </c>
      <c r="G1458" s="4" t="s">
        <v>1006</v>
      </c>
      <c r="H1458" s="4" t="s">
        <v>1006</v>
      </c>
      <c r="I1458" s="4" t="s">
        <v>1005</v>
      </c>
      <c r="J1458" s="4" t="s">
        <v>1005</v>
      </c>
      <c r="K1458" s="4" t="s">
        <v>1005</v>
      </c>
      <c r="L1458" s="4" t="s">
        <v>1005</v>
      </c>
      <c r="M1458" s="6" t="s">
        <v>24</v>
      </c>
      <c r="P1458" s="4" t="s">
        <v>11779</v>
      </c>
      <c r="Q1458" s="4">
        <v>4</v>
      </c>
      <c r="R1458" s="17">
        <v>100</v>
      </c>
      <c r="S1458" s="14" t="s">
        <v>1005</v>
      </c>
      <c r="T1458" s="14" t="s">
        <v>1005</v>
      </c>
      <c r="U1458" s="4" t="s">
        <v>1497</v>
      </c>
      <c r="V1458" s="14" t="s">
        <v>1005</v>
      </c>
      <c r="W1458" s="4" t="s">
        <v>11780</v>
      </c>
      <c r="X1458" s="14" t="s">
        <v>1006</v>
      </c>
      <c r="Y1458" s="8" t="s">
        <v>11781</v>
      </c>
      <c r="Z1458" s="9" t="s">
        <v>5294</v>
      </c>
      <c r="AA1458" s="10" t="s">
        <v>44</v>
      </c>
      <c r="AB1458" s="10" t="s">
        <v>1356</v>
      </c>
      <c r="AC1458" s="10" t="s">
        <v>5295</v>
      </c>
      <c r="AD1458" s="13" t="s">
        <v>1154</v>
      </c>
      <c r="AE1458" s="10" t="s">
        <v>1155</v>
      </c>
      <c r="AF1458" s="10" t="s">
        <v>101</v>
      </c>
      <c r="AG1458" s="10" t="s">
        <v>37</v>
      </c>
      <c r="AH1458" s="10" t="s">
        <v>11782</v>
      </c>
      <c r="AI1458" s="10" t="s">
        <v>1005</v>
      </c>
      <c r="AJ1458" s="10" t="s">
        <v>1005</v>
      </c>
      <c r="AK1458" s="12" t="s">
        <v>1005</v>
      </c>
      <c r="AL1458" s="53" t="s">
        <v>1006</v>
      </c>
      <c r="AM1458" s="52">
        <v>2</v>
      </c>
      <c r="AN1458" s="51" t="s">
        <v>1348</v>
      </c>
      <c r="AO1458" s="51" t="s">
        <v>1361</v>
      </c>
      <c r="AZ1458" s="56" t="s">
        <v>1349</v>
      </c>
      <c r="BA1458" s="56" t="s">
        <v>11783</v>
      </c>
      <c r="BB1458" s="56" t="s">
        <v>24</v>
      </c>
      <c r="BC1458" s="56" t="s">
        <v>37</v>
      </c>
      <c r="BD1458" s="56" t="s">
        <v>11784</v>
      </c>
      <c r="BE1458" s="56" t="s">
        <v>1006</v>
      </c>
      <c r="BF1458" s="56" t="s">
        <v>1005</v>
      </c>
      <c r="BG1458" s="56" t="s">
        <v>11785</v>
      </c>
      <c r="BH1458" s="56" t="s">
        <v>11786</v>
      </c>
      <c r="BI1458" s="56" t="s">
        <v>11787</v>
      </c>
      <c r="BJ1458" s="67" t="s">
        <v>101</v>
      </c>
    </row>
    <row r="1459" spans="1:62" x14ac:dyDescent="0.35">
      <c r="D1459" s="82"/>
      <c r="E1459" s="87" t="e">
        <f>VLOOKUP(A1459,#REF!,2,FALSE)</f>
        <v>#REF!</v>
      </c>
      <c r="AZ1459" s="56" t="s">
        <v>1349</v>
      </c>
      <c r="BA1459" s="56" t="s">
        <v>11788</v>
      </c>
      <c r="BB1459" s="56" t="s">
        <v>24</v>
      </c>
      <c r="BC1459" s="56" t="s">
        <v>37</v>
      </c>
      <c r="BD1459" s="56" t="s">
        <v>11789</v>
      </c>
      <c r="BE1459" s="56" t="s">
        <v>1006</v>
      </c>
      <c r="BF1459" s="56" t="s">
        <v>1005</v>
      </c>
      <c r="BG1459" s="56" t="s">
        <v>2430</v>
      </c>
      <c r="BH1459" s="56" t="s">
        <v>1154</v>
      </c>
      <c r="BI1459" s="56" t="s">
        <v>1155</v>
      </c>
      <c r="BJ1459" s="67" t="s">
        <v>101</v>
      </c>
    </row>
    <row r="1460" spans="1:62" x14ac:dyDescent="0.35">
      <c r="A1460" s="58" t="s">
        <v>11790</v>
      </c>
      <c r="B1460" s="16" t="s">
        <v>11757</v>
      </c>
      <c r="C1460" s="2" t="s">
        <v>11791</v>
      </c>
      <c r="D1460" s="82" t="s">
        <v>13774</v>
      </c>
      <c r="E1460" s="87" t="e">
        <f>VLOOKUP(A1460,#REF!,2,FALSE)</f>
        <v>#REF!</v>
      </c>
      <c r="F1460" s="4" t="s">
        <v>1006</v>
      </c>
      <c r="G1460" s="4" t="s">
        <v>1005</v>
      </c>
      <c r="H1460" s="4" t="s">
        <v>1005</v>
      </c>
      <c r="I1460" s="4" t="s">
        <v>1005</v>
      </c>
      <c r="J1460" s="4" t="s">
        <v>1005</v>
      </c>
      <c r="K1460" s="4" t="s">
        <v>1005</v>
      </c>
      <c r="L1460" s="4" t="s">
        <v>1005</v>
      </c>
      <c r="M1460" s="6" t="s">
        <v>22</v>
      </c>
      <c r="P1460" s="4" t="s">
        <v>179</v>
      </c>
      <c r="Q1460" s="4">
        <v>3</v>
      </c>
      <c r="R1460" s="17">
        <v>60</v>
      </c>
      <c r="S1460" s="14" t="s">
        <v>1006</v>
      </c>
      <c r="T1460" s="14" t="s">
        <v>1005</v>
      </c>
      <c r="U1460" s="4" t="s">
        <v>1341</v>
      </c>
      <c r="V1460" s="14" t="s">
        <v>1005</v>
      </c>
      <c r="W1460" s="4" t="s">
        <v>11792</v>
      </c>
      <c r="X1460" s="14" t="s">
        <v>1006</v>
      </c>
      <c r="Y1460" s="8" t="s">
        <v>11793</v>
      </c>
      <c r="Z1460" s="9" t="s">
        <v>11794</v>
      </c>
      <c r="AA1460" s="10" t="s">
        <v>22</v>
      </c>
      <c r="AB1460" s="10" t="s">
        <v>1356</v>
      </c>
      <c r="AC1460" s="10" t="s">
        <v>11795</v>
      </c>
      <c r="AD1460" s="13" t="s">
        <v>544</v>
      </c>
      <c r="AE1460" s="10" t="s">
        <v>21</v>
      </c>
      <c r="AF1460" s="10" t="s">
        <v>101</v>
      </c>
      <c r="AG1460" s="10" t="s">
        <v>21</v>
      </c>
      <c r="AH1460" s="10" t="s">
        <v>11796</v>
      </c>
      <c r="AI1460" s="10" t="s">
        <v>1006</v>
      </c>
      <c r="AJ1460" s="10" t="s">
        <v>1005</v>
      </c>
      <c r="AK1460" s="12" t="s">
        <v>1006</v>
      </c>
      <c r="AL1460" s="53" t="s">
        <v>1005</v>
      </c>
      <c r="AM1460" s="52">
        <v>0</v>
      </c>
      <c r="AN1460" s="51" t="s">
        <v>57</v>
      </c>
      <c r="AO1460" s="51" t="s">
        <v>68</v>
      </c>
      <c r="AP1460" s="51" t="s">
        <v>189</v>
      </c>
      <c r="AQ1460" s="51" t="s">
        <v>139</v>
      </c>
      <c r="AR1460" s="51" t="s">
        <v>104</v>
      </c>
      <c r="AS1460" s="51" t="s">
        <v>184</v>
      </c>
      <c r="BA1460" s="56" t="s">
        <v>1356</v>
      </c>
      <c r="BB1460" s="56" t="s">
        <v>1356</v>
      </c>
      <c r="BC1460" s="56" t="s">
        <v>1356</v>
      </c>
      <c r="BD1460" s="56" t="s">
        <v>1356</v>
      </c>
      <c r="BG1460" s="56" t="s">
        <v>1356</v>
      </c>
      <c r="BH1460" s="56" t="s">
        <v>1356</v>
      </c>
      <c r="BI1460" s="56" t="s">
        <v>1356</v>
      </c>
      <c r="BJ1460" s="67" t="s">
        <v>1356</v>
      </c>
    </row>
    <row r="1461" spans="1:62" x14ac:dyDescent="0.35">
      <c r="A1461" s="58" t="s">
        <v>11797</v>
      </c>
      <c r="B1461" s="16" t="s">
        <v>11757</v>
      </c>
      <c r="C1461" s="2" t="s">
        <v>11798</v>
      </c>
      <c r="D1461" s="82" t="s">
        <v>11799</v>
      </c>
      <c r="E1461" s="87" t="e">
        <f>VLOOKUP(A1461,#REF!,2,FALSE)</f>
        <v>#REF!</v>
      </c>
      <c r="F1461" s="4" t="s">
        <v>1006</v>
      </c>
      <c r="G1461" s="4" t="s">
        <v>1006</v>
      </c>
      <c r="H1461" s="4" t="s">
        <v>1005</v>
      </c>
      <c r="I1461" s="4" t="s">
        <v>1006</v>
      </c>
      <c r="J1461" s="4" t="s">
        <v>1006</v>
      </c>
      <c r="K1461" s="4" t="s">
        <v>1005</v>
      </c>
      <c r="L1461" s="4" t="s">
        <v>1005</v>
      </c>
      <c r="M1461" s="6" t="s">
        <v>22</v>
      </c>
      <c r="P1461" s="4" t="s">
        <v>11800</v>
      </c>
      <c r="Q1461" s="4">
        <v>1</v>
      </c>
      <c r="R1461" s="17">
        <v>25</v>
      </c>
      <c r="S1461" s="14" t="s">
        <v>1006</v>
      </c>
      <c r="T1461" s="14" t="s">
        <v>1006</v>
      </c>
      <c r="U1461" s="4" t="s">
        <v>1364</v>
      </c>
      <c r="V1461" s="14" t="s">
        <v>1005</v>
      </c>
      <c r="W1461" s="4" t="s">
        <v>11801</v>
      </c>
      <c r="X1461" s="14" t="s">
        <v>1005</v>
      </c>
      <c r="Z1461" s="9" t="s">
        <v>11802</v>
      </c>
      <c r="AA1461" s="10" t="s">
        <v>22</v>
      </c>
      <c r="AB1461" s="10" t="s">
        <v>1356</v>
      </c>
      <c r="AC1461" s="10" t="s">
        <v>11803</v>
      </c>
      <c r="AD1461" s="13" t="s">
        <v>11804</v>
      </c>
      <c r="AE1461" s="10" t="s">
        <v>11805</v>
      </c>
      <c r="AF1461" s="10" t="s">
        <v>101</v>
      </c>
      <c r="AG1461" s="10" t="s">
        <v>36</v>
      </c>
      <c r="AH1461" s="10" t="s">
        <v>11806</v>
      </c>
      <c r="AI1461" s="10" t="s">
        <v>1005</v>
      </c>
      <c r="AJ1461" s="10" t="s">
        <v>1005</v>
      </c>
      <c r="AK1461" s="12" t="s">
        <v>1005</v>
      </c>
      <c r="AL1461" s="53" t="s">
        <v>1005</v>
      </c>
      <c r="AM1461" s="52">
        <v>0</v>
      </c>
      <c r="AN1461" s="51" t="s">
        <v>1348</v>
      </c>
      <c r="AO1461" s="51" t="s">
        <v>1361</v>
      </c>
      <c r="BA1461" s="56" t="s">
        <v>1356</v>
      </c>
      <c r="BB1461" s="56" t="s">
        <v>1356</v>
      </c>
      <c r="BC1461" s="56" t="s">
        <v>1356</v>
      </c>
      <c r="BD1461" s="56" t="s">
        <v>1356</v>
      </c>
      <c r="BG1461" s="56" t="s">
        <v>1356</v>
      </c>
      <c r="BH1461" s="56" t="s">
        <v>1356</v>
      </c>
      <c r="BI1461" s="56" t="s">
        <v>1356</v>
      </c>
      <c r="BJ1461" s="67" t="s">
        <v>1356</v>
      </c>
    </row>
    <row r="1462" spans="1:62" x14ac:dyDescent="0.35">
      <c r="A1462" s="58" t="s">
        <v>11807</v>
      </c>
      <c r="B1462" s="16" t="s">
        <v>11757</v>
      </c>
      <c r="C1462" s="2" t="s">
        <v>11808</v>
      </c>
      <c r="D1462" s="82" t="s">
        <v>13771</v>
      </c>
      <c r="E1462" s="87" t="e">
        <f>VLOOKUP(A1462,#REF!,2,FALSE)</f>
        <v>#REF!</v>
      </c>
      <c r="F1462" s="4" t="s">
        <v>1005</v>
      </c>
      <c r="G1462" s="4" t="s">
        <v>1005</v>
      </c>
      <c r="H1462" s="4" t="s">
        <v>1005</v>
      </c>
      <c r="I1462" s="4" t="s">
        <v>1006</v>
      </c>
      <c r="J1462" s="4" t="s">
        <v>1005</v>
      </c>
      <c r="K1462" s="4" t="s">
        <v>1006</v>
      </c>
      <c r="L1462" s="4" t="s">
        <v>1005</v>
      </c>
      <c r="M1462" s="6" t="s">
        <v>22</v>
      </c>
      <c r="N1462" s="6" t="s">
        <v>24</v>
      </c>
      <c r="O1462" s="6" t="s">
        <v>8131</v>
      </c>
      <c r="P1462" s="4" t="s">
        <v>11809</v>
      </c>
      <c r="Q1462" s="4">
        <v>25</v>
      </c>
      <c r="R1462" s="17">
        <v>100</v>
      </c>
      <c r="S1462" s="14" t="s">
        <v>1005</v>
      </c>
      <c r="T1462" s="14" t="s">
        <v>1006</v>
      </c>
      <c r="U1462" s="4" t="s">
        <v>1411</v>
      </c>
      <c r="V1462" s="14" t="s">
        <v>1005</v>
      </c>
      <c r="W1462" s="4" t="s">
        <v>1490</v>
      </c>
      <c r="X1462" s="14" t="s">
        <v>1005</v>
      </c>
      <c r="Z1462" s="9" t="s">
        <v>11810</v>
      </c>
      <c r="AA1462" s="10" t="s">
        <v>1624</v>
      </c>
      <c r="AB1462" s="10" t="s">
        <v>1356</v>
      </c>
      <c r="AC1462" s="10" t="s">
        <v>11811</v>
      </c>
      <c r="AD1462" s="13" t="s">
        <v>537</v>
      </c>
      <c r="AE1462" s="10" t="s">
        <v>1189</v>
      </c>
      <c r="AF1462" s="10" t="s">
        <v>101</v>
      </c>
      <c r="AG1462" s="10" t="s">
        <v>25</v>
      </c>
      <c r="AH1462" s="10" t="s">
        <v>11812</v>
      </c>
      <c r="AI1462" s="10" t="s">
        <v>1006</v>
      </c>
      <c r="AJ1462" s="10" t="s">
        <v>1005</v>
      </c>
      <c r="AK1462" s="12" t="s">
        <v>1006</v>
      </c>
      <c r="AL1462" s="53" t="s">
        <v>1005</v>
      </c>
      <c r="AM1462" s="52">
        <v>0</v>
      </c>
      <c r="AN1462" s="51" t="s">
        <v>2128</v>
      </c>
      <c r="AO1462" s="51" t="s">
        <v>64</v>
      </c>
      <c r="AP1462" s="51" t="s">
        <v>104</v>
      </c>
      <c r="AQ1462" s="51" t="s">
        <v>184</v>
      </c>
      <c r="AR1462" s="51" t="s">
        <v>120</v>
      </c>
      <c r="AY1462" s="54" t="s">
        <v>11813</v>
      </c>
      <c r="BA1462" s="56" t="s">
        <v>1356</v>
      </c>
      <c r="BB1462" s="56" t="s">
        <v>1356</v>
      </c>
      <c r="BC1462" s="56" t="s">
        <v>1356</v>
      </c>
      <c r="BD1462" s="56" t="s">
        <v>1356</v>
      </c>
      <c r="BG1462" s="56" t="s">
        <v>1356</v>
      </c>
      <c r="BH1462" s="56" t="s">
        <v>1356</v>
      </c>
      <c r="BI1462" s="56" t="s">
        <v>1356</v>
      </c>
      <c r="BJ1462" s="67" t="s">
        <v>1356</v>
      </c>
    </row>
    <row r="1463" spans="1:62" x14ac:dyDescent="0.35">
      <c r="A1463" s="58" t="s">
        <v>11814</v>
      </c>
      <c r="B1463" s="16" t="s">
        <v>11757</v>
      </c>
      <c r="C1463" s="2" t="s">
        <v>11815</v>
      </c>
      <c r="D1463" s="82" t="s">
        <v>13769</v>
      </c>
      <c r="E1463" s="87" t="e">
        <f>VLOOKUP(A1463,#REF!,2,FALSE)</f>
        <v>#REF!</v>
      </c>
      <c r="F1463" s="4" t="s">
        <v>1005</v>
      </c>
      <c r="G1463" s="4" t="s">
        <v>1005</v>
      </c>
      <c r="H1463" s="4" t="s">
        <v>1005</v>
      </c>
      <c r="I1463" s="4" t="s">
        <v>1006</v>
      </c>
      <c r="J1463" s="4" t="s">
        <v>1005</v>
      </c>
      <c r="K1463" s="4" t="s">
        <v>1005</v>
      </c>
      <c r="L1463" s="4" t="s">
        <v>1005</v>
      </c>
      <c r="M1463" s="6" t="s">
        <v>24</v>
      </c>
      <c r="P1463" s="4" t="s">
        <v>11816</v>
      </c>
      <c r="Q1463" s="4">
        <v>2</v>
      </c>
      <c r="R1463" s="17">
        <v>50</v>
      </c>
      <c r="S1463" s="14" t="s">
        <v>1006</v>
      </c>
      <c r="T1463" s="14" t="s">
        <v>1005</v>
      </c>
      <c r="U1463" s="4" t="s">
        <v>1341</v>
      </c>
      <c r="V1463" s="14" t="s">
        <v>1005</v>
      </c>
      <c r="W1463" s="4" t="s">
        <v>708</v>
      </c>
      <c r="X1463" s="14" t="s">
        <v>1006</v>
      </c>
      <c r="Y1463" s="8" t="s">
        <v>11817</v>
      </c>
      <c r="Z1463" s="9" t="s">
        <v>11818</v>
      </c>
      <c r="AA1463" s="10" t="s">
        <v>24</v>
      </c>
      <c r="AB1463" s="10" t="s">
        <v>1356</v>
      </c>
      <c r="AC1463" s="10" t="s">
        <v>11819</v>
      </c>
      <c r="AD1463" s="13" t="s">
        <v>11820</v>
      </c>
      <c r="AE1463" s="10" t="s">
        <v>11821</v>
      </c>
      <c r="AF1463" s="10" t="s">
        <v>101</v>
      </c>
      <c r="AG1463" s="10" t="s">
        <v>10</v>
      </c>
      <c r="AH1463" s="10" t="s">
        <v>11822</v>
      </c>
      <c r="AI1463" s="10" t="s">
        <v>1005</v>
      </c>
      <c r="AJ1463" s="10" t="s">
        <v>1006</v>
      </c>
      <c r="AK1463" s="12" t="s">
        <v>1006</v>
      </c>
      <c r="AL1463" s="53" t="s">
        <v>1005</v>
      </c>
      <c r="AM1463" s="52">
        <v>0</v>
      </c>
      <c r="AN1463" s="51" t="s">
        <v>1348</v>
      </c>
      <c r="AO1463" s="51" t="s">
        <v>67</v>
      </c>
      <c r="BA1463" s="56" t="s">
        <v>1356</v>
      </c>
      <c r="BB1463" s="56" t="s">
        <v>1356</v>
      </c>
      <c r="BC1463" s="56" t="s">
        <v>1356</v>
      </c>
      <c r="BD1463" s="56" t="s">
        <v>1356</v>
      </c>
      <c r="BG1463" s="56" t="s">
        <v>1356</v>
      </c>
      <c r="BH1463" s="56" t="s">
        <v>1356</v>
      </c>
      <c r="BI1463" s="56" t="s">
        <v>1356</v>
      </c>
      <c r="BJ1463" s="67" t="s">
        <v>1356</v>
      </c>
    </row>
    <row r="1464" spans="1:62" x14ac:dyDescent="0.35">
      <c r="A1464" s="58" t="s">
        <v>11823</v>
      </c>
      <c r="B1464" s="16" t="s">
        <v>11757</v>
      </c>
      <c r="C1464" s="2" t="s">
        <v>11824</v>
      </c>
      <c r="D1464" s="82" t="s">
        <v>13793</v>
      </c>
      <c r="E1464" s="87" t="e">
        <f>VLOOKUP(A1464,#REF!,2,FALSE)</f>
        <v>#REF!</v>
      </c>
      <c r="F1464" s="4" t="s">
        <v>1005</v>
      </c>
      <c r="G1464" s="4" t="s">
        <v>1005</v>
      </c>
      <c r="H1464" s="4" t="s">
        <v>1005</v>
      </c>
      <c r="I1464" s="4" t="s">
        <v>1006</v>
      </c>
      <c r="J1464" s="4" t="s">
        <v>1005</v>
      </c>
      <c r="K1464" s="4" t="s">
        <v>1005</v>
      </c>
      <c r="L1464" s="4" t="s">
        <v>1005</v>
      </c>
      <c r="M1464" s="6" t="s">
        <v>24</v>
      </c>
      <c r="N1464" s="6" t="s">
        <v>26</v>
      </c>
      <c r="P1464" s="4" t="s">
        <v>11825</v>
      </c>
      <c r="Q1464" s="4">
        <v>16</v>
      </c>
      <c r="R1464" s="17">
        <v>150</v>
      </c>
      <c r="S1464" s="14" t="s">
        <v>1006</v>
      </c>
      <c r="T1464" s="14" t="s">
        <v>1006</v>
      </c>
      <c r="U1464" s="4" t="s">
        <v>1341</v>
      </c>
      <c r="V1464" s="14" t="s">
        <v>1005</v>
      </c>
      <c r="W1464" s="4" t="s">
        <v>11826</v>
      </c>
      <c r="X1464" s="14" t="s">
        <v>1006</v>
      </c>
      <c r="Y1464" s="8" t="s">
        <v>11827</v>
      </c>
      <c r="Z1464" s="9" t="s">
        <v>11828</v>
      </c>
      <c r="AA1464" s="10" t="s">
        <v>1624</v>
      </c>
      <c r="AB1464" s="10" t="s">
        <v>1356</v>
      </c>
      <c r="AC1464" s="10" t="s">
        <v>11829</v>
      </c>
      <c r="AD1464" s="13" t="s">
        <v>11830</v>
      </c>
      <c r="AE1464" s="10" t="s">
        <v>11831</v>
      </c>
      <c r="AF1464" s="10" t="s">
        <v>101</v>
      </c>
      <c r="AG1464" s="10" t="s">
        <v>10</v>
      </c>
      <c r="AH1464" s="10" t="s">
        <v>11832</v>
      </c>
      <c r="AI1464" s="10" t="s">
        <v>1005</v>
      </c>
      <c r="AJ1464" s="10" t="s">
        <v>1005</v>
      </c>
      <c r="AK1464" s="12" t="s">
        <v>1006</v>
      </c>
      <c r="AL1464" s="53" t="s">
        <v>1006</v>
      </c>
      <c r="AM1464" s="52">
        <v>2</v>
      </c>
      <c r="AN1464" s="51" t="s">
        <v>1348</v>
      </c>
      <c r="AO1464" s="51" t="s">
        <v>68</v>
      </c>
      <c r="AP1464" s="51" t="s">
        <v>139</v>
      </c>
      <c r="AQ1464" s="51" t="s">
        <v>184</v>
      </c>
      <c r="AZ1464" s="56" t="s">
        <v>1349</v>
      </c>
      <c r="BA1464" s="56" t="s">
        <v>11833</v>
      </c>
      <c r="BB1464" s="56" t="s">
        <v>53</v>
      </c>
      <c r="BC1464" s="56" t="s">
        <v>10</v>
      </c>
      <c r="BD1464" s="56" t="s">
        <v>11834</v>
      </c>
      <c r="BE1464" s="56" t="s">
        <v>1005</v>
      </c>
      <c r="BF1464" s="56" t="s">
        <v>1005</v>
      </c>
      <c r="BG1464" s="56" t="s">
        <v>11835</v>
      </c>
      <c r="BH1464" s="56" t="s">
        <v>3410</v>
      </c>
      <c r="BI1464" s="56" t="s">
        <v>10</v>
      </c>
      <c r="BJ1464" s="67" t="s">
        <v>101</v>
      </c>
    </row>
    <row r="1465" spans="1:62" x14ac:dyDescent="0.35">
      <c r="D1465" s="82"/>
      <c r="E1465" s="87" t="e">
        <f>VLOOKUP(A1465,#REF!,2,FALSE)</f>
        <v>#REF!</v>
      </c>
      <c r="AZ1465" s="56" t="s">
        <v>1349</v>
      </c>
      <c r="BA1465" s="56" t="s">
        <v>11836</v>
      </c>
      <c r="BB1465" s="56" t="s">
        <v>31</v>
      </c>
      <c r="BC1465" s="56" t="s">
        <v>10</v>
      </c>
      <c r="BD1465" s="56" t="s">
        <v>11837</v>
      </c>
      <c r="BE1465" s="56" t="s">
        <v>1005</v>
      </c>
      <c r="BF1465" s="56" t="s">
        <v>1005</v>
      </c>
      <c r="BG1465" s="56" t="s">
        <v>11838</v>
      </c>
      <c r="BH1465" s="56" t="s">
        <v>880</v>
      </c>
      <c r="BI1465" s="56" t="s">
        <v>4021</v>
      </c>
      <c r="BJ1465" s="67" t="s">
        <v>101</v>
      </c>
    </row>
    <row r="1466" spans="1:62" x14ac:dyDescent="0.35">
      <c r="A1466" s="58" t="s">
        <v>11839</v>
      </c>
      <c r="B1466" s="16" t="s">
        <v>11757</v>
      </c>
      <c r="C1466" s="2" t="s">
        <v>3025</v>
      </c>
      <c r="D1466" s="82" t="s">
        <v>13773</v>
      </c>
      <c r="E1466" s="87" t="e">
        <f>VLOOKUP(A1466,#REF!,2,FALSE)</f>
        <v>#REF!</v>
      </c>
      <c r="F1466" s="4" t="s">
        <v>1006</v>
      </c>
      <c r="G1466" s="4" t="s">
        <v>1006</v>
      </c>
      <c r="H1466" s="4" t="s">
        <v>1006</v>
      </c>
      <c r="I1466" s="4" t="s">
        <v>1006</v>
      </c>
      <c r="J1466" s="4" t="s">
        <v>1006</v>
      </c>
      <c r="K1466" s="4" t="s">
        <v>1005</v>
      </c>
      <c r="L1466" s="4" t="s">
        <v>1005</v>
      </c>
      <c r="M1466" s="6" t="s">
        <v>22</v>
      </c>
      <c r="P1466" s="4" t="s">
        <v>3026</v>
      </c>
      <c r="Q1466" s="4">
        <v>110</v>
      </c>
      <c r="R1466" s="17">
        <v>3250</v>
      </c>
      <c r="S1466" s="14" t="s">
        <v>1006</v>
      </c>
      <c r="T1466" s="14" t="s">
        <v>1005</v>
      </c>
      <c r="U1466" s="4" t="s">
        <v>1364</v>
      </c>
      <c r="V1466" s="14" t="s">
        <v>1005</v>
      </c>
      <c r="W1466" s="4" t="s">
        <v>11840</v>
      </c>
      <c r="X1466" s="14" t="s">
        <v>1006</v>
      </c>
      <c r="Y1466" s="8" t="s">
        <v>3028</v>
      </c>
      <c r="Z1466" s="9" t="s">
        <v>3029</v>
      </c>
      <c r="AA1466" s="10" t="s">
        <v>1624</v>
      </c>
      <c r="AB1466" s="10" t="s">
        <v>1356</v>
      </c>
      <c r="AC1466" s="10" t="s">
        <v>3030</v>
      </c>
      <c r="AD1466" s="13" t="s">
        <v>498</v>
      </c>
      <c r="AE1466" s="10" t="s">
        <v>2997</v>
      </c>
      <c r="AF1466" s="10" t="s">
        <v>101</v>
      </c>
      <c r="AG1466" s="10" t="s">
        <v>7</v>
      </c>
      <c r="AH1466" s="10" t="s">
        <v>11841</v>
      </c>
      <c r="AI1466" s="10" t="s">
        <v>1005</v>
      </c>
      <c r="AJ1466" s="10" t="s">
        <v>1005</v>
      </c>
      <c r="AK1466" s="12" t="s">
        <v>1006</v>
      </c>
      <c r="AL1466" s="53" t="s">
        <v>1006</v>
      </c>
      <c r="AM1466" s="52">
        <v>13</v>
      </c>
      <c r="AN1466" s="51" t="s">
        <v>1348</v>
      </c>
      <c r="AO1466" s="51" t="s">
        <v>67</v>
      </c>
      <c r="AP1466" s="51" t="s">
        <v>119</v>
      </c>
      <c r="AQ1466" s="51" t="s">
        <v>104</v>
      </c>
      <c r="BA1466" s="56" t="s">
        <v>1356</v>
      </c>
      <c r="BB1466" s="56" t="s">
        <v>1356</v>
      </c>
      <c r="BC1466" s="56" t="s">
        <v>1356</v>
      </c>
      <c r="BD1466" s="56" t="s">
        <v>1356</v>
      </c>
      <c r="BG1466" s="56" t="s">
        <v>1356</v>
      </c>
      <c r="BH1466" s="56" t="s">
        <v>1356</v>
      </c>
      <c r="BI1466" s="56" t="s">
        <v>1356</v>
      </c>
      <c r="BJ1466" s="67" t="s">
        <v>1356</v>
      </c>
    </row>
    <row r="1467" spans="1:62" x14ac:dyDescent="0.35">
      <c r="A1467" s="58" t="s">
        <v>11842</v>
      </c>
      <c r="B1467" s="16" t="s">
        <v>11757</v>
      </c>
      <c r="C1467" s="2" t="s">
        <v>4189</v>
      </c>
      <c r="D1467" s="82" t="s">
        <v>13770</v>
      </c>
      <c r="E1467" s="87" t="e">
        <f>VLOOKUP(A1467,#REF!,2,FALSE)</f>
        <v>#REF!</v>
      </c>
      <c r="F1467" s="4" t="s">
        <v>1005</v>
      </c>
      <c r="G1467" s="4" t="s">
        <v>1005</v>
      </c>
      <c r="H1467" s="4" t="s">
        <v>1005</v>
      </c>
      <c r="I1467" s="4" t="s">
        <v>1005</v>
      </c>
      <c r="J1467" s="4" t="s">
        <v>1006</v>
      </c>
      <c r="K1467" s="4" t="s">
        <v>1005</v>
      </c>
      <c r="L1467" s="4" t="s">
        <v>1005</v>
      </c>
      <c r="M1467" s="6" t="s">
        <v>22</v>
      </c>
      <c r="P1467" s="4" t="s">
        <v>374</v>
      </c>
      <c r="Q1467" s="4">
        <v>7</v>
      </c>
      <c r="R1467" s="17">
        <v>250</v>
      </c>
      <c r="S1467" s="14" t="s">
        <v>1005</v>
      </c>
      <c r="T1467" s="14" t="s">
        <v>1005</v>
      </c>
      <c r="U1467" s="4" t="s">
        <v>1411</v>
      </c>
      <c r="V1467" s="14" t="s">
        <v>1005</v>
      </c>
      <c r="W1467" s="4" t="s">
        <v>11843</v>
      </c>
      <c r="X1467" s="14" t="s">
        <v>1005</v>
      </c>
      <c r="Z1467" s="9" t="s">
        <v>11844</v>
      </c>
      <c r="AA1467" s="10" t="s">
        <v>44</v>
      </c>
      <c r="AB1467" s="10" t="s">
        <v>1356</v>
      </c>
      <c r="AC1467" s="10" t="s">
        <v>11845</v>
      </c>
      <c r="AD1467" s="13" t="s">
        <v>11846</v>
      </c>
      <c r="AE1467" s="10" t="s">
        <v>11847</v>
      </c>
      <c r="AF1467" s="10" t="s">
        <v>101</v>
      </c>
      <c r="AG1467" s="10" t="s">
        <v>11</v>
      </c>
      <c r="AH1467" s="10" t="s">
        <v>11848</v>
      </c>
      <c r="AI1467" s="10" t="s">
        <v>1005</v>
      </c>
      <c r="AJ1467" s="10" t="s">
        <v>1005</v>
      </c>
      <c r="AK1467" s="12" t="s">
        <v>1005</v>
      </c>
      <c r="AL1467" s="53" t="s">
        <v>1006</v>
      </c>
      <c r="AM1467" s="52">
        <v>17</v>
      </c>
      <c r="AN1467" s="51" t="s">
        <v>1348</v>
      </c>
      <c r="AO1467" s="51" t="s">
        <v>68</v>
      </c>
      <c r="AP1467" s="51" t="s">
        <v>139</v>
      </c>
      <c r="AQ1467" s="51" t="s">
        <v>104</v>
      </c>
      <c r="BA1467" s="56" t="s">
        <v>1356</v>
      </c>
      <c r="BB1467" s="56" t="s">
        <v>1356</v>
      </c>
      <c r="BC1467" s="56" t="s">
        <v>1356</v>
      </c>
      <c r="BD1467" s="56" t="s">
        <v>1356</v>
      </c>
      <c r="BG1467" s="56" t="s">
        <v>1356</v>
      </c>
      <c r="BH1467" s="56" t="s">
        <v>1356</v>
      </c>
      <c r="BI1467" s="56" t="s">
        <v>1356</v>
      </c>
      <c r="BJ1467" s="67" t="s">
        <v>1356</v>
      </c>
    </row>
    <row r="1468" spans="1:62" x14ac:dyDescent="0.35">
      <c r="A1468" s="58" t="s">
        <v>11849</v>
      </c>
      <c r="B1468" s="16" t="s">
        <v>11757</v>
      </c>
      <c r="C1468" s="2" t="s">
        <v>11850</v>
      </c>
      <c r="D1468" s="82" t="s">
        <v>13768</v>
      </c>
      <c r="E1468" s="87" t="e">
        <f>VLOOKUP(A1468,#REF!,2,FALSE)</f>
        <v>#REF!</v>
      </c>
      <c r="F1468" s="4" t="s">
        <v>1006</v>
      </c>
      <c r="G1468" s="4" t="s">
        <v>1006</v>
      </c>
      <c r="H1468" s="4" t="s">
        <v>1006</v>
      </c>
      <c r="I1468" s="4" t="s">
        <v>1006</v>
      </c>
      <c r="J1468" s="4" t="s">
        <v>1006</v>
      </c>
      <c r="K1468" s="4" t="s">
        <v>1005</v>
      </c>
      <c r="L1468" s="4" t="s">
        <v>1005</v>
      </c>
      <c r="M1468" s="6" t="s">
        <v>22</v>
      </c>
      <c r="N1468" s="6" t="s">
        <v>1351</v>
      </c>
      <c r="O1468" s="6" t="s">
        <v>120</v>
      </c>
      <c r="P1468" s="4" t="s">
        <v>11851</v>
      </c>
      <c r="Q1468" s="4">
        <v>38</v>
      </c>
      <c r="R1468" s="17">
        <v>1600</v>
      </c>
      <c r="S1468" s="14" t="s">
        <v>1006</v>
      </c>
      <c r="T1468" s="14" t="s">
        <v>1006</v>
      </c>
      <c r="U1468" s="4" t="s">
        <v>1341</v>
      </c>
      <c r="V1468" s="14" t="s">
        <v>1005</v>
      </c>
      <c r="W1468" s="4" t="s">
        <v>11852</v>
      </c>
      <c r="X1468" s="14" t="s">
        <v>1005</v>
      </c>
      <c r="Z1468" s="9" t="s">
        <v>11853</v>
      </c>
      <c r="AA1468" s="10" t="s">
        <v>44</v>
      </c>
      <c r="AB1468" s="10" t="s">
        <v>1356</v>
      </c>
      <c r="AC1468" s="10" t="s">
        <v>11854</v>
      </c>
      <c r="AD1468" s="13" t="s">
        <v>11855</v>
      </c>
      <c r="AE1468" s="10" t="s">
        <v>11856</v>
      </c>
      <c r="AF1468" s="10" t="s">
        <v>101</v>
      </c>
      <c r="AG1468" s="10" t="s">
        <v>7</v>
      </c>
      <c r="AH1468" s="10" t="s">
        <v>11857</v>
      </c>
      <c r="AI1468" s="10" t="s">
        <v>1005</v>
      </c>
      <c r="AJ1468" s="10" t="s">
        <v>1005</v>
      </c>
      <c r="AK1468" s="12" t="s">
        <v>1006</v>
      </c>
      <c r="AL1468" s="53" t="s">
        <v>1006</v>
      </c>
      <c r="AM1468" s="52">
        <v>7</v>
      </c>
      <c r="AN1468" s="51" t="s">
        <v>1348</v>
      </c>
      <c r="AO1468" s="51" t="s">
        <v>67</v>
      </c>
      <c r="AP1468" s="51" t="s">
        <v>128</v>
      </c>
      <c r="AQ1468" s="51" t="s">
        <v>104</v>
      </c>
      <c r="AZ1468" s="56" t="s">
        <v>1349</v>
      </c>
      <c r="BA1468" s="56" t="s">
        <v>11858</v>
      </c>
      <c r="BB1468" s="56" t="s">
        <v>22</v>
      </c>
      <c r="BC1468" s="56" t="s">
        <v>7</v>
      </c>
      <c r="BD1468" s="56" t="s">
        <v>11859</v>
      </c>
      <c r="BE1468" s="56" t="s">
        <v>1005</v>
      </c>
      <c r="BF1468" s="56" t="s">
        <v>1005</v>
      </c>
      <c r="BG1468" s="56" t="s">
        <v>11860</v>
      </c>
      <c r="BH1468" s="56" t="s">
        <v>11855</v>
      </c>
      <c r="BI1468" s="56" t="s">
        <v>11856</v>
      </c>
      <c r="BJ1468" s="67" t="s">
        <v>101</v>
      </c>
    </row>
    <row r="1469" spans="1:62" x14ac:dyDescent="0.35">
      <c r="D1469" s="82"/>
      <c r="E1469" s="87" t="e">
        <f>VLOOKUP(A1469,#REF!,2,FALSE)</f>
        <v>#REF!</v>
      </c>
      <c r="AZ1469" s="56" t="s">
        <v>1349</v>
      </c>
      <c r="BA1469" s="56" t="s">
        <v>7958</v>
      </c>
      <c r="BB1469" s="56" t="s">
        <v>22</v>
      </c>
      <c r="BC1469" s="56" t="s">
        <v>7</v>
      </c>
      <c r="BD1469" s="56" t="s">
        <v>11861</v>
      </c>
      <c r="BE1469" s="56" t="s">
        <v>1005</v>
      </c>
      <c r="BF1469" s="56" t="s">
        <v>1005</v>
      </c>
      <c r="BG1469" s="56" t="s">
        <v>11862</v>
      </c>
      <c r="BH1469" s="56" t="s">
        <v>11855</v>
      </c>
      <c r="BI1469" s="56" t="s">
        <v>11856</v>
      </c>
      <c r="BJ1469" s="67" t="s">
        <v>101</v>
      </c>
    </row>
    <row r="1470" spans="1:62" x14ac:dyDescent="0.35">
      <c r="D1470" s="82"/>
      <c r="E1470" s="87" t="e">
        <f>VLOOKUP(A1470,#REF!,2,FALSE)</f>
        <v>#REF!</v>
      </c>
      <c r="AZ1470" s="56" t="s">
        <v>1349</v>
      </c>
      <c r="BA1470" s="56" t="s">
        <v>11863</v>
      </c>
      <c r="BB1470" s="56" t="s">
        <v>22</v>
      </c>
      <c r="BC1470" s="56" t="s">
        <v>7</v>
      </c>
      <c r="BD1470" s="56" t="s">
        <v>11864</v>
      </c>
      <c r="BE1470" s="56" t="s">
        <v>1005</v>
      </c>
      <c r="BF1470" s="56" t="s">
        <v>1005</v>
      </c>
      <c r="BG1470" s="56" t="s">
        <v>11865</v>
      </c>
      <c r="BH1470" s="56" t="s">
        <v>11855</v>
      </c>
      <c r="BI1470" s="56" t="s">
        <v>11856</v>
      </c>
      <c r="BJ1470" s="67" t="s">
        <v>101</v>
      </c>
    </row>
    <row r="1471" spans="1:62" x14ac:dyDescent="0.35">
      <c r="D1471" s="82"/>
      <c r="E1471" s="87" t="e">
        <f>VLOOKUP(A1471,#REF!,2,FALSE)</f>
        <v>#REF!</v>
      </c>
      <c r="AZ1471" s="56" t="s">
        <v>1349</v>
      </c>
      <c r="BA1471" s="56" t="s">
        <v>11866</v>
      </c>
      <c r="BB1471" s="56" t="s">
        <v>22</v>
      </c>
      <c r="BC1471" s="56" t="s">
        <v>7</v>
      </c>
      <c r="BD1471" s="56" t="s">
        <v>11867</v>
      </c>
      <c r="BE1471" s="56" t="s">
        <v>1005</v>
      </c>
      <c r="BF1471" s="56" t="s">
        <v>1005</v>
      </c>
      <c r="BG1471" s="56" t="s">
        <v>11868</v>
      </c>
      <c r="BH1471" s="56" t="s">
        <v>11855</v>
      </c>
      <c r="BI1471" s="56" t="s">
        <v>11856</v>
      </c>
      <c r="BJ1471" s="67" t="s">
        <v>101</v>
      </c>
    </row>
    <row r="1472" spans="1:62" x14ac:dyDescent="0.35">
      <c r="D1472" s="82"/>
      <c r="E1472" s="87" t="e">
        <f>VLOOKUP(A1472,#REF!,2,FALSE)</f>
        <v>#REF!</v>
      </c>
      <c r="AZ1472" s="56" t="s">
        <v>1349</v>
      </c>
      <c r="BA1472" s="56" t="s">
        <v>11869</v>
      </c>
      <c r="BB1472" s="56" t="s">
        <v>22</v>
      </c>
      <c r="BC1472" s="56" t="s">
        <v>7</v>
      </c>
      <c r="BD1472" s="56" t="s">
        <v>11870</v>
      </c>
      <c r="BE1472" s="56" t="s">
        <v>1006</v>
      </c>
      <c r="BF1472" s="56" t="s">
        <v>1006</v>
      </c>
      <c r="BG1472" s="56" t="s">
        <v>11871</v>
      </c>
      <c r="BH1472" s="56" t="s">
        <v>11855</v>
      </c>
      <c r="BI1472" s="56" t="s">
        <v>11856</v>
      </c>
      <c r="BJ1472" s="67" t="s">
        <v>101</v>
      </c>
    </row>
    <row r="1473" spans="1:62" x14ac:dyDescent="0.35">
      <c r="A1473" s="58" t="s">
        <v>11872</v>
      </c>
      <c r="B1473" s="16" t="s">
        <v>11757</v>
      </c>
      <c r="C1473" s="2" t="s">
        <v>190</v>
      </c>
      <c r="D1473" s="82" t="s">
        <v>13791</v>
      </c>
      <c r="E1473" s="87" t="e">
        <f>VLOOKUP(A1473,#REF!,2,FALSE)</f>
        <v>#REF!</v>
      </c>
      <c r="F1473" s="4" t="s">
        <v>1006</v>
      </c>
      <c r="G1473" s="4" t="s">
        <v>1006</v>
      </c>
      <c r="H1473" s="4" t="s">
        <v>1005</v>
      </c>
      <c r="I1473" s="4" t="s">
        <v>1006</v>
      </c>
      <c r="J1473" s="4" t="s">
        <v>1006</v>
      </c>
      <c r="K1473" s="4" t="s">
        <v>1005</v>
      </c>
      <c r="L1473" s="4" t="s">
        <v>1005</v>
      </c>
      <c r="M1473" s="6" t="s">
        <v>20</v>
      </c>
      <c r="N1473" s="6" t="s">
        <v>22</v>
      </c>
      <c r="O1473" s="6" t="s">
        <v>26</v>
      </c>
      <c r="P1473" s="4" t="s">
        <v>11873</v>
      </c>
      <c r="Q1473" s="4">
        <v>33</v>
      </c>
      <c r="R1473" s="17">
        <v>1100</v>
      </c>
      <c r="S1473" s="14" t="s">
        <v>1006</v>
      </c>
      <c r="T1473" s="14" t="s">
        <v>1006</v>
      </c>
      <c r="U1473" s="4" t="s">
        <v>1341</v>
      </c>
      <c r="V1473" s="14" t="s">
        <v>1005</v>
      </c>
      <c r="W1473" s="4" t="s">
        <v>11874</v>
      </c>
      <c r="X1473" s="14" t="s">
        <v>1005</v>
      </c>
      <c r="Z1473" s="9" t="s">
        <v>11875</v>
      </c>
      <c r="AA1473" s="10" t="s">
        <v>44</v>
      </c>
      <c r="AB1473" s="10" t="s">
        <v>1356</v>
      </c>
      <c r="AC1473" s="10" t="s">
        <v>11876</v>
      </c>
      <c r="AD1473" s="13" t="s">
        <v>11877</v>
      </c>
      <c r="AE1473" s="10" t="s">
        <v>11878</v>
      </c>
      <c r="AF1473" s="10" t="s">
        <v>101</v>
      </c>
      <c r="AG1473" s="10" t="s">
        <v>5</v>
      </c>
      <c r="AH1473" s="10" t="s">
        <v>11879</v>
      </c>
      <c r="AI1473" s="10" t="s">
        <v>1005</v>
      </c>
      <c r="AJ1473" s="10" t="s">
        <v>1005</v>
      </c>
      <c r="AK1473" s="12" t="s">
        <v>1005</v>
      </c>
      <c r="AL1473" s="53" t="s">
        <v>1006</v>
      </c>
      <c r="AM1473" s="52">
        <v>5</v>
      </c>
      <c r="AN1473" s="51" t="s">
        <v>1348</v>
      </c>
      <c r="AO1473" s="51" t="s">
        <v>67</v>
      </c>
      <c r="AP1473" s="51" t="s">
        <v>128</v>
      </c>
      <c r="BA1473" s="56" t="s">
        <v>1356</v>
      </c>
      <c r="BB1473" s="56" t="s">
        <v>1356</v>
      </c>
      <c r="BC1473" s="56" t="s">
        <v>1356</v>
      </c>
      <c r="BD1473" s="56" t="s">
        <v>1356</v>
      </c>
      <c r="BG1473" s="56" t="s">
        <v>1356</v>
      </c>
      <c r="BH1473" s="56" t="s">
        <v>1356</v>
      </c>
      <c r="BI1473" s="56" t="s">
        <v>1356</v>
      </c>
      <c r="BJ1473" s="67" t="s">
        <v>1356</v>
      </c>
    </row>
    <row r="1474" spans="1:62" x14ac:dyDescent="0.35">
      <c r="A1474" s="58" t="s">
        <v>11880</v>
      </c>
      <c r="B1474" s="16" t="s">
        <v>11757</v>
      </c>
      <c r="C1474" s="2" t="s">
        <v>11881</v>
      </c>
      <c r="D1474" s="82" t="s">
        <v>13790</v>
      </c>
      <c r="E1474" s="87" t="e">
        <f>VLOOKUP(A1474,#REF!,2,FALSE)</f>
        <v>#REF!</v>
      </c>
      <c r="F1474" s="4" t="s">
        <v>1006</v>
      </c>
      <c r="G1474" s="4" t="s">
        <v>1006</v>
      </c>
      <c r="H1474" s="4" t="s">
        <v>1006</v>
      </c>
      <c r="I1474" s="4" t="s">
        <v>1006</v>
      </c>
      <c r="J1474" s="4" t="s">
        <v>1006</v>
      </c>
      <c r="K1474" s="4" t="s">
        <v>1005</v>
      </c>
      <c r="L1474" s="4" t="s">
        <v>1005</v>
      </c>
      <c r="M1474" s="6" t="s">
        <v>22</v>
      </c>
      <c r="N1474" s="6" t="s">
        <v>20</v>
      </c>
      <c r="P1474" s="4" t="s">
        <v>11882</v>
      </c>
      <c r="Q1474" s="4">
        <v>125</v>
      </c>
      <c r="R1474" s="17">
        <v>3000</v>
      </c>
      <c r="S1474" s="14" t="s">
        <v>1006</v>
      </c>
      <c r="T1474" s="14" t="s">
        <v>1006</v>
      </c>
      <c r="U1474" s="4" t="s">
        <v>1364</v>
      </c>
      <c r="V1474" s="14" t="s">
        <v>1006</v>
      </c>
      <c r="W1474" s="4" t="s">
        <v>609</v>
      </c>
      <c r="X1474" s="14" t="s">
        <v>1005</v>
      </c>
      <c r="Z1474" s="9" t="s">
        <v>11883</v>
      </c>
      <c r="AA1474" s="10" t="s">
        <v>44</v>
      </c>
      <c r="AB1474" s="10" t="s">
        <v>1356</v>
      </c>
      <c r="AC1474" s="10" t="s">
        <v>11884</v>
      </c>
      <c r="AD1474" s="13" t="s">
        <v>497</v>
      </c>
      <c r="AE1474" s="10" t="s">
        <v>2449</v>
      </c>
      <c r="AF1474" s="10" t="s">
        <v>101</v>
      </c>
      <c r="AG1474" s="10" t="s">
        <v>35</v>
      </c>
      <c r="AH1474" s="10" t="s">
        <v>11885</v>
      </c>
      <c r="AI1474" s="10" t="s">
        <v>1005</v>
      </c>
      <c r="AJ1474" s="10" t="s">
        <v>1005</v>
      </c>
      <c r="AK1474" s="12" t="s">
        <v>1006</v>
      </c>
      <c r="AL1474" s="53" t="s">
        <v>1005</v>
      </c>
      <c r="AM1474" s="52">
        <v>0</v>
      </c>
      <c r="AN1474" s="51" t="s">
        <v>1348</v>
      </c>
      <c r="AO1474" s="51" t="s">
        <v>68</v>
      </c>
      <c r="AP1474" s="51" t="s">
        <v>104</v>
      </c>
      <c r="AQ1474" s="51" t="s">
        <v>120</v>
      </c>
      <c r="AY1474" s="54" t="s">
        <v>11886</v>
      </c>
      <c r="BA1474" s="56" t="s">
        <v>1356</v>
      </c>
      <c r="BB1474" s="56" t="s">
        <v>1356</v>
      </c>
      <c r="BC1474" s="56" t="s">
        <v>1356</v>
      </c>
      <c r="BD1474" s="56" t="s">
        <v>1356</v>
      </c>
      <c r="BG1474" s="56" t="s">
        <v>1356</v>
      </c>
      <c r="BH1474" s="56" t="s">
        <v>1356</v>
      </c>
      <c r="BI1474" s="56" t="s">
        <v>1356</v>
      </c>
      <c r="BJ1474" s="67" t="s">
        <v>1356</v>
      </c>
    </row>
    <row r="1475" spans="1:62" x14ac:dyDescent="0.35">
      <c r="A1475" s="58" t="s">
        <v>11887</v>
      </c>
      <c r="B1475" s="16" t="s">
        <v>11757</v>
      </c>
      <c r="C1475" s="2" t="s">
        <v>11888</v>
      </c>
      <c r="D1475" s="82" t="s">
        <v>13788</v>
      </c>
      <c r="E1475" s="87" t="e">
        <f>VLOOKUP(A1475,#REF!,2,FALSE)</f>
        <v>#REF!</v>
      </c>
      <c r="F1475" s="4" t="s">
        <v>1006</v>
      </c>
      <c r="G1475" s="4" t="s">
        <v>1006</v>
      </c>
      <c r="H1475" s="4" t="s">
        <v>1005</v>
      </c>
      <c r="I1475" s="4" t="s">
        <v>1006</v>
      </c>
      <c r="J1475" s="4" t="s">
        <v>1006</v>
      </c>
      <c r="K1475" s="4" t="s">
        <v>1005</v>
      </c>
      <c r="L1475" s="4" t="s">
        <v>1006</v>
      </c>
      <c r="M1475" s="6" t="s">
        <v>22</v>
      </c>
      <c r="P1475" s="4" t="s">
        <v>11889</v>
      </c>
      <c r="Q1475" s="4">
        <v>1</v>
      </c>
      <c r="R1475" s="17">
        <v>22</v>
      </c>
      <c r="S1475" s="14" t="s">
        <v>1006</v>
      </c>
      <c r="T1475" s="14" t="s">
        <v>1005</v>
      </c>
      <c r="U1475" s="4" t="s">
        <v>1364</v>
      </c>
      <c r="V1475" s="14" t="s">
        <v>1005</v>
      </c>
      <c r="W1475" s="4" t="s">
        <v>11890</v>
      </c>
      <c r="X1475" s="14" t="s">
        <v>1005</v>
      </c>
      <c r="Z1475" s="9" t="s">
        <v>11891</v>
      </c>
      <c r="AA1475" s="10" t="s">
        <v>22</v>
      </c>
      <c r="AB1475" s="10" t="s">
        <v>1356</v>
      </c>
      <c r="AC1475" s="10" t="s">
        <v>11892</v>
      </c>
      <c r="AD1475" s="13" t="s">
        <v>11893</v>
      </c>
      <c r="AE1475" s="10" t="s">
        <v>11894</v>
      </c>
      <c r="AF1475" s="10" t="s">
        <v>101</v>
      </c>
      <c r="AG1475" s="10" t="s">
        <v>7</v>
      </c>
      <c r="AH1475" s="10" t="s">
        <v>11895</v>
      </c>
      <c r="AI1475" s="10" t="s">
        <v>1005</v>
      </c>
      <c r="AJ1475" s="10" t="s">
        <v>1005</v>
      </c>
      <c r="AK1475" s="12" t="s">
        <v>1005</v>
      </c>
      <c r="AL1475" s="53" t="s">
        <v>1005</v>
      </c>
      <c r="AM1475" s="52">
        <v>0</v>
      </c>
      <c r="AN1475" s="51" t="s">
        <v>1348</v>
      </c>
      <c r="AO1475" s="51" t="s">
        <v>31</v>
      </c>
      <c r="AY1475" s="54" t="s">
        <v>11896</v>
      </c>
      <c r="BA1475" s="56" t="s">
        <v>1356</v>
      </c>
      <c r="BB1475" s="56" t="s">
        <v>1356</v>
      </c>
      <c r="BC1475" s="56" t="s">
        <v>1356</v>
      </c>
      <c r="BD1475" s="56" t="s">
        <v>1356</v>
      </c>
      <c r="BG1475" s="56" t="s">
        <v>1356</v>
      </c>
      <c r="BH1475" s="56" t="s">
        <v>1356</v>
      </c>
      <c r="BI1475" s="56" t="s">
        <v>1356</v>
      </c>
      <c r="BJ1475" s="67" t="s">
        <v>1356</v>
      </c>
    </row>
    <row r="1476" spans="1:62" x14ac:dyDescent="0.35">
      <c r="A1476" s="58" t="s">
        <v>11897</v>
      </c>
      <c r="B1476" s="16" t="s">
        <v>11757</v>
      </c>
      <c r="C1476" s="2" t="s">
        <v>11898</v>
      </c>
      <c r="D1476" s="82" t="s">
        <v>13787</v>
      </c>
      <c r="E1476" s="87" t="e">
        <f>VLOOKUP(A1476,#REF!,2,FALSE)</f>
        <v>#REF!</v>
      </c>
      <c r="F1476" s="4" t="s">
        <v>1006</v>
      </c>
      <c r="G1476" s="4" t="s">
        <v>1006</v>
      </c>
      <c r="H1476" s="4" t="s">
        <v>1006</v>
      </c>
      <c r="I1476" s="4" t="s">
        <v>1006</v>
      </c>
      <c r="J1476" s="4" t="s">
        <v>1006</v>
      </c>
      <c r="K1476" s="4" t="s">
        <v>1006</v>
      </c>
      <c r="L1476" s="4" t="s">
        <v>1006</v>
      </c>
      <c r="M1476" s="6" t="s">
        <v>22</v>
      </c>
      <c r="P1476" s="4" t="s">
        <v>11899</v>
      </c>
      <c r="Q1476" s="4">
        <v>2</v>
      </c>
      <c r="R1476" s="17">
        <v>46</v>
      </c>
      <c r="S1476" s="14" t="s">
        <v>1005</v>
      </c>
      <c r="T1476" s="14" t="s">
        <v>1005</v>
      </c>
      <c r="U1476" s="4" t="s">
        <v>1364</v>
      </c>
      <c r="V1476" s="14" t="s">
        <v>1005</v>
      </c>
      <c r="W1476" s="4" t="s">
        <v>31</v>
      </c>
      <c r="X1476" s="14" t="s">
        <v>1006</v>
      </c>
      <c r="Y1476" s="8" t="s">
        <v>11900</v>
      </c>
      <c r="Z1476" s="9" t="s">
        <v>11901</v>
      </c>
      <c r="AA1476" s="10" t="s">
        <v>22</v>
      </c>
      <c r="AB1476" s="10" t="s">
        <v>1356</v>
      </c>
      <c r="AC1476" s="10" t="s">
        <v>11902</v>
      </c>
      <c r="AD1476" s="13" t="s">
        <v>458</v>
      </c>
      <c r="AE1476" s="10" t="s">
        <v>7</v>
      </c>
      <c r="AF1476" s="10" t="s">
        <v>101</v>
      </c>
      <c r="AG1476" s="10" t="s">
        <v>7</v>
      </c>
      <c r="AH1476" s="10" t="s">
        <v>11903</v>
      </c>
      <c r="AI1476" s="10" t="s">
        <v>1005</v>
      </c>
      <c r="AJ1476" s="10" t="s">
        <v>1005</v>
      </c>
      <c r="AK1476" s="12" t="s">
        <v>1005</v>
      </c>
      <c r="AL1476" s="53" t="s">
        <v>1005</v>
      </c>
      <c r="AM1476" s="52">
        <v>0</v>
      </c>
      <c r="AN1476" s="51" t="s">
        <v>1348</v>
      </c>
      <c r="AO1476" s="51" t="s">
        <v>66</v>
      </c>
      <c r="BA1476" s="56" t="s">
        <v>1356</v>
      </c>
      <c r="BB1476" s="56" t="s">
        <v>1356</v>
      </c>
      <c r="BC1476" s="56" t="s">
        <v>1356</v>
      </c>
      <c r="BD1476" s="56" t="s">
        <v>1356</v>
      </c>
      <c r="BG1476" s="56" t="s">
        <v>1356</v>
      </c>
      <c r="BH1476" s="56" t="s">
        <v>1356</v>
      </c>
      <c r="BI1476" s="56" t="s">
        <v>1356</v>
      </c>
      <c r="BJ1476" s="67" t="s">
        <v>1356</v>
      </c>
    </row>
    <row r="1477" spans="1:62" x14ac:dyDescent="0.35">
      <c r="A1477" s="58" t="s">
        <v>11904</v>
      </c>
      <c r="B1477" s="16" t="s">
        <v>11757</v>
      </c>
      <c r="C1477" s="2" t="s">
        <v>11905</v>
      </c>
      <c r="D1477" s="82" t="s">
        <v>13772</v>
      </c>
      <c r="E1477" s="87" t="e">
        <f>VLOOKUP(A1477,#REF!,2,FALSE)</f>
        <v>#REF!</v>
      </c>
      <c r="F1477" s="4" t="s">
        <v>1006</v>
      </c>
      <c r="G1477" s="4" t="s">
        <v>1006</v>
      </c>
      <c r="H1477" s="4" t="s">
        <v>1006</v>
      </c>
      <c r="I1477" s="4" t="s">
        <v>1006</v>
      </c>
      <c r="J1477" s="4" t="s">
        <v>1006</v>
      </c>
      <c r="K1477" s="4" t="s">
        <v>1006</v>
      </c>
      <c r="L1477" s="4" t="s">
        <v>1006</v>
      </c>
      <c r="M1477" s="6" t="s">
        <v>22</v>
      </c>
      <c r="P1477" s="4" t="s">
        <v>11906</v>
      </c>
      <c r="Q1477" s="4">
        <v>44</v>
      </c>
      <c r="R1477" s="17">
        <v>1115</v>
      </c>
      <c r="S1477" s="14" t="s">
        <v>1005</v>
      </c>
      <c r="T1477" s="14" t="s">
        <v>1006</v>
      </c>
      <c r="U1477" s="4" t="s">
        <v>1341</v>
      </c>
      <c r="V1477" s="14" t="s">
        <v>1005</v>
      </c>
      <c r="W1477" s="4" t="s">
        <v>11907</v>
      </c>
      <c r="X1477" s="14" t="s">
        <v>1005</v>
      </c>
      <c r="Z1477" s="9" t="s">
        <v>11908</v>
      </c>
      <c r="AA1477" s="10" t="s">
        <v>44</v>
      </c>
      <c r="AB1477" s="10" t="s">
        <v>1356</v>
      </c>
      <c r="AC1477" s="10" t="s">
        <v>11909</v>
      </c>
      <c r="AD1477" s="13" t="s">
        <v>11910</v>
      </c>
      <c r="AE1477" s="10" t="s">
        <v>11911</v>
      </c>
      <c r="AF1477" s="10" t="s">
        <v>101</v>
      </c>
      <c r="AG1477" s="10" t="s">
        <v>7</v>
      </c>
      <c r="AH1477" s="10" t="s">
        <v>11912</v>
      </c>
      <c r="AI1477" s="10" t="s">
        <v>1005</v>
      </c>
      <c r="AJ1477" s="10" t="s">
        <v>1005</v>
      </c>
      <c r="AK1477" s="12" t="s">
        <v>1005</v>
      </c>
      <c r="AL1477" s="53" t="s">
        <v>1005</v>
      </c>
      <c r="AM1477" s="52">
        <v>0</v>
      </c>
      <c r="AN1477" s="51" t="s">
        <v>1348</v>
      </c>
      <c r="AO1477" s="51" t="s">
        <v>1361</v>
      </c>
      <c r="BA1477" s="56" t="s">
        <v>1356</v>
      </c>
      <c r="BB1477" s="56" t="s">
        <v>1356</v>
      </c>
      <c r="BC1477" s="56" t="s">
        <v>1356</v>
      </c>
      <c r="BD1477" s="56" t="s">
        <v>1356</v>
      </c>
      <c r="BG1477" s="56" t="s">
        <v>1356</v>
      </c>
      <c r="BH1477" s="56" t="s">
        <v>1356</v>
      </c>
      <c r="BI1477" s="56" t="s">
        <v>1356</v>
      </c>
      <c r="BJ1477" s="67" t="s">
        <v>1356</v>
      </c>
    </row>
    <row r="1478" spans="1:62" x14ac:dyDescent="0.35">
      <c r="A1478" s="58" t="s">
        <v>11913</v>
      </c>
      <c r="B1478" s="16" t="s">
        <v>11757</v>
      </c>
      <c r="C1478" s="2" t="s">
        <v>11914</v>
      </c>
      <c r="D1478" s="82" t="s">
        <v>13792</v>
      </c>
      <c r="E1478" s="87" t="e">
        <f>VLOOKUP(A1478,#REF!,2,FALSE)</f>
        <v>#REF!</v>
      </c>
      <c r="F1478" s="4" t="s">
        <v>1005</v>
      </c>
      <c r="G1478" s="4" t="s">
        <v>1006</v>
      </c>
      <c r="H1478" s="4" t="s">
        <v>1006</v>
      </c>
      <c r="I1478" s="4" t="s">
        <v>1006</v>
      </c>
      <c r="J1478" s="4" t="s">
        <v>1005</v>
      </c>
      <c r="K1478" s="4" t="s">
        <v>1005</v>
      </c>
      <c r="L1478" s="4" t="s">
        <v>1005</v>
      </c>
      <c r="M1478" s="6" t="s">
        <v>22</v>
      </c>
      <c r="N1478" s="6" t="s">
        <v>24</v>
      </c>
      <c r="O1478" s="6" t="s">
        <v>1351</v>
      </c>
      <c r="P1478" s="4" t="s">
        <v>11915</v>
      </c>
      <c r="Q1478" s="4">
        <v>8</v>
      </c>
      <c r="R1478" s="17">
        <v>120</v>
      </c>
      <c r="S1478" s="14" t="s">
        <v>1006</v>
      </c>
      <c r="T1478" s="14" t="s">
        <v>1006</v>
      </c>
      <c r="U1478" s="4" t="s">
        <v>1411</v>
      </c>
      <c r="V1478" s="14" t="s">
        <v>1006</v>
      </c>
      <c r="W1478" s="4" t="s">
        <v>376</v>
      </c>
      <c r="X1478" s="14" t="s">
        <v>1005</v>
      </c>
      <c r="Z1478" s="9" t="s">
        <v>11916</v>
      </c>
      <c r="AA1478" s="10" t="s">
        <v>44</v>
      </c>
      <c r="AB1478" s="10" t="s">
        <v>1356</v>
      </c>
      <c r="AC1478" s="10" t="s">
        <v>11917</v>
      </c>
      <c r="AD1478" s="13" t="s">
        <v>11918</v>
      </c>
      <c r="AE1478" s="10" t="s">
        <v>11919</v>
      </c>
      <c r="AF1478" s="10" t="s">
        <v>101</v>
      </c>
      <c r="AG1478" s="10" t="s">
        <v>19</v>
      </c>
      <c r="AH1478" s="10" t="s">
        <v>11920</v>
      </c>
      <c r="AI1478" s="10" t="s">
        <v>1005</v>
      </c>
      <c r="AJ1478" s="10" t="s">
        <v>1005</v>
      </c>
      <c r="AK1478" s="12" t="s">
        <v>1005</v>
      </c>
      <c r="AL1478" s="53" t="s">
        <v>1006</v>
      </c>
      <c r="AM1478" s="52">
        <v>4</v>
      </c>
      <c r="AN1478" s="51" t="s">
        <v>1348</v>
      </c>
      <c r="AO1478" s="51" t="s">
        <v>67</v>
      </c>
      <c r="AP1478" s="51" t="s">
        <v>128</v>
      </c>
      <c r="AQ1478" s="51" t="s">
        <v>104</v>
      </c>
      <c r="AZ1478" s="56" t="s">
        <v>1349</v>
      </c>
      <c r="BA1478" s="56" t="s">
        <v>11921</v>
      </c>
      <c r="BB1478" s="56" t="s">
        <v>1351</v>
      </c>
      <c r="BC1478" s="56" t="s">
        <v>19</v>
      </c>
      <c r="BD1478" s="56" t="s">
        <v>11922</v>
      </c>
      <c r="BE1478" s="56" t="s">
        <v>1005</v>
      </c>
      <c r="BF1478" s="56" t="s">
        <v>1005</v>
      </c>
      <c r="BG1478" s="56" t="s">
        <v>11923</v>
      </c>
      <c r="BH1478" s="56" t="s">
        <v>11918</v>
      </c>
      <c r="BI1478" s="56" t="s">
        <v>11919</v>
      </c>
      <c r="BJ1478" s="67" t="s">
        <v>101</v>
      </c>
    </row>
    <row r="1479" spans="1:62" x14ac:dyDescent="0.35">
      <c r="D1479" s="82"/>
      <c r="E1479" s="87" t="e">
        <f>VLOOKUP(A1479,#REF!,2,FALSE)</f>
        <v>#REF!</v>
      </c>
      <c r="AZ1479" s="56" t="s">
        <v>1349</v>
      </c>
      <c r="BA1479" s="56" t="s">
        <v>11924</v>
      </c>
      <c r="BB1479" s="56" t="s">
        <v>1351</v>
      </c>
      <c r="BC1479" s="56" t="s">
        <v>19</v>
      </c>
      <c r="BD1479" s="56" t="s">
        <v>11925</v>
      </c>
      <c r="BE1479" s="56" t="s">
        <v>1005</v>
      </c>
      <c r="BF1479" s="56" t="s">
        <v>1005</v>
      </c>
      <c r="BG1479" s="56" t="s">
        <v>11926</v>
      </c>
      <c r="BH1479" s="56" t="s">
        <v>11918</v>
      </c>
      <c r="BI1479" s="56" t="s">
        <v>11919</v>
      </c>
      <c r="BJ1479" s="67" t="s">
        <v>101</v>
      </c>
    </row>
    <row r="1480" spans="1:62" x14ac:dyDescent="0.35">
      <c r="A1480" s="58" t="s">
        <v>11927</v>
      </c>
      <c r="B1480" s="16" t="s">
        <v>11757</v>
      </c>
      <c r="C1480" s="2" t="s">
        <v>11928</v>
      </c>
      <c r="D1480" s="82" t="s">
        <v>13789</v>
      </c>
      <c r="E1480" s="87" t="e">
        <f>VLOOKUP(A1480,#REF!,2,FALSE)</f>
        <v>#REF!</v>
      </c>
      <c r="F1480" s="4" t="s">
        <v>1006</v>
      </c>
      <c r="G1480" s="4" t="s">
        <v>1006</v>
      </c>
      <c r="H1480" s="4" t="s">
        <v>1005</v>
      </c>
      <c r="I1480" s="4" t="s">
        <v>1006</v>
      </c>
      <c r="J1480" s="4" t="s">
        <v>1006</v>
      </c>
      <c r="K1480" s="4" t="s">
        <v>1005</v>
      </c>
      <c r="L1480" s="4" t="s">
        <v>1005</v>
      </c>
      <c r="M1480" s="6" t="s">
        <v>20</v>
      </c>
      <c r="P1480" s="4" t="s">
        <v>11929</v>
      </c>
      <c r="Q1480" s="4">
        <v>2</v>
      </c>
      <c r="R1480" s="17">
        <v>35</v>
      </c>
      <c r="S1480" s="14" t="s">
        <v>1006</v>
      </c>
      <c r="T1480" s="14" t="s">
        <v>1005</v>
      </c>
      <c r="U1480" s="4" t="s">
        <v>1411</v>
      </c>
      <c r="V1480" s="14" t="s">
        <v>1005</v>
      </c>
      <c r="W1480" s="4" t="s">
        <v>11930</v>
      </c>
      <c r="X1480" s="14" t="s">
        <v>1006</v>
      </c>
      <c r="Y1480" s="8" t="s">
        <v>11931</v>
      </c>
      <c r="Z1480" s="9" t="s">
        <v>1134</v>
      </c>
      <c r="AA1480" s="10" t="s">
        <v>20</v>
      </c>
      <c r="AB1480" s="10" t="s">
        <v>1356</v>
      </c>
      <c r="AC1480" s="10" t="s">
        <v>2535</v>
      </c>
      <c r="AD1480" s="13" t="s">
        <v>1001</v>
      </c>
      <c r="AE1480" s="10" t="s">
        <v>1002</v>
      </c>
      <c r="AF1480" s="10" t="s">
        <v>101</v>
      </c>
      <c r="AG1480" s="10" t="s">
        <v>12</v>
      </c>
      <c r="AH1480" s="10" t="s">
        <v>2536</v>
      </c>
      <c r="AI1480" s="10" t="s">
        <v>1006</v>
      </c>
      <c r="AJ1480" s="10" t="s">
        <v>1005</v>
      </c>
      <c r="AK1480" s="12" t="s">
        <v>1006</v>
      </c>
      <c r="AL1480" s="53" t="s">
        <v>1006</v>
      </c>
      <c r="AM1480" s="52">
        <v>2</v>
      </c>
      <c r="AN1480" s="51" t="s">
        <v>1348</v>
      </c>
      <c r="AO1480" s="51" t="s">
        <v>68</v>
      </c>
      <c r="AP1480" s="51" t="s">
        <v>104</v>
      </c>
      <c r="BA1480" s="56" t="s">
        <v>1356</v>
      </c>
      <c r="BB1480" s="56" t="s">
        <v>1356</v>
      </c>
      <c r="BC1480" s="56" t="s">
        <v>1356</v>
      </c>
      <c r="BD1480" s="56" t="s">
        <v>1356</v>
      </c>
      <c r="BG1480" s="56" t="s">
        <v>1356</v>
      </c>
      <c r="BH1480" s="56" t="s">
        <v>1356</v>
      </c>
      <c r="BI1480" s="56" t="s">
        <v>1356</v>
      </c>
      <c r="BJ1480" s="67" t="s">
        <v>1356</v>
      </c>
    </row>
    <row r="1481" spans="1:62" x14ac:dyDescent="0.35">
      <c r="A1481" s="58" t="s">
        <v>11932</v>
      </c>
      <c r="B1481" s="16" t="s">
        <v>11757</v>
      </c>
      <c r="C1481" s="2" t="s">
        <v>190</v>
      </c>
      <c r="D1481" s="82" t="s">
        <v>11933</v>
      </c>
      <c r="E1481" s="87" t="e">
        <f>VLOOKUP(A1481,#REF!,2,FALSE)</f>
        <v>#REF!</v>
      </c>
      <c r="F1481" s="4" t="s">
        <v>1006</v>
      </c>
      <c r="G1481" s="4" t="s">
        <v>1006</v>
      </c>
      <c r="H1481" s="4" t="s">
        <v>1005</v>
      </c>
      <c r="I1481" s="4" t="s">
        <v>1006</v>
      </c>
      <c r="J1481" s="4" t="s">
        <v>1006</v>
      </c>
      <c r="K1481" s="4" t="s">
        <v>1005</v>
      </c>
      <c r="L1481" s="4" t="s">
        <v>1005</v>
      </c>
      <c r="M1481" s="6" t="s">
        <v>22</v>
      </c>
      <c r="P1481" s="4" t="s">
        <v>9739</v>
      </c>
      <c r="Q1481" s="4">
        <v>1</v>
      </c>
      <c r="R1481" s="17">
        <v>24</v>
      </c>
      <c r="S1481" s="14" t="s">
        <v>1006</v>
      </c>
      <c r="T1481" s="14" t="s">
        <v>1005</v>
      </c>
      <c r="U1481" s="4" t="s">
        <v>1341</v>
      </c>
      <c r="V1481" s="14" t="s">
        <v>1006</v>
      </c>
      <c r="W1481" s="4" t="s">
        <v>11934</v>
      </c>
      <c r="X1481" s="14" t="s">
        <v>1005</v>
      </c>
      <c r="Z1481" s="9" t="s">
        <v>11935</v>
      </c>
      <c r="AA1481" s="10" t="s">
        <v>22</v>
      </c>
      <c r="AB1481" s="10" t="s">
        <v>1356</v>
      </c>
      <c r="AC1481" s="10" t="s">
        <v>11936</v>
      </c>
      <c r="AD1481" s="13" t="s">
        <v>11937</v>
      </c>
      <c r="AE1481" s="10" t="s">
        <v>11938</v>
      </c>
      <c r="AF1481" s="10" t="s">
        <v>101</v>
      </c>
      <c r="AG1481" s="10" t="s">
        <v>34</v>
      </c>
      <c r="AH1481" s="10" t="s">
        <v>11939</v>
      </c>
      <c r="AI1481" s="10" t="s">
        <v>1005</v>
      </c>
      <c r="AJ1481" s="10" t="s">
        <v>1005</v>
      </c>
      <c r="AK1481" s="12" t="s">
        <v>1006</v>
      </c>
      <c r="AL1481" s="53" t="s">
        <v>1005</v>
      </c>
      <c r="AM1481" s="52">
        <v>0</v>
      </c>
      <c r="AN1481" s="51" t="s">
        <v>57</v>
      </c>
      <c r="AO1481" s="51" t="s">
        <v>66</v>
      </c>
      <c r="BA1481" s="56" t="s">
        <v>1356</v>
      </c>
      <c r="BB1481" s="56" t="s">
        <v>1356</v>
      </c>
      <c r="BC1481" s="56" t="s">
        <v>1356</v>
      </c>
      <c r="BD1481" s="56" t="s">
        <v>1356</v>
      </c>
      <c r="BG1481" s="56" t="s">
        <v>1356</v>
      </c>
      <c r="BH1481" s="56" t="s">
        <v>1356</v>
      </c>
      <c r="BI1481" s="56" t="s">
        <v>1356</v>
      </c>
      <c r="BJ1481" s="67" t="s">
        <v>1356</v>
      </c>
    </row>
    <row r="1482" spans="1:62" x14ac:dyDescent="0.35">
      <c r="A1482" s="58" t="s">
        <v>11940</v>
      </c>
      <c r="B1482" s="16" t="s">
        <v>11757</v>
      </c>
      <c r="C1482" s="2" t="s">
        <v>190</v>
      </c>
      <c r="D1482" s="82" t="s">
        <v>13785</v>
      </c>
      <c r="E1482" s="87" t="e">
        <f>VLOOKUP(A1482,#REF!,2,FALSE)</f>
        <v>#REF!</v>
      </c>
      <c r="F1482" s="4" t="s">
        <v>1006</v>
      </c>
      <c r="G1482" s="4" t="s">
        <v>1006</v>
      </c>
      <c r="H1482" s="4" t="s">
        <v>1006</v>
      </c>
      <c r="I1482" s="4" t="s">
        <v>1006</v>
      </c>
      <c r="J1482" s="4" t="s">
        <v>1006</v>
      </c>
      <c r="K1482" s="4" t="s">
        <v>1005</v>
      </c>
      <c r="L1482" s="4" t="s">
        <v>1005</v>
      </c>
      <c r="M1482" s="6" t="s">
        <v>24</v>
      </c>
      <c r="P1482" s="4" t="s">
        <v>11941</v>
      </c>
      <c r="Q1482" s="4">
        <v>4</v>
      </c>
      <c r="R1482" s="17">
        <v>95</v>
      </c>
      <c r="S1482" s="14" t="s">
        <v>1006</v>
      </c>
      <c r="T1482" s="14" t="s">
        <v>1005</v>
      </c>
      <c r="U1482" s="4" t="s">
        <v>1341</v>
      </c>
      <c r="V1482" s="14" t="s">
        <v>1005</v>
      </c>
      <c r="W1482" s="4" t="s">
        <v>972</v>
      </c>
      <c r="X1482" s="14" t="s">
        <v>1005</v>
      </c>
      <c r="Z1482" s="9" t="s">
        <v>11942</v>
      </c>
      <c r="AA1482" s="10" t="s">
        <v>24</v>
      </c>
      <c r="AB1482" s="10" t="s">
        <v>1356</v>
      </c>
      <c r="AC1482" s="10" t="s">
        <v>11943</v>
      </c>
      <c r="AD1482" s="13" t="s">
        <v>11944</v>
      </c>
      <c r="AE1482" s="10" t="s">
        <v>11945</v>
      </c>
      <c r="AF1482" s="10" t="s">
        <v>101</v>
      </c>
      <c r="AG1482" s="10" t="s">
        <v>11</v>
      </c>
      <c r="AH1482" s="10" t="s">
        <v>11946</v>
      </c>
      <c r="AI1482" s="10" t="s">
        <v>1006</v>
      </c>
      <c r="AJ1482" s="10" t="s">
        <v>1005</v>
      </c>
      <c r="AK1482" s="12" t="s">
        <v>1006</v>
      </c>
      <c r="AL1482" s="53" t="s">
        <v>1006</v>
      </c>
      <c r="AM1482" s="52">
        <v>1</v>
      </c>
      <c r="AN1482" s="51" t="s">
        <v>58</v>
      </c>
      <c r="AO1482" s="51" t="s">
        <v>1361</v>
      </c>
      <c r="AZ1482" s="56" t="s">
        <v>1349</v>
      </c>
      <c r="BA1482" s="56" t="s">
        <v>11947</v>
      </c>
      <c r="BB1482" s="56" t="s">
        <v>26</v>
      </c>
      <c r="BC1482" s="56" t="s">
        <v>11</v>
      </c>
      <c r="BD1482" s="56" t="s">
        <v>11948</v>
      </c>
      <c r="BE1482" s="56" t="s">
        <v>1005</v>
      </c>
      <c r="BF1482" s="56" t="s">
        <v>1005</v>
      </c>
      <c r="BG1482" s="56" t="s">
        <v>11949</v>
      </c>
      <c r="BH1482" s="56" t="s">
        <v>11173</v>
      </c>
      <c r="BI1482" s="56" t="s">
        <v>11950</v>
      </c>
      <c r="BJ1482" s="67" t="s">
        <v>101</v>
      </c>
    </row>
    <row r="1483" spans="1:62" x14ac:dyDescent="0.35">
      <c r="A1483" s="58" t="s">
        <v>11951</v>
      </c>
      <c r="B1483" s="16" t="s">
        <v>11757</v>
      </c>
      <c r="C1483" s="2" t="s">
        <v>4189</v>
      </c>
      <c r="D1483" s="82" t="s">
        <v>13786</v>
      </c>
      <c r="E1483" s="87" t="e">
        <f>VLOOKUP(A1483,#REF!,2,FALSE)</f>
        <v>#REF!</v>
      </c>
      <c r="F1483" s="4" t="s">
        <v>1006</v>
      </c>
      <c r="G1483" s="4" t="s">
        <v>1006</v>
      </c>
      <c r="H1483" s="4" t="s">
        <v>1006</v>
      </c>
      <c r="I1483" s="4" t="s">
        <v>1006</v>
      </c>
      <c r="J1483" s="4" t="s">
        <v>1006</v>
      </c>
      <c r="K1483" s="4" t="s">
        <v>1005</v>
      </c>
      <c r="L1483" s="4" t="s">
        <v>1005</v>
      </c>
      <c r="M1483" s="6" t="s">
        <v>1351</v>
      </c>
      <c r="P1483" s="4" t="s">
        <v>11952</v>
      </c>
      <c r="Q1483" s="4">
        <v>1</v>
      </c>
      <c r="R1483" s="17">
        <v>15</v>
      </c>
      <c r="S1483" s="14" t="s">
        <v>1006</v>
      </c>
      <c r="T1483" s="14" t="s">
        <v>1005</v>
      </c>
      <c r="U1483" s="4" t="s">
        <v>1364</v>
      </c>
      <c r="V1483" s="14" t="s">
        <v>1005</v>
      </c>
      <c r="W1483" s="4" t="s">
        <v>11953</v>
      </c>
      <c r="X1483" s="14" t="s">
        <v>1005</v>
      </c>
      <c r="Z1483" s="9" t="s">
        <v>11954</v>
      </c>
      <c r="AA1483" s="10" t="s">
        <v>1351</v>
      </c>
      <c r="AB1483" s="10" t="s">
        <v>1356</v>
      </c>
      <c r="AC1483" s="10" t="s">
        <v>11955</v>
      </c>
      <c r="AD1483" s="13" t="s">
        <v>1056</v>
      </c>
      <c r="AE1483" s="10" t="s">
        <v>4915</v>
      </c>
      <c r="AF1483" s="10" t="s">
        <v>101</v>
      </c>
      <c r="AG1483" s="10" t="s">
        <v>9</v>
      </c>
      <c r="AH1483" s="10" t="s">
        <v>11956</v>
      </c>
      <c r="AI1483" s="10" t="s">
        <v>1005</v>
      </c>
      <c r="AJ1483" s="10" t="s">
        <v>1005</v>
      </c>
      <c r="AK1483" s="12" t="s">
        <v>1005</v>
      </c>
      <c r="AL1483" s="53" t="s">
        <v>1005</v>
      </c>
      <c r="AM1483" s="52">
        <v>0</v>
      </c>
      <c r="AN1483" s="51" t="s">
        <v>1348</v>
      </c>
      <c r="AO1483" s="51" t="s">
        <v>1361</v>
      </c>
      <c r="BA1483" s="56" t="s">
        <v>1356</v>
      </c>
      <c r="BB1483" s="56" t="s">
        <v>1356</v>
      </c>
      <c r="BC1483" s="56" t="s">
        <v>1356</v>
      </c>
      <c r="BD1483" s="56" t="s">
        <v>1356</v>
      </c>
      <c r="BG1483" s="56" t="s">
        <v>1356</v>
      </c>
      <c r="BH1483" s="56" t="s">
        <v>1356</v>
      </c>
      <c r="BI1483" s="56" t="s">
        <v>1356</v>
      </c>
      <c r="BJ1483" s="67" t="s">
        <v>1356</v>
      </c>
    </row>
    <row r="1484" spans="1:62" x14ac:dyDescent="0.35">
      <c r="A1484" s="58" t="s">
        <v>11957</v>
      </c>
      <c r="B1484" s="16" t="s">
        <v>11757</v>
      </c>
      <c r="C1484" s="2" t="s">
        <v>11958</v>
      </c>
      <c r="D1484" s="82" t="s">
        <v>11959</v>
      </c>
      <c r="E1484" s="87" t="e">
        <f>VLOOKUP(A1484,#REF!,2,FALSE)</f>
        <v>#REF!</v>
      </c>
      <c r="F1484" s="4" t="s">
        <v>1006</v>
      </c>
      <c r="G1484" s="4" t="s">
        <v>1006</v>
      </c>
      <c r="H1484" s="4" t="s">
        <v>1006</v>
      </c>
      <c r="I1484" s="4" t="s">
        <v>1006</v>
      </c>
      <c r="J1484" s="4" t="s">
        <v>1006</v>
      </c>
      <c r="K1484" s="4" t="s">
        <v>1006</v>
      </c>
      <c r="L1484" s="4" t="s">
        <v>1006</v>
      </c>
      <c r="M1484" s="6" t="s">
        <v>20</v>
      </c>
      <c r="N1484" s="6" t="s">
        <v>22</v>
      </c>
      <c r="P1484" s="4" t="s">
        <v>11960</v>
      </c>
      <c r="Q1484" s="4">
        <v>5</v>
      </c>
      <c r="R1484" s="17">
        <v>120</v>
      </c>
      <c r="S1484" s="14" t="s">
        <v>1006</v>
      </c>
      <c r="T1484" s="14" t="s">
        <v>1006</v>
      </c>
      <c r="U1484" s="4" t="s">
        <v>1341</v>
      </c>
      <c r="V1484" s="14" t="s">
        <v>1006</v>
      </c>
      <c r="W1484" s="4" t="s">
        <v>11961</v>
      </c>
      <c r="X1484" s="14" t="s">
        <v>1005</v>
      </c>
      <c r="Z1484" s="9" t="s">
        <v>11962</v>
      </c>
      <c r="AA1484" s="10" t="s">
        <v>22</v>
      </c>
      <c r="AB1484" s="10" t="s">
        <v>1356</v>
      </c>
      <c r="AC1484" s="10" t="s">
        <v>11963</v>
      </c>
      <c r="AD1484" s="13" t="s">
        <v>11964</v>
      </c>
      <c r="AE1484" s="10" t="s">
        <v>11965</v>
      </c>
      <c r="AF1484" s="10" t="s">
        <v>101</v>
      </c>
      <c r="AG1484" s="10" t="s">
        <v>5</v>
      </c>
      <c r="AH1484" s="10" t="s">
        <v>11966</v>
      </c>
      <c r="AI1484" s="10" t="s">
        <v>1005</v>
      </c>
      <c r="AJ1484" s="10" t="s">
        <v>1005</v>
      </c>
      <c r="AK1484" s="12" t="s">
        <v>1005</v>
      </c>
      <c r="AL1484" s="53" t="s">
        <v>1005</v>
      </c>
      <c r="AM1484" s="52">
        <v>0</v>
      </c>
      <c r="AN1484" s="51" t="s">
        <v>1348</v>
      </c>
      <c r="AO1484" s="51" t="s">
        <v>1361</v>
      </c>
      <c r="BA1484" s="56" t="s">
        <v>1356</v>
      </c>
      <c r="BB1484" s="56" t="s">
        <v>1356</v>
      </c>
      <c r="BC1484" s="56" t="s">
        <v>1356</v>
      </c>
      <c r="BD1484" s="56" t="s">
        <v>1356</v>
      </c>
      <c r="BG1484" s="56" t="s">
        <v>1356</v>
      </c>
      <c r="BH1484" s="56" t="s">
        <v>1356</v>
      </c>
      <c r="BI1484" s="56" t="s">
        <v>1356</v>
      </c>
      <c r="BJ1484" s="67" t="s">
        <v>1356</v>
      </c>
    </row>
    <row r="1485" spans="1:62" x14ac:dyDescent="0.35">
      <c r="A1485" s="58" t="s">
        <v>11967</v>
      </c>
      <c r="B1485" s="16" t="s">
        <v>11757</v>
      </c>
      <c r="C1485" s="2" t="s">
        <v>4189</v>
      </c>
      <c r="D1485" s="82" t="s">
        <v>13784</v>
      </c>
      <c r="E1485" s="87" t="e">
        <f>VLOOKUP(A1485,#REF!,2,FALSE)</f>
        <v>#REF!</v>
      </c>
      <c r="F1485" s="4" t="s">
        <v>1006</v>
      </c>
      <c r="G1485" s="4" t="s">
        <v>1006</v>
      </c>
      <c r="H1485" s="4" t="s">
        <v>1005</v>
      </c>
      <c r="I1485" s="4" t="s">
        <v>1006</v>
      </c>
      <c r="J1485" s="4" t="s">
        <v>1006</v>
      </c>
      <c r="K1485" s="4" t="s">
        <v>1005</v>
      </c>
      <c r="L1485" s="4" t="s">
        <v>1006</v>
      </c>
      <c r="M1485" s="6" t="s">
        <v>22</v>
      </c>
      <c r="P1485" s="4" t="s">
        <v>9739</v>
      </c>
      <c r="Q1485" s="4">
        <v>1</v>
      </c>
      <c r="R1485" s="17">
        <v>30</v>
      </c>
      <c r="S1485" s="14" t="s">
        <v>1006</v>
      </c>
      <c r="T1485" s="14" t="s">
        <v>1005</v>
      </c>
      <c r="U1485" s="4" t="s">
        <v>1341</v>
      </c>
      <c r="V1485" s="14" t="s">
        <v>1005</v>
      </c>
      <c r="W1485" s="4" t="s">
        <v>11968</v>
      </c>
      <c r="X1485" s="14" t="s">
        <v>1005</v>
      </c>
      <c r="Z1485" s="9" t="s">
        <v>11969</v>
      </c>
      <c r="AA1485" s="10" t="s">
        <v>22</v>
      </c>
      <c r="AB1485" s="10" t="s">
        <v>1356</v>
      </c>
      <c r="AC1485" s="10" t="s">
        <v>11970</v>
      </c>
      <c r="AD1485" s="13" t="s">
        <v>11971</v>
      </c>
      <c r="AE1485" s="10" t="s">
        <v>11972</v>
      </c>
      <c r="AF1485" s="10" t="s">
        <v>101</v>
      </c>
      <c r="AG1485" s="10" t="s">
        <v>5</v>
      </c>
      <c r="AH1485" s="10" t="s">
        <v>11973</v>
      </c>
      <c r="AI1485" s="10" t="s">
        <v>1005</v>
      </c>
      <c r="AJ1485" s="10" t="s">
        <v>1005</v>
      </c>
      <c r="AK1485" s="12" t="s">
        <v>1005</v>
      </c>
      <c r="AL1485" s="53" t="s">
        <v>1005</v>
      </c>
      <c r="AM1485" s="52">
        <v>0</v>
      </c>
      <c r="AN1485" s="51" t="s">
        <v>1348</v>
      </c>
      <c r="AO1485" s="51" t="s">
        <v>1361</v>
      </c>
      <c r="BA1485" s="56" t="s">
        <v>1356</v>
      </c>
      <c r="BB1485" s="56" t="s">
        <v>1356</v>
      </c>
      <c r="BC1485" s="56" t="s">
        <v>1356</v>
      </c>
      <c r="BD1485" s="56" t="s">
        <v>1356</v>
      </c>
      <c r="BG1485" s="56" t="s">
        <v>1356</v>
      </c>
      <c r="BH1485" s="56" t="s">
        <v>1356</v>
      </c>
      <c r="BI1485" s="56" t="s">
        <v>1356</v>
      </c>
      <c r="BJ1485" s="67" t="s">
        <v>1356</v>
      </c>
    </row>
    <row r="1486" spans="1:62" x14ac:dyDescent="0.35">
      <c r="A1486" s="58" t="s">
        <v>11974</v>
      </c>
      <c r="B1486" s="16" t="s">
        <v>11757</v>
      </c>
      <c r="C1486" s="2" t="s">
        <v>11975</v>
      </c>
      <c r="D1486" s="82" t="s">
        <v>13783</v>
      </c>
      <c r="E1486" s="87" t="e">
        <f>VLOOKUP(A1486,#REF!,2,FALSE)</f>
        <v>#REF!</v>
      </c>
      <c r="F1486" s="4" t="s">
        <v>1006</v>
      </c>
      <c r="G1486" s="4" t="s">
        <v>1006</v>
      </c>
      <c r="H1486" s="4" t="s">
        <v>1006</v>
      </c>
      <c r="I1486" s="4" t="s">
        <v>1006</v>
      </c>
      <c r="J1486" s="4" t="s">
        <v>1006</v>
      </c>
      <c r="K1486" s="4" t="s">
        <v>1005</v>
      </c>
      <c r="L1486" s="4" t="s">
        <v>1005</v>
      </c>
      <c r="M1486" s="6" t="s">
        <v>20</v>
      </c>
      <c r="P1486" s="4" t="s">
        <v>11976</v>
      </c>
      <c r="Q1486" s="4">
        <v>7</v>
      </c>
      <c r="R1486" s="17">
        <v>120</v>
      </c>
      <c r="S1486" s="14" t="s">
        <v>1005</v>
      </c>
      <c r="T1486" s="14" t="s">
        <v>1005</v>
      </c>
      <c r="U1486" s="4" t="s">
        <v>1341</v>
      </c>
      <c r="V1486" s="14" t="s">
        <v>1006</v>
      </c>
      <c r="W1486" s="4" t="s">
        <v>108</v>
      </c>
      <c r="X1486" s="14" t="s">
        <v>1005</v>
      </c>
      <c r="Z1486" s="9" t="s">
        <v>11977</v>
      </c>
      <c r="AA1486" s="10" t="s">
        <v>20</v>
      </c>
      <c r="AB1486" s="10" t="s">
        <v>1356</v>
      </c>
      <c r="AC1486" s="10" t="s">
        <v>11978</v>
      </c>
      <c r="AD1486" s="13" t="s">
        <v>458</v>
      </c>
      <c r="AE1486" s="10" t="s">
        <v>7</v>
      </c>
      <c r="AF1486" s="10" t="s">
        <v>101</v>
      </c>
      <c r="AG1486" s="10" t="s">
        <v>7</v>
      </c>
      <c r="AH1486" s="10" t="s">
        <v>11979</v>
      </c>
      <c r="AI1486" s="10" t="s">
        <v>1005</v>
      </c>
      <c r="AJ1486" s="10" t="s">
        <v>1005</v>
      </c>
      <c r="AK1486" s="12" t="s">
        <v>1005</v>
      </c>
      <c r="AL1486" s="53" t="s">
        <v>1005</v>
      </c>
      <c r="AM1486" s="52">
        <v>0</v>
      </c>
      <c r="AN1486" s="51" t="s">
        <v>1348</v>
      </c>
      <c r="AO1486" s="51" t="s">
        <v>1361</v>
      </c>
      <c r="BA1486" s="56" t="s">
        <v>1356</v>
      </c>
      <c r="BB1486" s="56" t="s">
        <v>1356</v>
      </c>
      <c r="BC1486" s="56" t="s">
        <v>1356</v>
      </c>
      <c r="BD1486" s="56" t="s">
        <v>1356</v>
      </c>
      <c r="BG1486" s="56" t="s">
        <v>1356</v>
      </c>
      <c r="BH1486" s="56" t="s">
        <v>1356</v>
      </c>
      <c r="BI1486" s="56" t="s">
        <v>1356</v>
      </c>
      <c r="BJ1486" s="67" t="s">
        <v>1356</v>
      </c>
    </row>
    <row r="1487" spans="1:62" x14ac:dyDescent="0.35">
      <c r="A1487" s="58" t="s">
        <v>11980</v>
      </c>
      <c r="B1487" s="16" t="s">
        <v>11757</v>
      </c>
      <c r="C1487" s="2" t="s">
        <v>11981</v>
      </c>
      <c r="D1487" s="82" t="s">
        <v>13782</v>
      </c>
      <c r="E1487" s="87" t="e">
        <f>VLOOKUP(A1487,#REF!,2,FALSE)</f>
        <v>#REF!</v>
      </c>
      <c r="F1487" s="4" t="s">
        <v>1006</v>
      </c>
      <c r="G1487" s="4" t="s">
        <v>1006</v>
      </c>
      <c r="H1487" s="4" t="s">
        <v>1005</v>
      </c>
      <c r="I1487" s="4" t="s">
        <v>1005</v>
      </c>
      <c r="J1487" s="4" t="s">
        <v>1005</v>
      </c>
      <c r="K1487" s="4" t="s">
        <v>1005</v>
      </c>
      <c r="L1487" s="4" t="s">
        <v>1005</v>
      </c>
      <c r="M1487" s="6" t="s">
        <v>22</v>
      </c>
      <c r="P1487" s="4" t="s">
        <v>11982</v>
      </c>
      <c r="Q1487" s="4">
        <v>10</v>
      </c>
      <c r="R1487" s="17">
        <v>200</v>
      </c>
      <c r="S1487" s="14" t="s">
        <v>1006</v>
      </c>
      <c r="T1487" s="14" t="s">
        <v>1006</v>
      </c>
      <c r="U1487" s="4" t="s">
        <v>1364</v>
      </c>
      <c r="V1487" s="14" t="s">
        <v>1005</v>
      </c>
      <c r="W1487" s="4" t="s">
        <v>11983</v>
      </c>
      <c r="X1487" s="14" t="s">
        <v>1005</v>
      </c>
      <c r="Z1487" s="9" t="s">
        <v>11984</v>
      </c>
      <c r="AA1487" s="10" t="s">
        <v>44</v>
      </c>
      <c r="AB1487" s="10" t="s">
        <v>1356</v>
      </c>
      <c r="AC1487" s="10" t="s">
        <v>11985</v>
      </c>
      <c r="AD1487" s="13" t="s">
        <v>11986</v>
      </c>
      <c r="AE1487" s="10" t="s">
        <v>11987</v>
      </c>
      <c r="AF1487" s="10" t="s">
        <v>101</v>
      </c>
      <c r="AG1487" s="10" t="s">
        <v>36</v>
      </c>
      <c r="AH1487" s="10" t="s">
        <v>11988</v>
      </c>
      <c r="AI1487" s="10" t="s">
        <v>1005</v>
      </c>
      <c r="AJ1487" s="10" t="s">
        <v>1005</v>
      </c>
      <c r="AK1487" s="12" t="s">
        <v>1005</v>
      </c>
      <c r="AL1487" s="53" t="s">
        <v>1006</v>
      </c>
      <c r="AM1487" s="52">
        <v>2</v>
      </c>
      <c r="AN1487" s="51" t="s">
        <v>1348</v>
      </c>
      <c r="AO1487" s="51" t="s">
        <v>67</v>
      </c>
      <c r="AZ1487" s="56" t="s">
        <v>1349</v>
      </c>
      <c r="BA1487" s="56" t="s">
        <v>225</v>
      </c>
      <c r="BB1487" s="56" t="s">
        <v>22</v>
      </c>
      <c r="BC1487" s="56" t="s">
        <v>36</v>
      </c>
      <c r="BD1487" s="56" t="s">
        <v>11989</v>
      </c>
      <c r="BE1487" s="56" t="s">
        <v>1005</v>
      </c>
      <c r="BF1487" s="56" t="s">
        <v>1005</v>
      </c>
      <c r="BG1487" s="56" t="s">
        <v>11990</v>
      </c>
      <c r="BH1487" s="56" t="s">
        <v>11986</v>
      </c>
      <c r="BI1487" s="56" t="s">
        <v>11987</v>
      </c>
      <c r="BJ1487" s="67" t="s">
        <v>101</v>
      </c>
    </row>
    <row r="1488" spans="1:62" x14ac:dyDescent="0.35">
      <c r="D1488" s="82"/>
      <c r="E1488" s="87" t="e">
        <f>VLOOKUP(A1488,#REF!,2,FALSE)</f>
        <v>#REF!</v>
      </c>
      <c r="AZ1488" s="56" t="s">
        <v>1349</v>
      </c>
      <c r="BA1488" s="56" t="s">
        <v>11991</v>
      </c>
      <c r="BB1488" s="56" t="s">
        <v>22</v>
      </c>
      <c r="BC1488" s="56" t="s">
        <v>36</v>
      </c>
      <c r="BD1488" s="56" t="s">
        <v>11992</v>
      </c>
      <c r="BE1488" s="56" t="s">
        <v>1005</v>
      </c>
      <c r="BF1488" s="56" t="s">
        <v>1005</v>
      </c>
      <c r="BG1488" s="56" t="s">
        <v>11993</v>
      </c>
      <c r="BH1488" s="56" t="s">
        <v>11986</v>
      </c>
      <c r="BI1488" s="56" t="s">
        <v>11987</v>
      </c>
      <c r="BJ1488" s="67" t="s">
        <v>101</v>
      </c>
    </row>
    <row r="1489" spans="1:62" x14ac:dyDescent="0.35">
      <c r="A1489" s="58" t="s">
        <v>11994</v>
      </c>
      <c r="B1489" s="16" t="s">
        <v>11757</v>
      </c>
      <c r="C1489" s="2" t="s">
        <v>11958</v>
      </c>
      <c r="D1489" s="82" t="s">
        <v>13777</v>
      </c>
      <c r="E1489" s="87" t="e">
        <f>VLOOKUP(A1489,#REF!,2,FALSE)</f>
        <v>#REF!</v>
      </c>
      <c r="F1489" s="4" t="s">
        <v>1005</v>
      </c>
      <c r="G1489" s="4" t="s">
        <v>1006</v>
      </c>
      <c r="H1489" s="4" t="s">
        <v>1005</v>
      </c>
      <c r="I1489" s="4" t="s">
        <v>1005</v>
      </c>
      <c r="J1489" s="4" t="s">
        <v>1005</v>
      </c>
      <c r="K1489" s="4" t="s">
        <v>1005</v>
      </c>
      <c r="L1489" s="4" t="s">
        <v>1005</v>
      </c>
      <c r="M1489" s="6" t="s">
        <v>22</v>
      </c>
      <c r="P1489" s="4" t="s">
        <v>103</v>
      </c>
      <c r="Q1489" s="4">
        <v>2</v>
      </c>
      <c r="R1489" s="17">
        <v>50</v>
      </c>
      <c r="S1489" s="14" t="s">
        <v>1006</v>
      </c>
      <c r="T1489" s="14" t="s">
        <v>1006</v>
      </c>
      <c r="U1489" s="4" t="s">
        <v>1364</v>
      </c>
      <c r="V1489" s="14" t="s">
        <v>1006</v>
      </c>
      <c r="W1489" s="4" t="s">
        <v>108</v>
      </c>
      <c r="X1489" s="14" t="s">
        <v>1005</v>
      </c>
      <c r="Z1489" s="9" t="s">
        <v>11995</v>
      </c>
      <c r="AA1489" s="10" t="s">
        <v>22</v>
      </c>
      <c r="AB1489" s="10" t="s">
        <v>1356</v>
      </c>
      <c r="AC1489" s="10" t="s">
        <v>11996</v>
      </c>
      <c r="AD1489" s="13" t="s">
        <v>11997</v>
      </c>
      <c r="AE1489" s="10" t="s">
        <v>11998</v>
      </c>
      <c r="AF1489" s="10" t="s">
        <v>101</v>
      </c>
      <c r="AG1489" s="10" t="s">
        <v>18</v>
      </c>
      <c r="AH1489" s="10" t="s">
        <v>11999</v>
      </c>
      <c r="AI1489" s="10" t="s">
        <v>1005</v>
      </c>
      <c r="AJ1489" s="10" t="s">
        <v>1005</v>
      </c>
      <c r="AK1489" s="12" t="s">
        <v>1005</v>
      </c>
      <c r="AL1489" s="53" t="s">
        <v>1005</v>
      </c>
      <c r="AM1489" s="52">
        <v>0</v>
      </c>
      <c r="AN1489" s="51" t="s">
        <v>1348</v>
      </c>
      <c r="AO1489" s="51" t="s">
        <v>1361</v>
      </c>
      <c r="BA1489" s="56" t="s">
        <v>1356</v>
      </c>
      <c r="BB1489" s="56" t="s">
        <v>1356</v>
      </c>
      <c r="BC1489" s="56" t="s">
        <v>1356</v>
      </c>
      <c r="BD1489" s="56" t="s">
        <v>1356</v>
      </c>
      <c r="BG1489" s="56" t="s">
        <v>1356</v>
      </c>
      <c r="BH1489" s="56" t="s">
        <v>1356</v>
      </c>
      <c r="BI1489" s="56" t="s">
        <v>1356</v>
      </c>
      <c r="BJ1489" s="67" t="s">
        <v>1356</v>
      </c>
    </row>
    <row r="1490" spans="1:62" x14ac:dyDescent="0.35">
      <c r="A1490" s="58" t="s">
        <v>12000</v>
      </c>
      <c r="B1490" s="16" t="s">
        <v>11757</v>
      </c>
      <c r="C1490" s="2" t="s">
        <v>12001</v>
      </c>
      <c r="D1490" s="82" t="s">
        <v>13776</v>
      </c>
      <c r="E1490" s="87" t="e">
        <f>VLOOKUP(A1490,#REF!,2,FALSE)</f>
        <v>#REF!</v>
      </c>
      <c r="F1490" s="4" t="s">
        <v>1005</v>
      </c>
      <c r="G1490" s="4" t="s">
        <v>1006</v>
      </c>
      <c r="H1490" s="4" t="s">
        <v>1005</v>
      </c>
      <c r="I1490" s="4" t="s">
        <v>1006</v>
      </c>
      <c r="J1490" s="4" t="s">
        <v>1006</v>
      </c>
      <c r="K1490" s="4" t="s">
        <v>1005</v>
      </c>
      <c r="L1490" s="4" t="s">
        <v>1005</v>
      </c>
      <c r="M1490" s="6" t="s">
        <v>22</v>
      </c>
      <c r="P1490" s="4" t="s">
        <v>12002</v>
      </c>
      <c r="Q1490" s="4">
        <v>4</v>
      </c>
      <c r="R1490" s="17">
        <v>86</v>
      </c>
      <c r="S1490" s="14" t="s">
        <v>1006</v>
      </c>
      <c r="T1490" s="14" t="s">
        <v>1006</v>
      </c>
      <c r="U1490" s="4" t="s">
        <v>1341</v>
      </c>
      <c r="V1490" s="14" t="s">
        <v>1005</v>
      </c>
      <c r="W1490" s="4" t="s">
        <v>12003</v>
      </c>
      <c r="X1490" s="14" t="s">
        <v>1005</v>
      </c>
      <c r="Z1490" s="9" t="s">
        <v>12004</v>
      </c>
      <c r="AA1490" s="10" t="s">
        <v>22</v>
      </c>
      <c r="AB1490" s="10" t="s">
        <v>1356</v>
      </c>
      <c r="AC1490" s="10" t="s">
        <v>12005</v>
      </c>
      <c r="AD1490" s="13" t="s">
        <v>12006</v>
      </c>
      <c r="AE1490" s="10" t="s">
        <v>12007</v>
      </c>
      <c r="AF1490" s="10" t="s">
        <v>101</v>
      </c>
      <c r="AG1490" s="10" t="s">
        <v>19</v>
      </c>
      <c r="AH1490" s="10" t="s">
        <v>12008</v>
      </c>
      <c r="AI1490" s="10" t="s">
        <v>1005</v>
      </c>
      <c r="AJ1490" s="10" t="s">
        <v>1005</v>
      </c>
      <c r="AK1490" s="12" t="s">
        <v>1005</v>
      </c>
      <c r="AL1490" s="53" t="s">
        <v>1005</v>
      </c>
      <c r="AM1490" s="52">
        <v>0</v>
      </c>
      <c r="AN1490" s="51" t="s">
        <v>1348</v>
      </c>
      <c r="AO1490" s="51" t="s">
        <v>1361</v>
      </c>
      <c r="BA1490" s="56" t="s">
        <v>1356</v>
      </c>
      <c r="BB1490" s="56" t="s">
        <v>1356</v>
      </c>
      <c r="BC1490" s="56" t="s">
        <v>1356</v>
      </c>
      <c r="BD1490" s="56" t="s">
        <v>1356</v>
      </c>
      <c r="BG1490" s="56" t="s">
        <v>1356</v>
      </c>
      <c r="BH1490" s="56" t="s">
        <v>1356</v>
      </c>
      <c r="BI1490" s="56" t="s">
        <v>1356</v>
      </c>
      <c r="BJ1490" s="67" t="s">
        <v>1356</v>
      </c>
    </row>
    <row r="1491" spans="1:62" x14ac:dyDescent="0.35">
      <c r="A1491" s="58" t="s">
        <v>12009</v>
      </c>
      <c r="B1491" s="16" t="s">
        <v>11757</v>
      </c>
      <c r="C1491" s="2" t="s">
        <v>12010</v>
      </c>
      <c r="D1491" s="82" t="s">
        <v>13781</v>
      </c>
      <c r="E1491" s="87" t="e">
        <f>VLOOKUP(A1491,#REF!,2,FALSE)</f>
        <v>#REF!</v>
      </c>
      <c r="F1491" s="4" t="s">
        <v>1006</v>
      </c>
      <c r="G1491" s="4" t="s">
        <v>1006</v>
      </c>
      <c r="H1491" s="4" t="s">
        <v>1005</v>
      </c>
      <c r="I1491" s="4" t="s">
        <v>1006</v>
      </c>
      <c r="J1491" s="4" t="s">
        <v>1006</v>
      </c>
      <c r="K1491" s="4" t="s">
        <v>1005</v>
      </c>
      <c r="L1491" s="4" t="s">
        <v>1005</v>
      </c>
      <c r="M1491" s="6" t="s">
        <v>22</v>
      </c>
      <c r="P1491" s="4" t="s">
        <v>12011</v>
      </c>
      <c r="Q1491" s="4">
        <v>1</v>
      </c>
      <c r="R1491" s="17">
        <v>12</v>
      </c>
      <c r="S1491" s="14" t="s">
        <v>1006</v>
      </c>
      <c r="T1491" s="14" t="s">
        <v>1005</v>
      </c>
      <c r="U1491" s="4" t="s">
        <v>1364</v>
      </c>
      <c r="V1491" s="14" t="s">
        <v>1006</v>
      </c>
      <c r="W1491" s="4" t="s">
        <v>12012</v>
      </c>
      <c r="X1491" s="14" t="s">
        <v>1005</v>
      </c>
      <c r="Z1491" s="9" t="s">
        <v>1287</v>
      </c>
      <c r="AA1491" s="10" t="s">
        <v>22</v>
      </c>
      <c r="AB1491" s="10" t="s">
        <v>1356</v>
      </c>
      <c r="AC1491" s="10" t="s">
        <v>12013</v>
      </c>
      <c r="AD1491" s="13" t="s">
        <v>12014</v>
      </c>
      <c r="AE1491" s="10" t="s">
        <v>12015</v>
      </c>
      <c r="AF1491" s="10" t="s">
        <v>101</v>
      </c>
      <c r="AG1491" s="10" t="s">
        <v>5</v>
      </c>
      <c r="AH1491" s="10" t="s">
        <v>12016</v>
      </c>
      <c r="AI1491" s="10" t="s">
        <v>1005</v>
      </c>
      <c r="AJ1491" s="10" t="s">
        <v>1005</v>
      </c>
      <c r="AK1491" s="12" t="s">
        <v>1005</v>
      </c>
      <c r="AL1491" s="53" t="s">
        <v>1005</v>
      </c>
      <c r="AM1491" s="52">
        <v>0</v>
      </c>
      <c r="AN1491" s="51" t="s">
        <v>1348</v>
      </c>
      <c r="AO1491" s="51" t="s">
        <v>1361</v>
      </c>
      <c r="BA1491" s="56" t="s">
        <v>1356</v>
      </c>
      <c r="BB1491" s="56" t="s">
        <v>1356</v>
      </c>
      <c r="BC1491" s="56" t="s">
        <v>1356</v>
      </c>
      <c r="BD1491" s="56" t="s">
        <v>1356</v>
      </c>
      <c r="BG1491" s="56" t="s">
        <v>1356</v>
      </c>
      <c r="BH1491" s="56" t="s">
        <v>1356</v>
      </c>
      <c r="BI1491" s="56" t="s">
        <v>1356</v>
      </c>
      <c r="BJ1491" s="67" t="s">
        <v>1356</v>
      </c>
    </row>
    <row r="1492" spans="1:62" x14ac:dyDescent="0.35">
      <c r="A1492" s="58" t="s">
        <v>12017</v>
      </c>
      <c r="B1492" s="16" t="s">
        <v>11757</v>
      </c>
      <c r="C1492" s="2" t="s">
        <v>12018</v>
      </c>
      <c r="D1492" s="82" t="s">
        <v>13779</v>
      </c>
      <c r="E1492" s="87" t="e">
        <f>VLOOKUP(A1492,#REF!,2,FALSE)</f>
        <v>#REF!</v>
      </c>
      <c r="F1492" s="4" t="s">
        <v>1006</v>
      </c>
      <c r="G1492" s="4" t="s">
        <v>1006</v>
      </c>
      <c r="H1492" s="4" t="s">
        <v>1006</v>
      </c>
      <c r="I1492" s="4" t="s">
        <v>1006</v>
      </c>
      <c r="J1492" s="4" t="s">
        <v>1006</v>
      </c>
      <c r="K1492" s="4" t="s">
        <v>1006</v>
      </c>
      <c r="L1492" s="4" t="s">
        <v>1006</v>
      </c>
      <c r="M1492" s="6" t="s">
        <v>22</v>
      </c>
      <c r="N1492" s="6" t="s">
        <v>20</v>
      </c>
      <c r="O1492" s="6" t="s">
        <v>24</v>
      </c>
      <c r="P1492" s="4" t="s">
        <v>12019</v>
      </c>
      <c r="Q1492" s="4">
        <v>20</v>
      </c>
      <c r="R1492" s="17">
        <v>600</v>
      </c>
      <c r="S1492" s="14" t="s">
        <v>1006</v>
      </c>
      <c r="T1492" s="14" t="s">
        <v>1005</v>
      </c>
      <c r="U1492" s="4" t="s">
        <v>1364</v>
      </c>
      <c r="V1492" s="14" t="s">
        <v>1005</v>
      </c>
      <c r="W1492" s="4" t="s">
        <v>31</v>
      </c>
      <c r="X1492" s="14" t="s">
        <v>1006</v>
      </c>
      <c r="Y1492" s="8" t="s">
        <v>12020</v>
      </c>
      <c r="Z1492" s="9" t="s">
        <v>12021</v>
      </c>
      <c r="AA1492" s="10" t="s">
        <v>44</v>
      </c>
      <c r="AB1492" s="10" t="s">
        <v>1356</v>
      </c>
      <c r="AC1492" s="10" t="s">
        <v>12022</v>
      </c>
      <c r="AD1492" s="13" t="s">
        <v>12023</v>
      </c>
      <c r="AE1492" s="10" t="s">
        <v>12024</v>
      </c>
      <c r="AF1492" s="10" t="s">
        <v>101</v>
      </c>
      <c r="AG1492" s="10" t="s">
        <v>40</v>
      </c>
      <c r="AH1492" s="10" t="s">
        <v>12025</v>
      </c>
      <c r="AI1492" s="10" t="s">
        <v>1005</v>
      </c>
      <c r="AJ1492" s="10" t="s">
        <v>1005</v>
      </c>
      <c r="AK1492" s="12" t="s">
        <v>1005</v>
      </c>
      <c r="AL1492" s="53" t="s">
        <v>1006</v>
      </c>
      <c r="AM1492" s="52">
        <v>4</v>
      </c>
      <c r="AN1492" s="51" t="s">
        <v>1348</v>
      </c>
      <c r="AO1492" s="51" t="s">
        <v>66</v>
      </c>
      <c r="AZ1492" s="56" t="s">
        <v>1349</v>
      </c>
      <c r="BA1492" s="56" t="s">
        <v>12026</v>
      </c>
      <c r="BB1492" s="56" t="s">
        <v>24</v>
      </c>
      <c r="BC1492" s="56" t="s">
        <v>40</v>
      </c>
      <c r="BD1492" s="56" t="s">
        <v>12027</v>
      </c>
      <c r="BE1492" s="56" t="s">
        <v>1005</v>
      </c>
      <c r="BF1492" s="56" t="s">
        <v>1005</v>
      </c>
      <c r="BG1492" s="56" t="s">
        <v>12028</v>
      </c>
      <c r="BH1492" s="56" t="s">
        <v>12023</v>
      </c>
      <c r="BI1492" s="56" t="s">
        <v>12024</v>
      </c>
      <c r="BJ1492" s="67" t="s">
        <v>101</v>
      </c>
    </row>
    <row r="1493" spans="1:62" x14ac:dyDescent="0.35">
      <c r="D1493" s="82"/>
      <c r="E1493" s="87" t="e">
        <f>VLOOKUP(A1493,#REF!,2,FALSE)</f>
        <v>#REF!</v>
      </c>
      <c r="AZ1493" s="56" t="s">
        <v>1349</v>
      </c>
      <c r="BA1493" s="56" t="s">
        <v>12029</v>
      </c>
      <c r="BB1493" s="56" t="s">
        <v>22</v>
      </c>
      <c r="BC1493" s="56" t="s">
        <v>40</v>
      </c>
      <c r="BD1493" s="56" t="s">
        <v>12030</v>
      </c>
      <c r="BE1493" s="56" t="s">
        <v>1005</v>
      </c>
      <c r="BF1493" s="56" t="s">
        <v>1005</v>
      </c>
      <c r="BG1493" s="56" t="s">
        <v>12031</v>
      </c>
      <c r="BH1493" s="56" t="s">
        <v>12023</v>
      </c>
      <c r="BI1493" s="56" t="s">
        <v>12024</v>
      </c>
      <c r="BJ1493" s="67" t="s">
        <v>101</v>
      </c>
    </row>
    <row r="1494" spans="1:62" x14ac:dyDescent="0.35">
      <c r="D1494" s="82"/>
      <c r="E1494" s="87" t="e">
        <f>VLOOKUP(A1494,#REF!,2,FALSE)</f>
        <v>#REF!</v>
      </c>
      <c r="AZ1494" s="56" t="s">
        <v>1349</v>
      </c>
      <c r="BA1494" s="56" t="s">
        <v>12032</v>
      </c>
      <c r="BB1494" s="56" t="s">
        <v>22</v>
      </c>
      <c r="BC1494" s="56" t="s">
        <v>40</v>
      </c>
      <c r="BD1494" s="56" t="s">
        <v>12033</v>
      </c>
      <c r="BE1494" s="56" t="s">
        <v>1005</v>
      </c>
      <c r="BF1494" s="56" t="s">
        <v>1005</v>
      </c>
      <c r="BG1494" s="56" t="s">
        <v>12034</v>
      </c>
      <c r="BH1494" s="56" t="s">
        <v>12023</v>
      </c>
      <c r="BI1494" s="56" t="s">
        <v>12024</v>
      </c>
      <c r="BJ1494" s="67" t="s">
        <v>101</v>
      </c>
    </row>
    <row r="1495" spans="1:62" x14ac:dyDescent="0.35">
      <c r="D1495" s="82"/>
      <c r="E1495" s="87" t="e">
        <f>VLOOKUP(A1495,#REF!,2,FALSE)</f>
        <v>#REF!</v>
      </c>
      <c r="AZ1495" s="56" t="s">
        <v>1349</v>
      </c>
      <c r="BA1495" s="56" t="s">
        <v>12035</v>
      </c>
      <c r="BB1495" s="56" t="s">
        <v>20</v>
      </c>
      <c r="BC1495" s="56" t="s">
        <v>40</v>
      </c>
      <c r="BD1495" s="56" t="s">
        <v>12036</v>
      </c>
      <c r="BE1495" s="56" t="s">
        <v>1005</v>
      </c>
      <c r="BF1495" s="56" t="s">
        <v>1005</v>
      </c>
      <c r="BG1495" s="56" t="s">
        <v>12037</v>
      </c>
      <c r="BH1495" s="56" t="s">
        <v>12023</v>
      </c>
      <c r="BI1495" s="56" t="s">
        <v>12024</v>
      </c>
      <c r="BJ1495" s="67" t="s">
        <v>101</v>
      </c>
    </row>
    <row r="1496" spans="1:62" x14ac:dyDescent="0.35">
      <c r="A1496" s="58" t="s">
        <v>12038</v>
      </c>
      <c r="B1496" s="16" t="s">
        <v>11757</v>
      </c>
      <c r="C1496" s="2" t="s">
        <v>12039</v>
      </c>
      <c r="D1496" s="82" t="s">
        <v>13780</v>
      </c>
      <c r="E1496" s="87" t="e">
        <f>VLOOKUP(A1496,#REF!,2,FALSE)</f>
        <v>#REF!</v>
      </c>
      <c r="F1496" s="4" t="s">
        <v>1005</v>
      </c>
      <c r="G1496" s="4" t="s">
        <v>1005</v>
      </c>
      <c r="H1496" s="4" t="s">
        <v>1006</v>
      </c>
      <c r="I1496" s="4" t="s">
        <v>1005</v>
      </c>
      <c r="J1496" s="4" t="s">
        <v>1005</v>
      </c>
      <c r="K1496" s="4" t="s">
        <v>1005</v>
      </c>
      <c r="L1496" s="4" t="s">
        <v>1005</v>
      </c>
      <c r="M1496" s="6" t="s">
        <v>24</v>
      </c>
      <c r="P1496" s="4" t="s">
        <v>12040</v>
      </c>
      <c r="Q1496" s="4">
        <v>6</v>
      </c>
      <c r="R1496" s="17">
        <v>120</v>
      </c>
      <c r="S1496" s="14" t="s">
        <v>1005</v>
      </c>
      <c r="T1496" s="14" t="s">
        <v>1006</v>
      </c>
      <c r="U1496" s="4" t="s">
        <v>1364</v>
      </c>
      <c r="V1496" s="14" t="s">
        <v>1005</v>
      </c>
      <c r="W1496" s="4" t="s">
        <v>12041</v>
      </c>
      <c r="X1496" s="14" t="s">
        <v>1006</v>
      </c>
      <c r="Y1496" s="8" t="s">
        <v>12042</v>
      </c>
      <c r="Z1496" s="9" t="s">
        <v>12043</v>
      </c>
      <c r="AA1496" s="10" t="s">
        <v>24</v>
      </c>
      <c r="AB1496" s="10" t="s">
        <v>1356</v>
      </c>
      <c r="AC1496" s="10" t="s">
        <v>12044</v>
      </c>
      <c r="AD1496" s="13" t="s">
        <v>12045</v>
      </c>
      <c r="AE1496" s="10" t="s">
        <v>12046</v>
      </c>
      <c r="AF1496" s="10" t="s">
        <v>101</v>
      </c>
      <c r="AG1496" s="10" t="s">
        <v>18</v>
      </c>
      <c r="AH1496" s="10" t="s">
        <v>12047</v>
      </c>
      <c r="AI1496" s="10" t="s">
        <v>1005</v>
      </c>
      <c r="AJ1496" s="10" t="s">
        <v>1005</v>
      </c>
      <c r="AK1496" s="12" t="s">
        <v>1005</v>
      </c>
      <c r="AL1496" s="53" t="s">
        <v>1006</v>
      </c>
      <c r="AM1496" s="52">
        <v>4</v>
      </c>
      <c r="AN1496" s="51" t="s">
        <v>59</v>
      </c>
      <c r="AO1496" s="51" t="s">
        <v>69</v>
      </c>
      <c r="BA1496" s="56" t="s">
        <v>1356</v>
      </c>
      <c r="BB1496" s="56" t="s">
        <v>1356</v>
      </c>
      <c r="BC1496" s="56" t="s">
        <v>1356</v>
      </c>
      <c r="BD1496" s="56" t="s">
        <v>1356</v>
      </c>
      <c r="BG1496" s="56" t="s">
        <v>1356</v>
      </c>
      <c r="BH1496" s="56" t="s">
        <v>1356</v>
      </c>
      <c r="BI1496" s="56" t="s">
        <v>1356</v>
      </c>
      <c r="BJ1496" s="67" t="s">
        <v>1356</v>
      </c>
    </row>
    <row r="1497" spans="1:62" x14ac:dyDescent="0.35">
      <c r="A1497" s="58" t="s">
        <v>12048</v>
      </c>
      <c r="B1497" s="16" t="s">
        <v>11757</v>
      </c>
      <c r="C1497" s="2" t="s">
        <v>12049</v>
      </c>
      <c r="D1497" s="82" t="s">
        <v>13778</v>
      </c>
      <c r="E1497" s="87" t="e">
        <f>VLOOKUP(A1497,#REF!,2,FALSE)</f>
        <v>#REF!</v>
      </c>
      <c r="F1497" s="4" t="s">
        <v>1006</v>
      </c>
      <c r="G1497" s="4" t="s">
        <v>1006</v>
      </c>
      <c r="H1497" s="4" t="s">
        <v>1005</v>
      </c>
      <c r="I1497" s="4" t="s">
        <v>1006</v>
      </c>
      <c r="J1497" s="4" t="s">
        <v>1006</v>
      </c>
      <c r="K1497" s="4" t="s">
        <v>1005</v>
      </c>
      <c r="L1497" s="4" t="s">
        <v>1005</v>
      </c>
      <c r="M1497" s="6" t="s">
        <v>22</v>
      </c>
      <c r="P1497" s="4" t="s">
        <v>12050</v>
      </c>
      <c r="Q1497" s="4">
        <v>14</v>
      </c>
      <c r="R1497" s="17">
        <v>340</v>
      </c>
      <c r="S1497" s="14" t="s">
        <v>1006</v>
      </c>
      <c r="T1497" s="14" t="s">
        <v>1005</v>
      </c>
      <c r="U1497" s="4" t="s">
        <v>1341</v>
      </c>
      <c r="V1497" s="14" t="s">
        <v>1005</v>
      </c>
      <c r="W1497" s="4" t="s">
        <v>12051</v>
      </c>
      <c r="X1497" s="14" t="s">
        <v>1005</v>
      </c>
      <c r="Z1497" s="9" t="s">
        <v>12052</v>
      </c>
      <c r="AA1497" s="10" t="s">
        <v>44</v>
      </c>
      <c r="AB1497" s="10" t="s">
        <v>1356</v>
      </c>
      <c r="AC1497" s="10" t="s">
        <v>12053</v>
      </c>
      <c r="AD1497" s="13" t="s">
        <v>10117</v>
      </c>
      <c r="AE1497" s="10" t="s">
        <v>10118</v>
      </c>
      <c r="AF1497" s="10" t="s">
        <v>101</v>
      </c>
      <c r="AG1497" s="10" t="s">
        <v>12</v>
      </c>
      <c r="AH1497" s="10" t="s">
        <v>12054</v>
      </c>
      <c r="AI1497" s="10" t="s">
        <v>1005</v>
      </c>
      <c r="AJ1497" s="10" t="s">
        <v>1005</v>
      </c>
      <c r="AK1497" s="12" t="s">
        <v>1005</v>
      </c>
      <c r="AL1497" s="53" t="s">
        <v>1006</v>
      </c>
      <c r="AM1497" s="52">
        <v>2</v>
      </c>
      <c r="AN1497" s="51" t="s">
        <v>1348</v>
      </c>
      <c r="AO1497" s="51" t="s">
        <v>66</v>
      </c>
      <c r="AZ1497" s="56" t="s">
        <v>1349</v>
      </c>
      <c r="BA1497" s="56" t="s">
        <v>12055</v>
      </c>
      <c r="BB1497" s="56" t="s">
        <v>22</v>
      </c>
      <c r="BC1497" s="56" t="s">
        <v>12</v>
      </c>
      <c r="BD1497" s="56" t="s">
        <v>12056</v>
      </c>
      <c r="BE1497" s="56" t="s">
        <v>1005</v>
      </c>
      <c r="BF1497" s="56" t="s">
        <v>1005</v>
      </c>
      <c r="BG1497" s="56" t="s">
        <v>12057</v>
      </c>
      <c r="BH1497" s="56" t="s">
        <v>10117</v>
      </c>
      <c r="BI1497" s="56" t="s">
        <v>10118</v>
      </c>
      <c r="BJ1497" s="67" t="s">
        <v>101</v>
      </c>
    </row>
    <row r="1498" spans="1:62" x14ac:dyDescent="0.35">
      <c r="D1498" s="82"/>
      <c r="E1498" s="87" t="e">
        <f>VLOOKUP(A1498,#REF!,2,FALSE)</f>
        <v>#REF!</v>
      </c>
      <c r="AZ1498" s="56" t="s">
        <v>1349</v>
      </c>
      <c r="BA1498" s="56" t="s">
        <v>12058</v>
      </c>
      <c r="BB1498" s="56" t="s">
        <v>22</v>
      </c>
      <c r="BC1498" s="56" t="s">
        <v>12</v>
      </c>
      <c r="BD1498" s="56" t="s">
        <v>12059</v>
      </c>
      <c r="BE1498" s="56" t="s">
        <v>1005</v>
      </c>
      <c r="BF1498" s="56" t="s">
        <v>1005</v>
      </c>
      <c r="BG1498" s="56" t="s">
        <v>12060</v>
      </c>
      <c r="BH1498" s="56" t="s">
        <v>10117</v>
      </c>
      <c r="BI1498" s="56" t="s">
        <v>10118</v>
      </c>
      <c r="BJ1498" s="67" t="s">
        <v>101</v>
      </c>
    </row>
    <row r="1499" spans="1:62" x14ac:dyDescent="0.35">
      <c r="A1499" s="58" t="s">
        <v>12061</v>
      </c>
      <c r="B1499" s="16" t="s">
        <v>11757</v>
      </c>
      <c r="C1499" s="2" t="s">
        <v>12062</v>
      </c>
      <c r="D1499" s="82" t="s">
        <v>13887</v>
      </c>
      <c r="E1499" s="87" t="e">
        <f>VLOOKUP(A1499,#REF!,2,FALSE)</f>
        <v>#REF!</v>
      </c>
      <c r="F1499" s="4" t="s">
        <v>1006</v>
      </c>
      <c r="G1499" s="4" t="s">
        <v>1006</v>
      </c>
      <c r="H1499" s="4" t="s">
        <v>1006</v>
      </c>
      <c r="I1499" s="4" t="s">
        <v>1006</v>
      </c>
      <c r="J1499" s="4" t="s">
        <v>1006</v>
      </c>
      <c r="K1499" s="4" t="s">
        <v>1006</v>
      </c>
      <c r="L1499" s="4" t="s">
        <v>1006</v>
      </c>
      <c r="M1499" s="6" t="s">
        <v>22</v>
      </c>
      <c r="N1499" s="6" t="s">
        <v>24</v>
      </c>
      <c r="P1499" s="4" t="s">
        <v>12063</v>
      </c>
      <c r="Q1499" s="4">
        <v>9</v>
      </c>
      <c r="R1499" s="17">
        <v>225</v>
      </c>
      <c r="S1499" s="14" t="s">
        <v>1006</v>
      </c>
      <c r="T1499" s="14" t="s">
        <v>1005</v>
      </c>
      <c r="U1499" s="4" t="s">
        <v>1411</v>
      </c>
      <c r="V1499" s="14" t="s">
        <v>1005</v>
      </c>
      <c r="W1499" s="4" t="s">
        <v>1770</v>
      </c>
      <c r="X1499" s="14" t="s">
        <v>1005</v>
      </c>
      <c r="Z1499" s="9" t="s">
        <v>12064</v>
      </c>
      <c r="AA1499" s="10" t="s">
        <v>44</v>
      </c>
      <c r="AB1499" s="10" t="s">
        <v>1356</v>
      </c>
      <c r="AC1499" s="10" t="s">
        <v>12065</v>
      </c>
      <c r="AD1499" s="13" t="s">
        <v>8173</v>
      </c>
      <c r="AE1499" s="10" t="s">
        <v>616</v>
      </c>
      <c r="AF1499" s="10" t="s">
        <v>101</v>
      </c>
      <c r="AG1499" s="10" t="s">
        <v>10</v>
      </c>
      <c r="AH1499" s="10" t="s">
        <v>12066</v>
      </c>
      <c r="AI1499" s="10" t="s">
        <v>1005</v>
      </c>
      <c r="AJ1499" s="10" t="s">
        <v>1005</v>
      </c>
      <c r="AK1499" s="12" t="s">
        <v>1006</v>
      </c>
      <c r="AL1499" s="53" t="s">
        <v>1006</v>
      </c>
      <c r="AM1499" s="52">
        <v>2</v>
      </c>
      <c r="AN1499" s="51" t="s">
        <v>1348</v>
      </c>
      <c r="AO1499" s="51" t="s">
        <v>68</v>
      </c>
      <c r="AP1499" s="51" t="s">
        <v>184</v>
      </c>
      <c r="AZ1499" s="56" t="s">
        <v>1349</v>
      </c>
      <c r="BA1499" s="56" t="s">
        <v>10607</v>
      </c>
      <c r="BB1499" s="56" t="s">
        <v>24</v>
      </c>
      <c r="BC1499" s="56" t="s">
        <v>25</v>
      </c>
      <c r="BD1499" s="56" t="s">
        <v>10608</v>
      </c>
      <c r="BE1499" s="56" t="s">
        <v>1006</v>
      </c>
      <c r="BF1499" s="56" t="s">
        <v>1005</v>
      </c>
      <c r="BG1499" s="56" t="s">
        <v>10609</v>
      </c>
      <c r="BH1499" s="56" t="s">
        <v>10610</v>
      </c>
      <c r="BI1499" s="56" t="s">
        <v>10611</v>
      </c>
      <c r="BJ1499" s="67" t="s">
        <v>101</v>
      </c>
    </row>
    <row r="1500" spans="1:62" x14ac:dyDescent="0.35">
      <c r="D1500" s="82"/>
      <c r="E1500" s="87" t="e">
        <f>VLOOKUP(A1500,#REF!,2,FALSE)</f>
        <v>#REF!</v>
      </c>
      <c r="AZ1500" s="56" t="s">
        <v>1349</v>
      </c>
      <c r="BA1500" s="56" t="s">
        <v>10607</v>
      </c>
      <c r="BB1500" s="56" t="s">
        <v>24</v>
      </c>
      <c r="BC1500" s="56" t="s">
        <v>25</v>
      </c>
      <c r="BD1500" s="56" t="s">
        <v>10608</v>
      </c>
      <c r="BE1500" s="56" t="s">
        <v>1006</v>
      </c>
      <c r="BF1500" s="56" t="s">
        <v>1005</v>
      </c>
      <c r="BG1500" s="56" t="s">
        <v>10609</v>
      </c>
      <c r="BH1500" s="56" t="s">
        <v>10610</v>
      </c>
      <c r="BI1500" s="56" t="s">
        <v>10611</v>
      </c>
      <c r="BJ1500" s="67" t="s">
        <v>101</v>
      </c>
    </row>
    <row r="1501" spans="1:62" x14ac:dyDescent="0.35">
      <c r="D1501" s="82"/>
      <c r="E1501" s="87" t="e">
        <f>VLOOKUP(A1501,#REF!,2,FALSE)</f>
        <v>#REF!</v>
      </c>
      <c r="AZ1501" s="56" t="s">
        <v>1349</v>
      </c>
      <c r="BA1501" s="56" t="s">
        <v>12067</v>
      </c>
      <c r="BB1501" s="56" t="s">
        <v>22</v>
      </c>
      <c r="BC1501" s="56" t="s">
        <v>25</v>
      </c>
      <c r="BD1501" s="56" t="s">
        <v>12068</v>
      </c>
      <c r="BE1501" s="56" t="s">
        <v>1005</v>
      </c>
      <c r="BF1501" s="56" t="s">
        <v>1005</v>
      </c>
      <c r="BG1501" s="56" t="s">
        <v>12069</v>
      </c>
      <c r="BH1501" s="56" t="s">
        <v>10904</v>
      </c>
      <c r="BI1501" s="56" t="s">
        <v>10905</v>
      </c>
      <c r="BJ1501" s="67" t="s">
        <v>101</v>
      </c>
    </row>
    <row r="1502" spans="1:62" x14ac:dyDescent="0.35">
      <c r="A1502" s="58" t="s">
        <v>12070</v>
      </c>
      <c r="B1502" s="16" t="s">
        <v>11757</v>
      </c>
      <c r="C1502" s="2" t="s">
        <v>12071</v>
      </c>
      <c r="D1502" s="82" t="s">
        <v>13886</v>
      </c>
      <c r="E1502" s="87" t="e">
        <f>VLOOKUP(A1502,#REF!,2,FALSE)</f>
        <v>#REF!</v>
      </c>
      <c r="F1502" s="4" t="s">
        <v>1006</v>
      </c>
      <c r="G1502" s="4" t="s">
        <v>1006</v>
      </c>
      <c r="H1502" s="4" t="s">
        <v>1005</v>
      </c>
      <c r="I1502" s="4" t="s">
        <v>1006</v>
      </c>
      <c r="J1502" s="4" t="s">
        <v>1006</v>
      </c>
      <c r="K1502" s="4" t="s">
        <v>1005</v>
      </c>
      <c r="L1502" s="4" t="s">
        <v>1005</v>
      </c>
      <c r="M1502" s="6" t="s">
        <v>22</v>
      </c>
      <c r="P1502" s="4" t="s">
        <v>11449</v>
      </c>
      <c r="Q1502" s="4">
        <v>2</v>
      </c>
      <c r="R1502" s="17">
        <v>52</v>
      </c>
      <c r="S1502" s="14" t="s">
        <v>1006</v>
      </c>
      <c r="T1502" s="14" t="s">
        <v>1006</v>
      </c>
      <c r="U1502" s="4" t="s">
        <v>1341</v>
      </c>
      <c r="V1502" s="14" t="s">
        <v>1005</v>
      </c>
      <c r="W1502" s="4" t="s">
        <v>12072</v>
      </c>
      <c r="X1502" s="14" t="s">
        <v>1005</v>
      </c>
      <c r="Z1502" s="9" t="s">
        <v>12073</v>
      </c>
      <c r="AA1502" s="10" t="s">
        <v>22</v>
      </c>
      <c r="AB1502" s="10" t="s">
        <v>1356</v>
      </c>
      <c r="AC1502" s="10" t="s">
        <v>12074</v>
      </c>
      <c r="AD1502" s="13" t="s">
        <v>518</v>
      </c>
      <c r="AE1502" s="10" t="s">
        <v>519</v>
      </c>
      <c r="AF1502" s="10" t="s">
        <v>101</v>
      </c>
      <c r="AG1502" s="10" t="s">
        <v>21</v>
      </c>
      <c r="AH1502" s="10" t="s">
        <v>12075</v>
      </c>
      <c r="AI1502" s="10" t="s">
        <v>1006</v>
      </c>
      <c r="AJ1502" s="10" t="s">
        <v>1005</v>
      </c>
      <c r="AK1502" s="12" t="s">
        <v>1006</v>
      </c>
      <c r="AL1502" s="53" t="s">
        <v>1006</v>
      </c>
      <c r="AM1502" s="52">
        <v>5</v>
      </c>
      <c r="AN1502" s="51" t="s">
        <v>57</v>
      </c>
      <c r="AO1502" s="51" t="s">
        <v>68</v>
      </c>
      <c r="AP1502" s="51" t="s">
        <v>128</v>
      </c>
      <c r="AQ1502" s="51" t="s">
        <v>104</v>
      </c>
      <c r="BA1502" s="56" t="s">
        <v>1356</v>
      </c>
      <c r="BB1502" s="56" t="s">
        <v>1356</v>
      </c>
      <c r="BC1502" s="56" t="s">
        <v>1356</v>
      </c>
      <c r="BD1502" s="56" t="s">
        <v>1356</v>
      </c>
      <c r="BG1502" s="56" t="s">
        <v>1356</v>
      </c>
      <c r="BH1502" s="56" t="s">
        <v>1356</v>
      </c>
      <c r="BI1502" s="56" t="s">
        <v>1356</v>
      </c>
      <c r="BJ1502" s="67" t="s">
        <v>1356</v>
      </c>
    </row>
    <row r="1503" spans="1:62" x14ac:dyDescent="0.35">
      <c r="A1503" s="58" t="s">
        <v>12076</v>
      </c>
      <c r="B1503" s="16" t="s">
        <v>11757</v>
      </c>
      <c r="C1503" s="2" t="s">
        <v>12077</v>
      </c>
      <c r="D1503" s="82" t="s">
        <v>13885</v>
      </c>
      <c r="E1503" s="87" t="e">
        <f>VLOOKUP(A1503,#REF!,2,FALSE)</f>
        <v>#REF!</v>
      </c>
      <c r="F1503" s="4" t="s">
        <v>1006</v>
      </c>
      <c r="G1503" s="4" t="s">
        <v>1006</v>
      </c>
      <c r="H1503" s="4" t="s">
        <v>1005</v>
      </c>
      <c r="I1503" s="4" t="s">
        <v>1006</v>
      </c>
      <c r="J1503" s="4" t="s">
        <v>1006</v>
      </c>
      <c r="K1503" s="4" t="s">
        <v>1005</v>
      </c>
      <c r="L1503" s="4" t="s">
        <v>1005</v>
      </c>
      <c r="M1503" s="6" t="s">
        <v>22</v>
      </c>
      <c r="P1503" s="4" t="s">
        <v>12078</v>
      </c>
      <c r="Q1503" s="4">
        <v>1</v>
      </c>
      <c r="R1503" s="17">
        <v>24</v>
      </c>
      <c r="S1503" s="14" t="s">
        <v>1006</v>
      </c>
      <c r="T1503" s="14" t="s">
        <v>1005</v>
      </c>
      <c r="U1503" s="4" t="s">
        <v>1341</v>
      </c>
      <c r="V1503" s="14" t="s">
        <v>1005</v>
      </c>
      <c r="W1503" s="4" t="s">
        <v>12079</v>
      </c>
      <c r="X1503" s="14" t="s">
        <v>1005</v>
      </c>
      <c r="Z1503" s="9" t="s">
        <v>12080</v>
      </c>
      <c r="AA1503" s="10" t="s">
        <v>22</v>
      </c>
      <c r="AB1503" s="10" t="s">
        <v>1356</v>
      </c>
      <c r="AC1503" s="10" t="s">
        <v>12081</v>
      </c>
      <c r="AD1503" s="13" t="s">
        <v>12082</v>
      </c>
      <c r="AE1503" s="10" t="s">
        <v>12083</v>
      </c>
      <c r="AF1503" s="10" t="s">
        <v>101</v>
      </c>
      <c r="AG1503" s="10" t="s">
        <v>15</v>
      </c>
      <c r="AH1503" s="10" t="s">
        <v>12084</v>
      </c>
      <c r="AI1503" s="10" t="s">
        <v>1005</v>
      </c>
      <c r="AJ1503" s="10" t="s">
        <v>1005</v>
      </c>
      <c r="AK1503" s="12" t="s">
        <v>1005</v>
      </c>
      <c r="AL1503" s="53" t="s">
        <v>1005</v>
      </c>
      <c r="AM1503" s="52">
        <v>0</v>
      </c>
      <c r="AN1503" s="51" t="s">
        <v>1348</v>
      </c>
      <c r="AO1503" s="51" t="s">
        <v>1361</v>
      </c>
      <c r="BA1503" s="56" t="s">
        <v>1356</v>
      </c>
      <c r="BB1503" s="56" t="s">
        <v>1356</v>
      </c>
      <c r="BC1503" s="56" t="s">
        <v>1356</v>
      </c>
      <c r="BD1503" s="56" t="s">
        <v>1356</v>
      </c>
      <c r="BG1503" s="56" t="s">
        <v>1356</v>
      </c>
      <c r="BH1503" s="56" t="s">
        <v>1356</v>
      </c>
      <c r="BI1503" s="56" t="s">
        <v>1356</v>
      </c>
      <c r="BJ1503" s="67" t="s">
        <v>1356</v>
      </c>
    </row>
    <row r="1504" spans="1:62" x14ac:dyDescent="0.35">
      <c r="A1504" s="58" t="s">
        <v>12085</v>
      </c>
      <c r="B1504" s="16" t="s">
        <v>11757</v>
      </c>
      <c r="C1504" s="2" t="s">
        <v>295</v>
      </c>
      <c r="D1504" s="82" t="s">
        <v>13884</v>
      </c>
      <c r="E1504" s="87" t="e">
        <f>VLOOKUP(A1504,#REF!,2,FALSE)</f>
        <v>#REF!</v>
      </c>
      <c r="F1504" s="4" t="s">
        <v>1006</v>
      </c>
      <c r="G1504" s="4" t="s">
        <v>1006</v>
      </c>
      <c r="H1504" s="4" t="s">
        <v>1005</v>
      </c>
      <c r="I1504" s="4" t="s">
        <v>1006</v>
      </c>
      <c r="J1504" s="4" t="s">
        <v>1006</v>
      </c>
      <c r="K1504" s="4" t="s">
        <v>1005</v>
      </c>
      <c r="L1504" s="4" t="s">
        <v>1005</v>
      </c>
      <c r="M1504" s="6" t="s">
        <v>22</v>
      </c>
      <c r="P1504" s="4" t="s">
        <v>12086</v>
      </c>
      <c r="Q1504" s="4">
        <v>1</v>
      </c>
      <c r="R1504" s="17">
        <v>19</v>
      </c>
      <c r="S1504" s="14" t="s">
        <v>1006</v>
      </c>
      <c r="T1504" s="14" t="s">
        <v>1005</v>
      </c>
      <c r="U1504" s="4" t="s">
        <v>1364</v>
      </c>
      <c r="V1504" s="14" t="s">
        <v>1005</v>
      </c>
      <c r="W1504" s="4" t="s">
        <v>108</v>
      </c>
      <c r="X1504" s="14" t="s">
        <v>1005</v>
      </c>
      <c r="Z1504" s="9" t="s">
        <v>12087</v>
      </c>
      <c r="AA1504" s="10" t="s">
        <v>22</v>
      </c>
      <c r="AB1504" s="10" t="s">
        <v>1356</v>
      </c>
      <c r="AC1504" s="10" t="s">
        <v>12088</v>
      </c>
      <c r="AD1504" s="13" t="s">
        <v>169</v>
      </c>
      <c r="AE1504" s="10" t="s">
        <v>170</v>
      </c>
      <c r="AF1504" s="10" t="s">
        <v>101</v>
      </c>
      <c r="AG1504" s="10" t="s">
        <v>21</v>
      </c>
      <c r="AH1504" s="10" t="s">
        <v>12089</v>
      </c>
      <c r="AI1504" s="10" t="s">
        <v>1005</v>
      </c>
      <c r="AJ1504" s="10" t="s">
        <v>1005</v>
      </c>
      <c r="AK1504" s="12" t="s">
        <v>1005</v>
      </c>
      <c r="AL1504" s="53" t="s">
        <v>1005</v>
      </c>
      <c r="AM1504" s="52">
        <v>0</v>
      </c>
      <c r="AN1504" s="51" t="s">
        <v>1348</v>
      </c>
      <c r="AO1504" s="51" t="s">
        <v>1361</v>
      </c>
      <c r="BA1504" s="56" t="s">
        <v>1356</v>
      </c>
      <c r="BB1504" s="56" t="s">
        <v>1356</v>
      </c>
      <c r="BC1504" s="56" t="s">
        <v>1356</v>
      </c>
      <c r="BD1504" s="56" t="s">
        <v>1356</v>
      </c>
      <c r="BG1504" s="56" t="s">
        <v>1356</v>
      </c>
      <c r="BH1504" s="56" t="s">
        <v>1356</v>
      </c>
      <c r="BI1504" s="56" t="s">
        <v>1356</v>
      </c>
      <c r="BJ1504" s="67" t="s">
        <v>1356</v>
      </c>
    </row>
    <row r="1505" spans="1:62" x14ac:dyDescent="0.35">
      <c r="A1505" s="58" t="s">
        <v>12090</v>
      </c>
      <c r="B1505" s="16" t="s">
        <v>11757</v>
      </c>
      <c r="C1505" s="2" t="s">
        <v>12091</v>
      </c>
      <c r="D1505" s="82" t="s">
        <v>13882</v>
      </c>
      <c r="E1505" s="87" t="e">
        <f>VLOOKUP(A1505,#REF!,2,FALSE)</f>
        <v>#REF!</v>
      </c>
      <c r="F1505" s="4" t="s">
        <v>1006</v>
      </c>
      <c r="G1505" s="4" t="s">
        <v>1006</v>
      </c>
      <c r="H1505" s="4" t="s">
        <v>1005</v>
      </c>
      <c r="I1505" s="4" t="s">
        <v>1006</v>
      </c>
      <c r="J1505" s="4" t="s">
        <v>1006</v>
      </c>
      <c r="K1505" s="4" t="s">
        <v>1005</v>
      </c>
      <c r="L1505" s="4" t="s">
        <v>1005</v>
      </c>
      <c r="M1505" s="6" t="s">
        <v>22</v>
      </c>
      <c r="P1505" s="4" t="s">
        <v>12092</v>
      </c>
      <c r="Q1505" s="4">
        <v>7</v>
      </c>
      <c r="R1505" s="17">
        <v>160</v>
      </c>
      <c r="S1505" s="14" t="s">
        <v>1006</v>
      </c>
      <c r="T1505" s="14" t="s">
        <v>1006</v>
      </c>
      <c r="U1505" s="4" t="s">
        <v>1341</v>
      </c>
      <c r="V1505" s="14" t="s">
        <v>1006</v>
      </c>
      <c r="W1505" s="4" t="s">
        <v>12093</v>
      </c>
      <c r="X1505" s="14" t="s">
        <v>1005</v>
      </c>
      <c r="Z1505" s="9" t="s">
        <v>12094</v>
      </c>
      <c r="AA1505" s="10" t="s">
        <v>22</v>
      </c>
      <c r="AB1505" s="10" t="s">
        <v>1356</v>
      </c>
      <c r="AC1505" s="10" t="s">
        <v>3159</v>
      </c>
      <c r="AD1505" s="13" t="s">
        <v>12095</v>
      </c>
      <c r="AE1505" s="10" t="s">
        <v>12096</v>
      </c>
      <c r="AF1505" s="10" t="s">
        <v>101</v>
      </c>
      <c r="AG1505" s="10" t="s">
        <v>12</v>
      </c>
      <c r="AH1505" s="10" t="s">
        <v>12097</v>
      </c>
      <c r="AI1505" s="10" t="s">
        <v>1005</v>
      </c>
      <c r="AJ1505" s="10" t="s">
        <v>1005</v>
      </c>
      <c r="AK1505" s="12" t="s">
        <v>1005</v>
      </c>
      <c r="AL1505" s="53" t="s">
        <v>1005</v>
      </c>
      <c r="AM1505" s="52">
        <v>0</v>
      </c>
      <c r="AN1505" s="51" t="s">
        <v>1348</v>
      </c>
      <c r="AO1505" s="51" t="s">
        <v>1361</v>
      </c>
      <c r="BA1505" s="56" t="s">
        <v>1356</v>
      </c>
      <c r="BB1505" s="56" t="s">
        <v>1356</v>
      </c>
      <c r="BC1505" s="56" t="s">
        <v>1356</v>
      </c>
      <c r="BD1505" s="56" t="s">
        <v>1356</v>
      </c>
      <c r="BG1505" s="56" t="s">
        <v>1356</v>
      </c>
      <c r="BH1505" s="56" t="s">
        <v>1356</v>
      </c>
      <c r="BI1505" s="56" t="s">
        <v>1356</v>
      </c>
      <c r="BJ1505" s="67" t="s">
        <v>1356</v>
      </c>
    </row>
    <row r="1506" spans="1:62" x14ac:dyDescent="0.35">
      <c r="A1506" s="58" t="s">
        <v>12098</v>
      </c>
      <c r="B1506" s="16" t="s">
        <v>11757</v>
      </c>
      <c r="C1506" s="2" t="s">
        <v>12099</v>
      </c>
      <c r="D1506" s="82" t="s">
        <v>13880</v>
      </c>
      <c r="E1506" s="87" t="e">
        <f>VLOOKUP(A1506,#REF!,2,FALSE)</f>
        <v>#REF!</v>
      </c>
      <c r="F1506" s="4" t="s">
        <v>1006</v>
      </c>
      <c r="G1506" s="4" t="s">
        <v>1006</v>
      </c>
      <c r="H1506" s="4" t="s">
        <v>1006</v>
      </c>
      <c r="I1506" s="4" t="s">
        <v>1006</v>
      </c>
      <c r="J1506" s="4" t="s">
        <v>1006</v>
      </c>
      <c r="K1506" s="4" t="s">
        <v>1005</v>
      </c>
      <c r="L1506" s="4" t="s">
        <v>1005</v>
      </c>
      <c r="M1506" s="6" t="s">
        <v>22</v>
      </c>
      <c r="N1506" s="6" t="s">
        <v>24</v>
      </c>
      <c r="P1506" s="4" t="s">
        <v>12100</v>
      </c>
      <c r="Q1506" s="4">
        <v>30</v>
      </c>
      <c r="R1506" s="17">
        <v>700</v>
      </c>
      <c r="S1506" s="14" t="s">
        <v>1006</v>
      </c>
      <c r="T1506" s="14" t="s">
        <v>1006</v>
      </c>
      <c r="U1506" s="4" t="s">
        <v>1341</v>
      </c>
      <c r="V1506" s="14" t="s">
        <v>1005</v>
      </c>
      <c r="W1506" s="4" t="s">
        <v>12101</v>
      </c>
      <c r="X1506" s="14" t="s">
        <v>1006</v>
      </c>
      <c r="Y1506" s="8" t="s">
        <v>12102</v>
      </c>
      <c r="Z1506" s="9" t="s">
        <v>12103</v>
      </c>
      <c r="AA1506" s="10" t="s">
        <v>44</v>
      </c>
      <c r="AB1506" s="10" t="s">
        <v>1356</v>
      </c>
      <c r="AC1506" s="10" t="s">
        <v>12104</v>
      </c>
      <c r="AD1506" s="13" t="s">
        <v>12105</v>
      </c>
      <c r="AE1506" s="10" t="s">
        <v>12106</v>
      </c>
      <c r="AF1506" s="10" t="s">
        <v>101</v>
      </c>
      <c r="AG1506" s="10" t="s">
        <v>7</v>
      </c>
      <c r="AH1506" s="10" t="s">
        <v>12107</v>
      </c>
      <c r="AI1506" s="10" t="s">
        <v>1005</v>
      </c>
      <c r="AJ1506" s="10" t="s">
        <v>1005</v>
      </c>
      <c r="AK1506" s="12" t="s">
        <v>1005</v>
      </c>
      <c r="AL1506" s="53" t="s">
        <v>1006</v>
      </c>
      <c r="AM1506" s="52">
        <v>8</v>
      </c>
      <c r="AN1506" s="51" t="s">
        <v>10726</v>
      </c>
      <c r="AO1506" s="51" t="s">
        <v>68</v>
      </c>
      <c r="AP1506" s="51" t="s">
        <v>189</v>
      </c>
      <c r="AQ1506" s="51" t="s">
        <v>139</v>
      </c>
      <c r="AR1506" s="51" t="s">
        <v>104</v>
      </c>
      <c r="AS1506" s="51" t="s">
        <v>187</v>
      </c>
      <c r="AZ1506" s="56" t="s">
        <v>1349</v>
      </c>
      <c r="BA1506" s="56" t="s">
        <v>100</v>
      </c>
      <c r="BB1506" s="56" t="s">
        <v>24</v>
      </c>
      <c r="BC1506" s="56" t="s">
        <v>7</v>
      </c>
      <c r="BD1506" s="56" t="s">
        <v>12108</v>
      </c>
      <c r="BE1506" s="56" t="s">
        <v>1005</v>
      </c>
      <c r="BF1506" s="56" t="s">
        <v>1005</v>
      </c>
      <c r="BG1506" s="56" t="s">
        <v>12109</v>
      </c>
      <c r="BH1506" s="56" t="s">
        <v>12110</v>
      </c>
      <c r="BI1506" s="56" t="s">
        <v>12106</v>
      </c>
      <c r="BJ1506" s="67" t="s">
        <v>101</v>
      </c>
    </row>
    <row r="1507" spans="1:62" x14ac:dyDescent="0.35">
      <c r="D1507" s="82"/>
      <c r="E1507" s="87" t="e">
        <f>VLOOKUP(A1507,#REF!,2,FALSE)</f>
        <v>#REF!</v>
      </c>
      <c r="AZ1507" s="56" t="s">
        <v>1349</v>
      </c>
      <c r="BA1507" s="56" t="s">
        <v>12111</v>
      </c>
      <c r="BB1507" s="56" t="s">
        <v>53</v>
      </c>
      <c r="BC1507" s="56" t="s">
        <v>7</v>
      </c>
      <c r="BD1507" s="56" t="s">
        <v>12112</v>
      </c>
      <c r="BE1507" s="56" t="s">
        <v>1005</v>
      </c>
      <c r="BF1507" s="56" t="s">
        <v>1005</v>
      </c>
      <c r="BG1507" s="56" t="s">
        <v>12113</v>
      </c>
      <c r="BH1507" s="56" t="s">
        <v>273</v>
      </c>
      <c r="BI1507" s="56" t="s">
        <v>12114</v>
      </c>
      <c r="BJ1507" s="67" t="s">
        <v>101</v>
      </c>
    </row>
    <row r="1508" spans="1:62" x14ac:dyDescent="0.35">
      <c r="D1508" s="82"/>
      <c r="E1508" s="87" t="e">
        <f>VLOOKUP(A1508,#REF!,2,FALSE)</f>
        <v>#REF!</v>
      </c>
      <c r="AZ1508" s="56" t="s">
        <v>1349</v>
      </c>
      <c r="BA1508" s="56" t="s">
        <v>12115</v>
      </c>
      <c r="BB1508" s="56" t="s">
        <v>22</v>
      </c>
      <c r="BC1508" s="56" t="s">
        <v>7</v>
      </c>
      <c r="BD1508" s="56" t="s">
        <v>12116</v>
      </c>
      <c r="BE1508" s="56" t="s">
        <v>1005</v>
      </c>
      <c r="BF1508" s="56" t="s">
        <v>1005</v>
      </c>
      <c r="BG1508" s="56" t="s">
        <v>12117</v>
      </c>
      <c r="BH1508" s="56" t="s">
        <v>12110</v>
      </c>
      <c r="BI1508" s="56" t="s">
        <v>12106</v>
      </c>
      <c r="BJ1508" s="67" t="s">
        <v>101</v>
      </c>
    </row>
    <row r="1509" spans="1:62" x14ac:dyDescent="0.35">
      <c r="D1509" s="82"/>
      <c r="E1509" s="87" t="e">
        <f>VLOOKUP(A1509,#REF!,2,FALSE)</f>
        <v>#REF!</v>
      </c>
      <c r="AZ1509" s="56" t="s">
        <v>1349</v>
      </c>
      <c r="BA1509" s="56" t="s">
        <v>12118</v>
      </c>
      <c r="BB1509" s="56" t="s">
        <v>22</v>
      </c>
      <c r="BC1509" s="56" t="s">
        <v>7</v>
      </c>
      <c r="BD1509" s="56" t="s">
        <v>12119</v>
      </c>
      <c r="BE1509" s="56" t="s">
        <v>1005</v>
      </c>
      <c r="BF1509" s="56" t="s">
        <v>1005</v>
      </c>
      <c r="BG1509" s="56" t="s">
        <v>12120</v>
      </c>
      <c r="BH1509" s="56" t="s">
        <v>12110</v>
      </c>
      <c r="BI1509" s="56" t="s">
        <v>12106</v>
      </c>
      <c r="BJ1509" s="67" t="s">
        <v>101</v>
      </c>
    </row>
    <row r="1510" spans="1:62" x14ac:dyDescent="0.35">
      <c r="A1510" s="58" t="s">
        <v>12121</v>
      </c>
      <c r="B1510" s="16" t="s">
        <v>11757</v>
      </c>
      <c r="C1510" s="2" t="s">
        <v>12122</v>
      </c>
      <c r="D1510" s="82" t="s">
        <v>13879</v>
      </c>
      <c r="E1510" s="87" t="e">
        <f>VLOOKUP(A1510,#REF!,2,FALSE)</f>
        <v>#REF!</v>
      </c>
      <c r="F1510" s="4" t="s">
        <v>1006</v>
      </c>
      <c r="G1510" s="4" t="s">
        <v>1006</v>
      </c>
      <c r="H1510" s="4" t="s">
        <v>1006</v>
      </c>
      <c r="I1510" s="4" t="s">
        <v>1006</v>
      </c>
      <c r="J1510" s="4" t="s">
        <v>1006</v>
      </c>
      <c r="K1510" s="4" t="s">
        <v>1006</v>
      </c>
      <c r="L1510" s="4" t="s">
        <v>1006</v>
      </c>
      <c r="M1510" s="6" t="s">
        <v>22</v>
      </c>
      <c r="P1510" s="4" t="s">
        <v>12123</v>
      </c>
      <c r="Q1510" s="4">
        <v>10</v>
      </c>
      <c r="R1510" s="17">
        <v>300</v>
      </c>
      <c r="S1510" s="14" t="s">
        <v>1006</v>
      </c>
      <c r="T1510" s="14" t="s">
        <v>1005</v>
      </c>
      <c r="U1510" s="4" t="s">
        <v>1411</v>
      </c>
      <c r="V1510" s="14" t="s">
        <v>1006</v>
      </c>
      <c r="W1510" s="4" t="s">
        <v>1490</v>
      </c>
      <c r="X1510" s="14" t="s">
        <v>1005</v>
      </c>
      <c r="Z1510" s="9" t="s">
        <v>12124</v>
      </c>
      <c r="AA1510" s="10" t="s">
        <v>44</v>
      </c>
      <c r="AB1510" s="10" t="s">
        <v>1356</v>
      </c>
      <c r="AC1510" s="10" t="s">
        <v>12125</v>
      </c>
      <c r="AD1510" s="13" t="s">
        <v>9039</v>
      </c>
      <c r="AE1510" s="10" t="s">
        <v>9040</v>
      </c>
      <c r="AF1510" s="10" t="s">
        <v>101</v>
      </c>
      <c r="AG1510" s="10" t="s">
        <v>10</v>
      </c>
      <c r="AH1510" s="10" t="s">
        <v>12126</v>
      </c>
      <c r="AI1510" s="10" t="s">
        <v>1006</v>
      </c>
      <c r="AJ1510" s="10" t="s">
        <v>1005</v>
      </c>
      <c r="AK1510" s="12" t="s">
        <v>1006</v>
      </c>
      <c r="AL1510" s="53" t="s">
        <v>1006</v>
      </c>
      <c r="AM1510" s="52">
        <v>4</v>
      </c>
      <c r="AN1510" s="51" t="s">
        <v>1348</v>
      </c>
      <c r="AO1510" s="51" t="s">
        <v>67</v>
      </c>
      <c r="AP1510" s="51" t="s">
        <v>104</v>
      </c>
      <c r="AZ1510" s="56" t="s">
        <v>1349</v>
      </c>
      <c r="BA1510" s="56" t="s">
        <v>9040</v>
      </c>
      <c r="BB1510" s="56" t="s">
        <v>44</v>
      </c>
      <c r="BC1510" s="56" t="s">
        <v>10</v>
      </c>
      <c r="BD1510" s="56" t="s">
        <v>12127</v>
      </c>
      <c r="BE1510" s="56" t="s">
        <v>1005</v>
      </c>
      <c r="BF1510" s="56" t="s">
        <v>1005</v>
      </c>
      <c r="BG1510" s="56" t="s">
        <v>12125</v>
      </c>
      <c r="BH1510" s="56" t="s">
        <v>9039</v>
      </c>
      <c r="BI1510" s="56" t="s">
        <v>9040</v>
      </c>
      <c r="BJ1510" s="67" t="s">
        <v>101</v>
      </c>
    </row>
    <row r="1511" spans="1:62" x14ac:dyDescent="0.35">
      <c r="D1511" s="82"/>
      <c r="E1511" s="87" t="e">
        <f>VLOOKUP(A1511,#REF!,2,FALSE)</f>
        <v>#REF!</v>
      </c>
      <c r="AZ1511" s="56" t="s">
        <v>1349</v>
      </c>
      <c r="BA1511" s="56" t="s">
        <v>12128</v>
      </c>
      <c r="BB1511" s="56" t="s">
        <v>31</v>
      </c>
      <c r="BC1511" s="56" t="s">
        <v>10</v>
      </c>
      <c r="BD1511" s="56" t="s">
        <v>12129</v>
      </c>
      <c r="BE1511" s="56" t="s">
        <v>1005</v>
      </c>
      <c r="BF1511" s="56" t="s">
        <v>1005</v>
      </c>
      <c r="BG1511" s="56" t="s">
        <v>12125</v>
      </c>
      <c r="BH1511" s="56" t="s">
        <v>9039</v>
      </c>
      <c r="BI1511" s="56" t="s">
        <v>9040</v>
      </c>
      <c r="BJ1511" s="67" t="s">
        <v>101</v>
      </c>
    </row>
    <row r="1512" spans="1:62" x14ac:dyDescent="0.35">
      <c r="D1512" s="82"/>
      <c r="E1512" s="87" t="e">
        <f>VLOOKUP(A1512,#REF!,2,FALSE)</f>
        <v>#REF!</v>
      </c>
      <c r="AZ1512" s="56" t="s">
        <v>1349</v>
      </c>
      <c r="BA1512" s="56" t="s">
        <v>12130</v>
      </c>
      <c r="BB1512" s="56" t="s">
        <v>22</v>
      </c>
      <c r="BC1512" s="56" t="s">
        <v>25</v>
      </c>
      <c r="BD1512" s="56" t="s">
        <v>12131</v>
      </c>
      <c r="BE1512" s="56" t="s">
        <v>1005</v>
      </c>
      <c r="BF1512" s="56" t="s">
        <v>1005</v>
      </c>
      <c r="BG1512" s="56" t="s">
        <v>12132</v>
      </c>
      <c r="BH1512" s="56" t="s">
        <v>9039</v>
      </c>
      <c r="BI1512" s="56" t="s">
        <v>9040</v>
      </c>
      <c r="BJ1512" s="67" t="s">
        <v>101</v>
      </c>
    </row>
    <row r="1513" spans="1:62" x14ac:dyDescent="0.35">
      <c r="D1513" s="82"/>
      <c r="E1513" s="87" t="e">
        <f>VLOOKUP(A1513,#REF!,2,FALSE)</f>
        <v>#REF!</v>
      </c>
      <c r="AZ1513" s="56" t="s">
        <v>1349</v>
      </c>
      <c r="BA1513" s="56" t="s">
        <v>12133</v>
      </c>
      <c r="BB1513" s="56" t="s">
        <v>22</v>
      </c>
      <c r="BC1513" s="56" t="s">
        <v>25</v>
      </c>
      <c r="BD1513" s="56" t="s">
        <v>12134</v>
      </c>
      <c r="BE1513" s="56" t="s">
        <v>1005</v>
      </c>
      <c r="BF1513" s="56" t="s">
        <v>1005</v>
      </c>
      <c r="BG1513" s="56" t="s">
        <v>12135</v>
      </c>
      <c r="BH1513" s="56" t="s">
        <v>9039</v>
      </c>
      <c r="BI1513" s="56" t="s">
        <v>9040</v>
      </c>
      <c r="BJ1513" s="67" t="s">
        <v>101</v>
      </c>
    </row>
    <row r="1514" spans="1:62" x14ac:dyDescent="0.35">
      <c r="D1514" s="82"/>
      <c r="E1514" s="87" t="e">
        <f>VLOOKUP(A1514,#REF!,2,FALSE)</f>
        <v>#REF!</v>
      </c>
      <c r="AZ1514" s="56" t="s">
        <v>1349</v>
      </c>
      <c r="BA1514" s="56" t="s">
        <v>12136</v>
      </c>
      <c r="BB1514" s="56" t="s">
        <v>22</v>
      </c>
      <c r="BC1514" s="56" t="s">
        <v>25</v>
      </c>
      <c r="BD1514" s="56" t="s">
        <v>12137</v>
      </c>
      <c r="BE1514" s="56" t="s">
        <v>1005</v>
      </c>
      <c r="BF1514" s="56" t="s">
        <v>1005</v>
      </c>
      <c r="BG1514" s="56" t="s">
        <v>12138</v>
      </c>
      <c r="BH1514" s="56" t="s">
        <v>9039</v>
      </c>
      <c r="BI1514" s="56" t="s">
        <v>9040</v>
      </c>
      <c r="BJ1514" s="67" t="s">
        <v>101</v>
      </c>
    </row>
    <row r="1515" spans="1:62" x14ac:dyDescent="0.35">
      <c r="A1515" s="58" t="s">
        <v>12139</v>
      </c>
      <c r="B1515" s="16" t="s">
        <v>11757</v>
      </c>
      <c r="C1515" s="2" t="s">
        <v>12140</v>
      </c>
      <c r="D1515" s="82" t="s">
        <v>13878</v>
      </c>
      <c r="E1515" s="87" t="e">
        <f>VLOOKUP(A1515,#REF!,2,FALSE)</f>
        <v>#REF!</v>
      </c>
      <c r="F1515" s="4" t="s">
        <v>1006</v>
      </c>
      <c r="G1515" s="4" t="s">
        <v>1006</v>
      </c>
      <c r="H1515" s="4" t="s">
        <v>1006</v>
      </c>
      <c r="I1515" s="4" t="s">
        <v>1006</v>
      </c>
      <c r="J1515" s="4" t="s">
        <v>1006</v>
      </c>
      <c r="K1515" s="4" t="s">
        <v>1006</v>
      </c>
      <c r="L1515" s="4" t="s">
        <v>1006</v>
      </c>
      <c r="M1515" s="6" t="s">
        <v>20</v>
      </c>
      <c r="P1515" s="4" t="s">
        <v>12141</v>
      </c>
      <c r="Q1515" s="4">
        <v>7</v>
      </c>
      <c r="R1515" s="17">
        <v>115</v>
      </c>
      <c r="S1515" s="14" t="s">
        <v>1005</v>
      </c>
      <c r="T1515" s="14" t="s">
        <v>1006</v>
      </c>
      <c r="U1515" s="4" t="s">
        <v>1364</v>
      </c>
      <c r="V1515" s="14" t="s">
        <v>1005</v>
      </c>
      <c r="W1515" s="4" t="s">
        <v>31</v>
      </c>
      <c r="X1515" s="14" t="s">
        <v>1005</v>
      </c>
      <c r="Z1515" s="9" t="s">
        <v>12142</v>
      </c>
      <c r="AA1515" s="10" t="s">
        <v>20</v>
      </c>
      <c r="AB1515" s="10" t="s">
        <v>1356</v>
      </c>
      <c r="AC1515" s="10" t="s">
        <v>12143</v>
      </c>
      <c r="AD1515" s="13" t="s">
        <v>8173</v>
      </c>
      <c r="AE1515" s="10" t="s">
        <v>616</v>
      </c>
      <c r="AF1515" s="10" t="s">
        <v>101</v>
      </c>
      <c r="AG1515" s="10" t="s">
        <v>10</v>
      </c>
      <c r="AH1515" s="10" t="s">
        <v>12144</v>
      </c>
      <c r="AI1515" s="10" t="s">
        <v>1005</v>
      </c>
      <c r="AJ1515" s="10" t="s">
        <v>1005</v>
      </c>
      <c r="AK1515" s="12" t="s">
        <v>1005</v>
      </c>
      <c r="AL1515" s="53" t="s">
        <v>1005</v>
      </c>
      <c r="AM1515" s="52">
        <v>0</v>
      </c>
      <c r="AN1515" s="51" t="s">
        <v>1348</v>
      </c>
      <c r="AO1515" s="51" t="s">
        <v>1361</v>
      </c>
      <c r="BA1515" s="56" t="s">
        <v>1356</v>
      </c>
      <c r="BB1515" s="56" t="s">
        <v>1356</v>
      </c>
      <c r="BC1515" s="56" t="s">
        <v>1356</v>
      </c>
      <c r="BD1515" s="56" t="s">
        <v>1356</v>
      </c>
      <c r="BG1515" s="56" t="s">
        <v>1356</v>
      </c>
      <c r="BH1515" s="56" t="s">
        <v>1356</v>
      </c>
      <c r="BI1515" s="56" t="s">
        <v>1356</v>
      </c>
      <c r="BJ1515" s="67" t="s">
        <v>1356</v>
      </c>
    </row>
    <row r="1516" spans="1:62" x14ac:dyDescent="0.35">
      <c r="A1516" s="58" t="s">
        <v>12145</v>
      </c>
      <c r="B1516" s="16" t="s">
        <v>11757</v>
      </c>
      <c r="C1516" s="2" t="s">
        <v>12146</v>
      </c>
      <c r="D1516" s="82" t="s">
        <v>13877</v>
      </c>
      <c r="E1516" s="87" t="e">
        <f>VLOOKUP(A1516,#REF!,2,FALSE)</f>
        <v>#REF!</v>
      </c>
      <c r="F1516" s="4" t="s">
        <v>1006</v>
      </c>
      <c r="G1516" s="4" t="s">
        <v>1006</v>
      </c>
      <c r="H1516" s="4" t="s">
        <v>1006</v>
      </c>
      <c r="I1516" s="4" t="s">
        <v>1006</v>
      </c>
      <c r="J1516" s="4" t="s">
        <v>1006</v>
      </c>
      <c r="K1516" s="4" t="s">
        <v>1006</v>
      </c>
      <c r="L1516" s="4" t="s">
        <v>1006</v>
      </c>
      <c r="M1516" s="6" t="s">
        <v>20</v>
      </c>
      <c r="P1516" s="4" t="s">
        <v>12147</v>
      </c>
      <c r="Q1516" s="4">
        <v>1</v>
      </c>
      <c r="R1516" s="17">
        <v>23</v>
      </c>
      <c r="S1516" s="14" t="s">
        <v>1006</v>
      </c>
      <c r="T1516" s="14" t="s">
        <v>1005</v>
      </c>
      <c r="U1516" s="4" t="s">
        <v>1341</v>
      </c>
      <c r="V1516" s="14" t="s">
        <v>1005</v>
      </c>
      <c r="W1516" s="4" t="s">
        <v>12148</v>
      </c>
      <c r="X1516" s="14" t="s">
        <v>1005</v>
      </c>
      <c r="Z1516" s="9" t="s">
        <v>12149</v>
      </c>
      <c r="AA1516" s="10" t="s">
        <v>20</v>
      </c>
      <c r="AB1516" s="10" t="s">
        <v>1356</v>
      </c>
      <c r="AC1516" s="10" t="s">
        <v>12150</v>
      </c>
      <c r="AD1516" s="13" t="s">
        <v>12151</v>
      </c>
      <c r="AE1516" s="10" t="s">
        <v>12152</v>
      </c>
      <c r="AF1516" s="10" t="s">
        <v>101</v>
      </c>
      <c r="AG1516" s="10" t="s">
        <v>7</v>
      </c>
      <c r="AH1516" s="10" t="s">
        <v>12153</v>
      </c>
      <c r="AI1516" s="10" t="s">
        <v>1005</v>
      </c>
      <c r="AJ1516" s="10" t="s">
        <v>1005</v>
      </c>
      <c r="AK1516" s="12" t="s">
        <v>1005</v>
      </c>
      <c r="AL1516" s="53" t="s">
        <v>1005</v>
      </c>
      <c r="AM1516" s="52">
        <v>0</v>
      </c>
      <c r="AN1516" s="51" t="s">
        <v>1348</v>
      </c>
      <c r="AO1516" s="51" t="s">
        <v>68</v>
      </c>
      <c r="BA1516" s="56" t="s">
        <v>1356</v>
      </c>
      <c r="BB1516" s="56" t="s">
        <v>1356</v>
      </c>
      <c r="BC1516" s="56" t="s">
        <v>1356</v>
      </c>
      <c r="BD1516" s="56" t="s">
        <v>1356</v>
      </c>
      <c r="BG1516" s="56" t="s">
        <v>1356</v>
      </c>
      <c r="BH1516" s="56" t="s">
        <v>1356</v>
      </c>
      <c r="BI1516" s="56" t="s">
        <v>1356</v>
      </c>
      <c r="BJ1516" s="67" t="s">
        <v>1356</v>
      </c>
    </row>
    <row r="1517" spans="1:62" x14ac:dyDescent="0.35">
      <c r="A1517" s="58" t="s">
        <v>12154</v>
      </c>
      <c r="B1517" s="16" t="s">
        <v>11757</v>
      </c>
      <c r="C1517" s="2" t="s">
        <v>12155</v>
      </c>
      <c r="D1517" s="82" t="s">
        <v>13883</v>
      </c>
      <c r="E1517" s="87" t="e">
        <f>VLOOKUP(A1517,#REF!,2,FALSE)</f>
        <v>#REF!</v>
      </c>
      <c r="F1517" s="4" t="s">
        <v>1005</v>
      </c>
      <c r="G1517" s="4" t="s">
        <v>1005</v>
      </c>
      <c r="H1517" s="4" t="s">
        <v>1005</v>
      </c>
      <c r="I1517" s="4" t="s">
        <v>1006</v>
      </c>
      <c r="J1517" s="4" t="s">
        <v>1006</v>
      </c>
      <c r="K1517" s="4" t="s">
        <v>1005</v>
      </c>
      <c r="L1517" s="4" t="s">
        <v>1005</v>
      </c>
      <c r="M1517" s="6" t="s">
        <v>22</v>
      </c>
      <c r="P1517" s="4" t="s">
        <v>12156</v>
      </c>
      <c r="Q1517" s="4">
        <v>10</v>
      </c>
      <c r="R1517" s="17">
        <v>160</v>
      </c>
      <c r="S1517" s="14" t="s">
        <v>1006</v>
      </c>
      <c r="T1517" s="14" t="s">
        <v>1005</v>
      </c>
      <c r="U1517" s="4" t="s">
        <v>1364</v>
      </c>
      <c r="V1517" s="14" t="s">
        <v>1005</v>
      </c>
      <c r="W1517" s="4" t="s">
        <v>135</v>
      </c>
      <c r="X1517" s="14" t="s">
        <v>1006</v>
      </c>
      <c r="Y1517" s="8" t="s">
        <v>12157</v>
      </c>
      <c r="Z1517" s="9" t="s">
        <v>12158</v>
      </c>
      <c r="AA1517" s="10" t="s">
        <v>31</v>
      </c>
      <c r="AB1517" s="10" t="s">
        <v>12159</v>
      </c>
      <c r="AC1517" s="10" t="s">
        <v>12160</v>
      </c>
      <c r="AD1517" s="13" t="s">
        <v>12161</v>
      </c>
      <c r="AE1517" s="10" t="s">
        <v>12162</v>
      </c>
      <c r="AF1517" s="10" t="s">
        <v>101</v>
      </c>
      <c r="AG1517" s="10" t="s">
        <v>25</v>
      </c>
      <c r="AH1517" s="10" t="s">
        <v>12163</v>
      </c>
      <c r="AI1517" s="10" t="s">
        <v>1005</v>
      </c>
      <c r="AJ1517" s="10" t="s">
        <v>1005</v>
      </c>
      <c r="AK1517" s="12" t="s">
        <v>1006</v>
      </c>
      <c r="AL1517" s="53" t="s">
        <v>1006</v>
      </c>
      <c r="AM1517" s="52">
        <v>1</v>
      </c>
      <c r="AN1517" s="51" t="s">
        <v>1348</v>
      </c>
      <c r="AO1517" s="51" t="s">
        <v>69</v>
      </c>
      <c r="AP1517" s="51" t="s">
        <v>139</v>
      </c>
      <c r="AQ1517" s="51" t="s">
        <v>119</v>
      </c>
      <c r="AR1517" s="51" t="s">
        <v>172</v>
      </c>
      <c r="AS1517" s="51" t="s">
        <v>104</v>
      </c>
      <c r="BA1517" s="56" t="s">
        <v>1356</v>
      </c>
      <c r="BB1517" s="56" t="s">
        <v>1356</v>
      </c>
      <c r="BC1517" s="56" t="s">
        <v>1356</v>
      </c>
      <c r="BD1517" s="56" t="s">
        <v>1356</v>
      </c>
      <c r="BG1517" s="56" t="s">
        <v>1356</v>
      </c>
      <c r="BH1517" s="56" t="s">
        <v>1356</v>
      </c>
      <c r="BI1517" s="56" t="s">
        <v>1356</v>
      </c>
      <c r="BJ1517" s="67" t="s">
        <v>1356</v>
      </c>
    </row>
    <row r="1518" spans="1:62" x14ac:dyDescent="0.35">
      <c r="A1518" s="58" t="s">
        <v>12164</v>
      </c>
      <c r="B1518" s="16" t="s">
        <v>11757</v>
      </c>
      <c r="C1518" s="2" t="s">
        <v>12165</v>
      </c>
      <c r="D1518" s="82" t="s">
        <v>13881</v>
      </c>
      <c r="E1518" s="87" t="e">
        <f>VLOOKUP(A1518,#REF!,2,FALSE)</f>
        <v>#REF!</v>
      </c>
      <c r="F1518" s="4" t="s">
        <v>1006</v>
      </c>
      <c r="G1518" s="4" t="s">
        <v>1006</v>
      </c>
      <c r="H1518" s="4" t="s">
        <v>1006</v>
      </c>
      <c r="I1518" s="4" t="s">
        <v>1006</v>
      </c>
      <c r="J1518" s="4" t="s">
        <v>1006</v>
      </c>
      <c r="K1518" s="4" t="s">
        <v>1006</v>
      </c>
      <c r="L1518" s="4" t="s">
        <v>1006</v>
      </c>
      <c r="M1518" s="6" t="s">
        <v>20</v>
      </c>
      <c r="N1518" s="6" t="s">
        <v>22</v>
      </c>
      <c r="P1518" s="4" t="s">
        <v>12166</v>
      </c>
      <c r="Q1518" s="4">
        <v>13</v>
      </c>
      <c r="R1518" s="17">
        <v>250</v>
      </c>
      <c r="S1518" s="14" t="s">
        <v>1006</v>
      </c>
      <c r="T1518" s="14" t="s">
        <v>1006</v>
      </c>
      <c r="U1518" s="4" t="s">
        <v>1411</v>
      </c>
      <c r="V1518" s="14" t="s">
        <v>1006</v>
      </c>
      <c r="W1518" s="4" t="s">
        <v>12167</v>
      </c>
      <c r="X1518" s="14" t="s">
        <v>1005</v>
      </c>
      <c r="Z1518" s="9" t="s">
        <v>12168</v>
      </c>
      <c r="AA1518" s="10" t="s">
        <v>22</v>
      </c>
      <c r="AB1518" s="10" t="s">
        <v>1356</v>
      </c>
      <c r="AC1518" s="10" t="s">
        <v>12169</v>
      </c>
      <c r="AD1518" s="13" t="s">
        <v>12170</v>
      </c>
      <c r="AE1518" s="10" t="s">
        <v>12171</v>
      </c>
      <c r="AF1518" s="10" t="s">
        <v>101</v>
      </c>
      <c r="AG1518" s="10" t="s">
        <v>11</v>
      </c>
      <c r="AH1518" s="10" t="s">
        <v>12172</v>
      </c>
      <c r="AI1518" s="10" t="s">
        <v>1006</v>
      </c>
      <c r="AJ1518" s="10" t="s">
        <v>1005</v>
      </c>
      <c r="AK1518" s="12" t="s">
        <v>1005</v>
      </c>
      <c r="AL1518" s="53" t="s">
        <v>1005</v>
      </c>
      <c r="AM1518" s="52">
        <v>0</v>
      </c>
      <c r="AN1518" s="51" t="s">
        <v>1348</v>
      </c>
      <c r="AO1518" s="51" t="s">
        <v>68</v>
      </c>
      <c r="BA1518" s="56" t="s">
        <v>1356</v>
      </c>
      <c r="BB1518" s="56" t="s">
        <v>1356</v>
      </c>
      <c r="BC1518" s="56" t="s">
        <v>1356</v>
      </c>
      <c r="BD1518" s="56" t="s">
        <v>1356</v>
      </c>
      <c r="BG1518" s="56" t="s">
        <v>1356</v>
      </c>
      <c r="BH1518" s="56" t="s">
        <v>1356</v>
      </c>
      <c r="BI1518" s="56" t="s">
        <v>1356</v>
      </c>
      <c r="BJ1518" s="67" t="s">
        <v>1356</v>
      </c>
    </row>
    <row r="1519" spans="1:62" x14ac:dyDescent="0.35">
      <c r="A1519" s="58" t="s">
        <v>12173</v>
      </c>
      <c r="B1519" s="16" t="s">
        <v>11757</v>
      </c>
      <c r="C1519" s="2" t="s">
        <v>12174</v>
      </c>
      <c r="D1519" s="82" t="s">
        <v>13874</v>
      </c>
      <c r="E1519" s="87" t="e">
        <f>VLOOKUP(A1519,#REF!,2,FALSE)</f>
        <v>#REF!</v>
      </c>
      <c r="F1519" s="4" t="s">
        <v>1006</v>
      </c>
      <c r="G1519" s="4" t="s">
        <v>1006</v>
      </c>
      <c r="H1519" s="4" t="s">
        <v>1006</v>
      </c>
      <c r="I1519" s="4" t="s">
        <v>1006</v>
      </c>
      <c r="J1519" s="4" t="s">
        <v>1006</v>
      </c>
      <c r="K1519" s="4" t="s">
        <v>1006</v>
      </c>
      <c r="L1519" s="4" t="s">
        <v>1006</v>
      </c>
      <c r="M1519" s="6" t="s">
        <v>24</v>
      </c>
      <c r="P1519" s="4" t="s">
        <v>12175</v>
      </c>
      <c r="Q1519" s="4">
        <v>6</v>
      </c>
      <c r="R1519" s="17">
        <v>162</v>
      </c>
      <c r="S1519" s="14" t="s">
        <v>1006</v>
      </c>
      <c r="T1519" s="14" t="s">
        <v>1006</v>
      </c>
      <c r="U1519" s="4" t="s">
        <v>1364</v>
      </c>
      <c r="V1519" s="14" t="s">
        <v>1005</v>
      </c>
      <c r="W1519" s="4" t="s">
        <v>12176</v>
      </c>
      <c r="X1519" s="14" t="s">
        <v>1006</v>
      </c>
      <c r="Y1519" s="8" t="s">
        <v>12177</v>
      </c>
      <c r="Z1519" s="9" t="s">
        <v>12178</v>
      </c>
      <c r="AA1519" s="10" t="s">
        <v>24</v>
      </c>
      <c r="AB1519" s="10" t="s">
        <v>1356</v>
      </c>
      <c r="AC1519" s="10" t="s">
        <v>12179</v>
      </c>
      <c r="AD1519" s="13" t="s">
        <v>8425</v>
      </c>
      <c r="AE1519" s="10" t="s">
        <v>12180</v>
      </c>
      <c r="AF1519" s="10" t="s">
        <v>101</v>
      </c>
      <c r="AG1519" s="10" t="s">
        <v>23</v>
      </c>
      <c r="AH1519" s="10" t="s">
        <v>12181</v>
      </c>
      <c r="AI1519" s="10" t="s">
        <v>1005</v>
      </c>
      <c r="AJ1519" s="10" t="s">
        <v>1005</v>
      </c>
      <c r="AK1519" s="12" t="s">
        <v>1005</v>
      </c>
      <c r="AL1519" s="53" t="s">
        <v>1005</v>
      </c>
      <c r="AM1519" s="52">
        <v>0</v>
      </c>
      <c r="AN1519" s="51" t="s">
        <v>59</v>
      </c>
      <c r="AO1519" s="51" t="s">
        <v>62</v>
      </c>
      <c r="BA1519" s="56" t="s">
        <v>1356</v>
      </c>
      <c r="BB1519" s="56" t="s">
        <v>1356</v>
      </c>
      <c r="BC1519" s="56" t="s">
        <v>1356</v>
      </c>
      <c r="BD1519" s="56" t="s">
        <v>1356</v>
      </c>
      <c r="BG1519" s="56" t="s">
        <v>1356</v>
      </c>
      <c r="BH1519" s="56" t="s">
        <v>1356</v>
      </c>
      <c r="BI1519" s="56" t="s">
        <v>1356</v>
      </c>
      <c r="BJ1519" s="67" t="s">
        <v>1356</v>
      </c>
    </row>
    <row r="1520" spans="1:62" x14ac:dyDescent="0.35">
      <c r="A1520" s="58" t="s">
        <v>12182</v>
      </c>
      <c r="B1520" s="16" t="s">
        <v>11757</v>
      </c>
      <c r="C1520" s="2" t="s">
        <v>12174</v>
      </c>
      <c r="D1520" s="82" t="s">
        <v>13874</v>
      </c>
      <c r="E1520" s="87" t="e">
        <f>VLOOKUP(A1520,#REF!,2,FALSE)</f>
        <v>#REF!</v>
      </c>
      <c r="F1520" s="4" t="s">
        <v>1006</v>
      </c>
      <c r="G1520" s="4" t="s">
        <v>1006</v>
      </c>
      <c r="H1520" s="4" t="s">
        <v>1006</v>
      </c>
      <c r="I1520" s="4" t="s">
        <v>1006</v>
      </c>
      <c r="J1520" s="4" t="s">
        <v>1006</v>
      </c>
      <c r="K1520" s="4" t="s">
        <v>1006</v>
      </c>
      <c r="L1520" s="4" t="s">
        <v>1006</v>
      </c>
      <c r="M1520" s="6" t="s">
        <v>22</v>
      </c>
      <c r="P1520" s="4" t="s">
        <v>12183</v>
      </c>
      <c r="Q1520" s="4">
        <v>4</v>
      </c>
      <c r="R1520" s="17">
        <v>102</v>
      </c>
      <c r="S1520" s="14" t="s">
        <v>1006</v>
      </c>
      <c r="T1520" s="14" t="s">
        <v>1006</v>
      </c>
      <c r="U1520" s="4" t="s">
        <v>1364</v>
      </c>
      <c r="V1520" s="14" t="s">
        <v>1005</v>
      </c>
      <c r="W1520" s="4" t="s">
        <v>3471</v>
      </c>
      <c r="X1520" s="14" t="s">
        <v>1006</v>
      </c>
      <c r="Y1520" s="8" t="s">
        <v>12184</v>
      </c>
      <c r="Z1520" s="9" t="s">
        <v>12185</v>
      </c>
      <c r="AA1520" s="10" t="s">
        <v>22</v>
      </c>
      <c r="AB1520" s="10" t="s">
        <v>1356</v>
      </c>
      <c r="AC1520" s="10" t="s">
        <v>12186</v>
      </c>
      <c r="AD1520" s="13" t="s">
        <v>8425</v>
      </c>
      <c r="AE1520" s="10" t="s">
        <v>12180</v>
      </c>
      <c r="AF1520" s="10" t="s">
        <v>101</v>
      </c>
      <c r="AG1520" s="10" t="s">
        <v>23</v>
      </c>
      <c r="AH1520" s="10" t="s">
        <v>12187</v>
      </c>
      <c r="AI1520" s="10" t="s">
        <v>1005</v>
      </c>
      <c r="AJ1520" s="10" t="s">
        <v>1005</v>
      </c>
      <c r="AK1520" s="12" t="s">
        <v>1005</v>
      </c>
      <c r="AL1520" s="53" t="s">
        <v>1005</v>
      </c>
      <c r="AM1520" s="52">
        <v>0</v>
      </c>
      <c r="AN1520" s="51" t="s">
        <v>1348</v>
      </c>
      <c r="AO1520" s="51" t="s">
        <v>1361</v>
      </c>
      <c r="BA1520" s="56" t="s">
        <v>1356</v>
      </c>
      <c r="BB1520" s="56" t="s">
        <v>1356</v>
      </c>
      <c r="BC1520" s="56" t="s">
        <v>1356</v>
      </c>
      <c r="BD1520" s="56" t="s">
        <v>1356</v>
      </c>
      <c r="BG1520" s="56" t="s">
        <v>1356</v>
      </c>
      <c r="BH1520" s="56" t="s">
        <v>1356</v>
      </c>
      <c r="BI1520" s="56" t="s">
        <v>1356</v>
      </c>
      <c r="BJ1520" s="67" t="s">
        <v>1356</v>
      </c>
    </row>
    <row r="1521" spans="1:62" x14ac:dyDescent="0.35">
      <c r="A1521" s="58" t="s">
        <v>12188</v>
      </c>
      <c r="B1521" s="16" t="s">
        <v>11757</v>
      </c>
      <c r="C1521" s="2" t="s">
        <v>4838</v>
      </c>
      <c r="D1521" s="82" t="s">
        <v>13922</v>
      </c>
      <c r="E1521" s="87" t="e">
        <f>VLOOKUP(A1521,#REF!,2,FALSE)</f>
        <v>#REF!</v>
      </c>
      <c r="F1521" s="4" t="s">
        <v>1005</v>
      </c>
      <c r="G1521" s="4" t="s">
        <v>1005</v>
      </c>
      <c r="H1521" s="4" t="s">
        <v>1005</v>
      </c>
      <c r="I1521" s="4" t="s">
        <v>1006</v>
      </c>
      <c r="J1521" s="4" t="s">
        <v>1005</v>
      </c>
      <c r="K1521" s="4" t="s">
        <v>1005</v>
      </c>
      <c r="L1521" s="4" t="s">
        <v>1005</v>
      </c>
      <c r="M1521" s="6" t="s">
        <v>22</v>
      </c>
      <c r="P1521" s="4" t="s">
        <v>12189</v>
      </c>
      <c r="Q1521" s="4">
        <v>4</v>
      </c>
      <c r="R1521" s="17">
        <v>60</v>
      </c>
      <c r="S1521" s="14" t="s">
        <v>1006</v>
      </c>
      <c r="T1521" s="14" t="s">
        <v>1005</v>
      </c>
      <c r="U1521" s="4" t="s">
        <v>1364</v>
      </c>
      <c r="V1521" s="14" t="s">
        <v>1005</v>
      </c>
      <c r="W1521" s="4" t="s">
        <v>12190</v>
      </c>
      <c r="X1521" s="14" t="s">
        <v>1005</v>
      </c>
      <c r="Z1521" s="9" t="s">
        <v>12191</v>
      </c>
      <c r="AA1521" s="10" t="s">
        <v>44</v>
      </c>
      <c r="AB1521" s="10" t="s">
        <v>1356</v>
      </c>
      <c r="AC1521" s="10" t="s">
        <v>12192</v>
      </c>
      <c r="AD1521" s="13" t="s">
        <v>10369</v>
      </c>
      <c r="AE1521" s="10" t="s">
        <v>12193</v>
      </c>
      <c r="AF1521" s="10" t="s">
        <v>101</v>
      </c>
      <c r="AG1521" s="10" t="s">
        <v>7</v>
      </c>
      <c r="AH1521" s="10" t="s">
        <v>12194</v>
      </c>
      <c r="AI1521" s="10" t="s">
        <v>1005</v>
      </c>
      <c r="AJ1521" s="10" t="s">
        <v>1005</v>
      </c>
      <c r="AK1521" s="12" t="s">
        <v>1005</v>
      </c>
      <c r="AL1521" s="53" t="s">
        <v>1005</v>
      </c>
      <c r="AM1521" s="52">
        <v>0</v>
      </c>
      <c r="AN1521" s="51" t="s">
        <v>1348</v>
      </c>
      <c r="AO1521" s="51" t="s">
        <v>69</v>
      </c>
      <c r="AP1521" s="51" t="s">
        <v>139</v>
      </c>
      <c r="BA1521" s="56" t="s">
        <v>1356</v>
      </c>
      <c r="BB1521" s="56" t="s">
        <v>1356</v>
      </c>
      <c r="BC1521" s="56" t="s">
        <v>1356</v>
      </c>
      <c r="BD1521" s="56" t="s">
        <v>1356</v>
      </c>
      <c r="BG1521" s="56" t="s">
        <v>1356</v>
      </c>
      <c r="BH1521" s="56" t="s">
        <v>1356</v>
      </c>
      <c r="BI1521" s="56" t="s">
        <v>1356</v>
      </c>
      <c r="BJ1521" s="67" t="s">
        <v>1356</v>
      </c>
    </row>
    <row r="1522" spans="1:62" x14ac:dyDescent="0.35">
      <c r="A1522" s="58" t="s">
        <v>12195</v>
      </c>
      <c r="B1522" s="16" t="s">
        <v>11757</v>
      </c>
      <c r="C1522" s="2" t="s">
        <v>12196</v>
      </c>
      <c r="D1522" s="82" t="s">
        <v>13921</v>
      </c>
      <c r="E1522" s="87" t="e">
        <f>VLOOKUP(A1522,#REF!,2,FALSE)</f>
        <v>#REF!</v>
      </c>
      <c r="F1522" s="4" t="s">
        <v>1006</v>
      </c>
      <c r="G1522" s="4" t="s">
        <v>1006</v>
      </c>
      <c r="H1522" s="4" t="s">
        <v>1006</v>
      </c>
      <c r="I1522" s="4" t="s">
        <v>1006</v>
      </c>
      <c r="J1522" s="4" t="s">
        <v>1006</v>
      </c>
      <c r="K1522" s="4" t="s">
        <v>1005</v>
      </c>
      <c r="L1522" s="4" t="s">
        <v>1006</v>
      </c>
      <c r="M1522" s="6" t="s">
        <v>20</v>
      </c>
      <c r="N1522" s="6" t="s">
        <v>22</v>
      </c>
      <c r="P1522" s="4" t="s">
        <v>12197</v>
      </c>
      <c r="Q1522" s="4">
        <v>12</v>
      </c>
      <c r="R1522" s="17">
        <v>205</v>
      </c>
      <c r="S1522" s="14" t="s">
        <v>1006</v>
      </c>
      <c r="T1522" s="14" t="s">
        <v>1006</v>
      </c>
      <c r="U1522" s="4" t="s">
        <v>1364</v>
      </c>
      <c r="V1522" s="14" t="s">
        <v>1005</v>
      </c>
      <c r="W1522" s="4" t="s">
        <v>12198</v>
      </c>
      <c r="X1522" s="14" t="s">
        <v>1005</v>
      </c>
      <c r="Z1522" s="9" t="s">
        <v>12199</v>
      </c>
      <c r="AA1522" s="10" t="s">
        <v>31</v>
      </c>
      <c r="AB1522" s="10" t="s">
        <v>1003</v>
      </c>
      <c r="AC1522" s="10" t="s">
        <v>12200</v>
      </c>
      <c r="AD1522" s="13" t="s">
        <v>12201</v>
      </c>
      <c r="AE1522" s="10" t="s">
        <v>12202</v>
      </c>
      <c r="AF1522" s="10" t="s">
        <v>101</v>
      </c>
      <c r="AG1522" s="10" t="s">
        <v>11</v>
      </c>
      <c r="AH1522" s="10" t="s">
        <v>12203</v>
      </c>
      <c r="AI1522" s="10" t="s">
        <v>1006</v>
      </c>
      <c r="AJ1522" s="10" t="s">
        <v>1005</v>
      </c>
      <c r="AK1522" s="12" t="s">
        <v>1005</v>
      </c>
      <c r="AL1522" s="53" t="s">
        <v>1005</v>
      </c>
      <c r="AM1522" s="52">
        <v>0</v>
      </c>
      <c r="AN1522" s="51" t="s">
        <v>57</v>
      </c>
      <c r="AO1522" s="51" t="s">
        <v>68</v>
      </c>
      <c r="AP1522" s="51" t="s">
        <v>104</v>
      </c>
      <c r="BA1522" s="56" t="s">
        <v>1356</v>
      </c>
      <c r="BB1522" s="56" t="s">
        <v>1356</v>
      </c>
      <c r="BC1522" s="56" t="s">
        <v>1356</v>
      </c>
      <c r="BD1522" s="56" t="s">
        <v>1356</v>
      </c>
      <c r="BG1522" s="56" t="s">
        <v>1356</v>
      </c>
      <c r="BH1522" s="56" t="s">
        <v>1356</v>
      </c>
      <c r="BI1522" s="56" t="s">
        <v>1356</v>
      </c>
      <c r="BJ1522" s="67" t="s">
        <v>1356</v>
      </c>
    </row>
    <row r="1523" spans="1:62" x14ac:dyDescent="0.35">
      <c r="A1523" s="58" t="s">
        <v>12204</v>
      </c>
      <c r="B1523" s="16" t="s">
        <v>11757</v>
      </c>
      <c r="C1523" s="2" t="s">
        <v>12205</v>
      </c>
      <c r="D1523" s="82" t="s">
        <v>13918</v>
      </c>
      <c r="E1523" s="87" t="e">
        <f>VLOOKUP(A1523,#REF!,2,FALSE)</f>
        <v>#REF!</v>
      </c>
      <c r="F1523" s="4" t="s">
        <v>1006</v>
      </c>
      <c r="G1523" s="4" t="s">
        <v>1006</v>
      </c>
      <c r="H1523" s="4" t="s">
        <v>1006</v>
      </c>
      <c r="I1523" s="4" t="s">
        <v>1006</v>
      </c>
      <c r="J1523" s="4" t="s">
        <v>1006</v>
      </c>
      <c r="K1523" s="4" t="s">
        <v>1006</v>
      </c>
      <c r="L1523" s="4" t="s">
        <v>1006</v>
      </c>
      <c r="M1523" s="6" t="s">
        <v>22</v>
      </c>
      <c r="P1523" s="4" t="s">
        <v>12206</v>
      </c>
      <c r="Q1523" s="4">
        <v>3</v>
      </c>
      <c r="R1523" s="17">
        <v>62</v>
      </c>
      <c r="S1523" s="14" t="s">
        <v>1006</v>
      </c>
      <c r="T1523" s="14" t="s">
        <v>1006</v>
      </c>
      <c r="U1523" s="4" t="s">
        <v>1364</v>
      </c>
      <c r="V1523" s="14" t="s">
        <v>1005</v>
      </c>
      <c r="W1523" s="4" t="s">
        <v>12207</v>
      </c>
      <c r="X1523" s="14" t="s">
        <v>1005</v>
      </c>
      <c r="Z1523" s="9" t="s">
        <v>12208</v>
      </c>
      <c r="AA1523" s="10" t="s">
        <v>22</v>
      </c>
      <c r="AB1523" s="10" t="s">
        <v>1356</v>
      </c>
      <c r="AC1523" s="10" t="s">
        <v>12209</v>
      </c>
      <c r="AD1523" s="13" t="s">
        <v>12210</v>
      </c>
      <c r="AE1523" s="10" t="s">
        <v>12211</v>
      </c>
      <c r="AF1523" s="10" t="s">
        <v>101</v>
      </c>
      <c r="AG1523" s="10" t="s">
        <v>10</v>
      </c>
      <c r="AH1523" s="10" t="s">
        <v>12212</v>
      </c>
      <c r="AI1523" s="10" t="s">
        <v>1005</v>
      </c>
      <c r="AJ1523" s="10" t="s">
        <v>1006</v>
      </c>
      <c r="AK1523" s="12" t="s">
        <v>1005</v>
      </c>
      <c r="AL1523" s="53" t="s">
        <v>1005</v>
      </c>
      <c r="AM1523" s="52">
        <v>0</v>
      </c>
      <c r="AN1523" s="51" t="s">
        <v>1348</v>
      </c>
      <c r="AO1523" s="51" t="s">
        <v>1361</v>
      </c>
      <c r="BA1523" s="56" t="s">
        <v>1356</v>
      </c>
      <c r="BB1523" s="56" t="s">
        <v>1356</v>
      </c>
      <c r="BC1523" s="56" t="s">
        <v>1356</v>
      </c>
      <c r="BD1523" s="56" t="s">
        <v>1356</v>
      </c>
      <c r="BG1523" s="56" t="s">
        <v>1356</v>
      </c>
      <c r="BH1523" s="56" t="s">
        <v>1356</v>
      </c>
      <c r="BI1523" s="56" t="s">
        <v>1356</v>
      </c>
      <c r="BJ1523" s="67" t="s">
        <v>1356</v>
      </c>
    </row>
    <row r="1524" spans="1:62" x14ac:dyDescent="0.35">
      <c r="A1524" s="58" t="s">
        <v>12213</v>
      </c>
      <c r="B1524" s="16" t="s">
        <v>11757</v>
      </c>
      <c r="C1524" s="2" t="s">
        <v>12214</v>
      </c>
      <c r="D1524" s="82" t="s">
        <v>13916</v>
      </c>
      <c r="E1524" s="87" t="e">
        <f>VLOOKUP(A1524,#REF!,2,FALSE)</f>
        <v>#REF!</v>
      </c>
      <c r="F1524" s="4" t="s">
        <v>1006</v>
      </c>
      <c r="G1524" s="4" t="s">
        <v>1006</v>
      </c>
      <c r="H1524" s="4" t="s">
        <v>1005</v>
      </c>
      <c r="I1524" s="4" t="s">
        <v>1006</v>
      </c>
      <c r="J1524" s="4" t="s">
        <v>1006</v>
      </c>
      <c r="K1524" s="4" t="s">
        <v>1005</v>
      </c>
      <c r="L1524" s="4" t="s">
        <v>1005</v>
      </c>
      <c r="M1524" s="6" t="s">
        <v>22</v>
      </c>
      <c r="P1524" s="4" t="s">
        <v>8451</v>
      </c>
      <c r="Q1524" s="4">
        <v>1</v>
      </c>
      <c r="R1524" s="17">
        <v>23</v>
      </c>
      <c r="S1524" s="14" t="s">
        <v>1006</v>
      </c>
      <c r="T1524" s="14" t="s">
        <v>1006</v>
      </c>
      <c r="U1524" s="4" t="s">
        <v>1497</v>
      </c>
      <c r="V1524" s="14" t="s">
        <v>1005</v>
      </c>
      <c r="W1524" s="4" t="s">
        <v>12215</v>
      </c>
      <c r="X1524" s="14" t="s">
        <v>1005</v>
      </c>
      <c r="Z1524" s="9" t="s">
        <v>12216</v>
      </c>
      <c r="AA1524" s="10" t="s">
        <v>22</v>
      </c>
      <c r="AB1524" s="10" t="s">
        <v>1356</v>
      </c>
      <c r="AC1524" s="10" t="s">
        <v>12217</v>
      </c>
      <c r="AD1524" s="13" t="s">
        <v>12218</v>
      </c>
      <c r="AE1524" s="10" t="s">
        <v>12219</v>
      </c>
      <c r="AF1524" s="10" t="s">
        <v>101</v>
      </c>
      <c r="AG1524" s="10" t="s">
        <v>40</v>
      </c>
      <c r="AH1524" s="10" t="s">
        <v>12220</v>
      </c>
      <c r="AI1524" s="10" t="s">
        <v>1005</v>
      </c>
      <c r="AJ1524" s="10" t="s">
        <v>1005</v>
      </c>
      <c r="AK1524" s="12" t="s">
        <v>1005</v>
      </c>
      <c r="AL1524" s="53" t="s">
        <v>1005</v>
      </c>
      <c r="AM1524" s="52">
        <v>0</v>
      </c>
      <c r="AN1524" s="51" t="s">
        <v>1348</v>
      </c>
      <c r="AO1524" s="51" t="s">
        <v>1361</v>
      </c>
      <c r="BA1524" s="56" t="s">
        <v>1356</v>
      </c>
      <c r="BB1524" s="56" t="s">
        <v>1356</v>
      </c>
      <c r="BC1524" s="56" t="s">
        <v>1356</v>
      </c>
      <c r="BD1524" s="56" t="s">
        <v>1356</v>
      </c>
      <c r="BG1524" s="56" t="s">
        <v>1356</v>
      </c>
      <c r="BH1524" s="56" t="s">
        <v>1356</v>
      </c>
      <c r="BI1524" s="56" t="s">
        <v>1356</v>
      </c>
      <c r="BJ1524" s="67" t="s">
        <v>1356</v>
      </c>
    </row>
    <row r="1525" spans="1:62" x14ac:dyDescent="0.35">
      <c r="A1525" s="58" t="s">
        <v>12221</v>
      </c>
      <c r="B1525" s="16" t="s">
        <v>11757</v>
      </c>
      <c r="C1525" s="2" t="s">
        <v>12222</v>
      </c>
      <c r="D1525" s="82" t="s">
        <v>13876</v>
      </c>
      <c r="E1525" s="87" t="e">
        <f>VLOOKUP(A1525,#REF!,2,FALSE)</f>
        <v>#REF!</v>
      </c>
      <c r="F1525" s="4" t="s">
        <v>1006</v>
      </c>
      <c r="G1525" s="4" t="s">
        <v>1006</v>
      </c>
      <c r="H1525" s="4" t="s">
        <v>1005</v>
      </c>
      <c r="I1525" s="4" t="s">
        <v>1006</v>
      </c>
      <c r="J1525" s="4" t="s">
        <v>1006</v>
      </c>
      <c r="K1525" s="4" t="s">
        <v>1005</v>
      </c>
      <c r="L1525" s="4" t="s">
        <v>1005</v>
      </c>
      <c r="M1525" s="6" t="s">
        <v>24</v>
      </c>
      <c r="P1525" s="4" t="s">
        <v>12223</v>
      </c>
      <c r="Q1525" s="4">
        <v>3</v>
      </c>
      <c r="R1525" s="17">
        <v>50</v>
      </c>
      <c r="S1525" s="14" t="s">
        <v>1006</v>
      </c>
      <c r="T1525" s="14" t="s">
        <v>1006</v>
      </c>
      <c r="U1525" s="4" t="s">
        <v>1411</v>
      </c>
      <c r="V1525" s="14" t="s">
        <v>1005</v>
      </c>
      <c r="W1525" s="4" t="s">
        <v>156</v>
      </c>
      <c r="X1525" s="14" t="s">
        <v>1005</v>
      </c>
      <c r="Z1525" s="9" t="s">
        <v>12224</v>
      </c>
      <c r="AA1525" s="10" t="s">
        <v>24</v>
      </c>
      <c r="AB1525" s="10" t="s">
        <v>1356</v>
      </c>
      <c r="AC1525" s="10" t="s">
        <v>12225</v>
      </c>
      <c r="AD1525" s="13" t="s">
        <v>12226</v>
      </c>
      <c r="AE1525" s="10" t="s">
        <v>12227</v>
      </c>
      <c r="AF1525" s="10" t="s">
        <v>101</v>
      </c>
      <c r="AG1525" s="10" t="s">
        <v>18</v>
      </c>
      <c r="AH1525" s="10" t="s">
        <v>12228</v>
      </c>
      <c r="AI1525" s="10" t="s">
        <v>1006</v>
      </c>
      <c r="AJ1525" s="10" t="s">
        <v>1005</v>
      </c>
      <c r="AK1525" s="12" t="s">
        <v>1005</v>
      </c>
      <c r="AL1525" s="53" t="s">
        <v>1005</v>
      </c>
      <c r="AM1525" s="52">
        <v>0</v>
      </c>
      <c r="AN1525" s="51" t="s">
        <v>59</v>
      </c>
      <c r="AO1525" s="51" t="s">
        <v>61</v>
      </c>
      <c r="BA1525" s="56" t="s">
        <v>1356</v>
      </c>
      <c r="BB1525" s="56" t="s">
        <v>1356</v>
      </c>
      <c r="BC1525" s="56" t="s">
        <v>1356</v>
      </c>
      <c r="BD1525" s="56" t="s">
        <v>1356</v>
      </c>
      <c r="BG1525" s="56" t="s">
        <v>1356</v>
      </c>
      <c r="BH1525" s="56" t="s">
        <v>1356</v>
      </c>
      <c r="BI1525" s="56" t="s">
        <v>1356</v>
      </c>
      <c r="BJ1525" s="67" t="s">
        <v>1356</v>
      </c>
    </row>
    <row r="1526" spans="1:62" x14ac:dyDescent="0.35">
      <c r="A1526" s="58" t="s">
        <v>12229</v>
      </c>
      <c r="B1526" s="16" t="s">
        <v>11757</v>
      </c>
      <c r="C1526" s="2" t="s">
        <v>12230</v>
      </c>
      <c r="D1526" s="82" t="s">
        <v>13875</v>
      </c>
      <c r="E1526" s="87" t="e">
        <f>VLOOKUP(A1526,#REF!,2,FALSE)</f>
        <v>#REF!</v>
      </c>
      <c r="F1526" s="4" t="s">
        <v>1006</v>
      </c>
      <c r="G1526" s="4" t="s">
        <v>1006</v>
      </c>
      <c r="H1526" s="4" t="s">
        <v>1006</v>
      </c>
      <c r="I1526" s="4" t="s">
        <v>1006</v>
      </c>
      <c r="J1526" s="4" t="s">
        <v>1006</v>
      </c>
      <c r="K1526" s="4" t="s">
        <v>1006</v>
      </c>
      <c r="L1526" s="4" t="s">
        <v>1006</v>
      </c>
      <c r="M1526" s="6" t="s">
        <v>24</v>
      </c>
      <c r="P1526" s="4" t="s">
        <v>12231</v>
      </c>
      <c r="Q1526" s="4">
        <v>6</v>
      </c>
      <c r="R1526" s="17">
        <v>139</v>
      </c>
      <c r="S1526" s="14" t="s">
        <v>1006</v>
      </c>
      <c r="T1526" s="14" t="s">
        <v>1006</v>
      </c>
      <c r="U1526" s="4" t="s">
        <v>1341</v>
      </c>
      <c r="V1526" s="14" t="s">
        <v>1005</v>
      </c>
      <c r="W1526" s="4" t="s">
        <v>12232</v>
      </c>
      <c r="X1526" s="14" t="s">
        <v>1006</v>
      </c>
      <c r="Y1526" s="8" t="s">
        <v>12233</v>
      </c>
      <c r="Z1526" s="9" t="s">
        <v>12234</v>
      </c>
      <c r="AA1526" s="10" t="s">
        <v>24</v>
      </c>
      <c r="AB1526" s="10" t="s">
        <v>1356</v>
      </c>
      <c r="AC1526" s="10" t="s">
        <v>12235</v>
      </c>
      <c r="AD1526" s="13" t="s">
        <v>12236</v>
      </c>
      <c r="AE1526" s="10" t="s">
        <v>12237</v>
      </c>
      <c r="AF1526" s="10" t="s">
        <v>101</v>
      </c>
      <c r="AG1526" s="10" t="s">
        <v>34</v>
      </c>
      <c r="AH1526" s="10" t="s">
        <v>12238</v>
      </c>
      <c r="AI1526" s="10" t="s">
        <v>1005</v>
      </c>
      <c r="AJ1526" s="10" t="s">
        <v>1005</v>
      </c>
      <c r="AK1526" s="12" t="s">
        <v>1005</v>
      </c>
      <c r="AL1526" s="53" t="s">
        <v>1005</v>
      </c>
      <c r="AM1526" s="52">
        <v>0</v>
      </c>
      <c r="AN1526" s="51" t="s">
        <v>59</v>
      </c>
      <c r="AO1526" s="51" t="s">
        <v>1361</v>
      </c>
      <c r="BA1526" s="56" t="s">
        <v>1356</v>
      </c>
      <c r="BB1526" s="56" t="s">
        <v>1356</v>
      </c>
      <c r="BC1526" s="56" t="s">
        <v>1356</v>
      </c>
      <c r="BD1526" s="56" t="s">
        <v>1356</v>
      </c>
      <c r="BG1526" s="56" t="s">
        <v>1356</v>
      </c>
      <c r="BH1526" s="56" t="s">
        <v>1356</v>
      </c>
      <c r="BI1526" s="56" t="s">
        <v>1356</v>
      </c>
      <c r="BJ1526" s="67" t="s">
        <v>1356</v>
      </c>
    </row>
    <row r="1527" spans="1:62" x14ac:dyDescent="0.35">
      <c r="A1527" s="58" t="s">
        <v>12239</v>
      </c>
      <c r="B1527" s="16" t="s">
        <v>11757</v>
      </c>
      <c r="C1527" s="2" t="s">
        <v>12240</v>
      </c>
      <c r="D1527" s="82" t="s">
        <v>12241</v>
      </c>
      <c r="E1527" s="87" t="e">
        <f>VLOOKUP(A1527,#REF!,2,FALSE)</f>
        <v>#REF!</v>
      </c>
      <c r="F1527" s="4" t="s">
        <v>1006</v>
      </c>
      <c r="G1527" s="4" t="s">
        <v>1006</v>
      </c>
      <c r="H1527" s="4" t="s">
        <v>1006</v>
      </c>
      <c r="I1527" s="4" t="s">
        <v>1006</v>
      </c>
      <c r="J1527" s="4" t="s">
        <v>1006</v>
      </c>
      <c r="K1527" s="4" t="s">
        <v>1006</v>
      </c>
      <c r="L1527" s="4" t="s">
        <v>1006</v>
      </c>
      <c r="M1527" s="6" t="s">
        <v>22</v>
      </c>
      <c r="N1527" s="6" t="s">
        <v>24</v>
      </c>
      <c r="P1527" s="4" t="s">
        <v>12242</v>
      </c>
      <c r="Q1527" s="4">
        <v>2</v>
      </c>
      <c r="R1527" s="17">
        <v>60</v>
      </c>
      <c r="S1527" s="14" t="s">
        <v>1006</v>
      </c>
      <c r="T1527" s="14" t="s">
        <v>1006</v>
      </c>
      <c r="U1527" s="4" t="s">
        <v>1364</v>
      </c>
      <c r="V1527" s="14" t="s">
        <v>1005</v>
      </c>
      <c r="W1527" s="4" t="s">
        <v>1770</v>
      </c>
      <c r="X1527" s="14" t="s">
        <v>1005</v>
      </c>
      <c r="Z1527" s="9" t="s">
        <v>6978</v>
      </c>
      <c r="AA1527" s="10" t="s">
        <v>22</v>
      </c>
      <c r="AB1527" s="10" t="s">
        <v>1356</v>
      </c>
      <c r="AC1527" s="10" t="s">
        <v>12243</v>
      </c>
      <c r="AD1527" s="13" t="s">
        <v>443</v>
      </c>
      <c r="AE1527" s="10" t="s">
        <v>444</v>
      </c>
      <c r="AF1527" s="10" t="s">
        <v>101</v>
      </c>
      <c r="AG1527" s="10" t="s">
        <v>5</v>
      </c>
      <c r="AH1527" s="10" t="s">
        <v>12244</v>
      </c>
      <c r="AI1527" s="10" t="s">
        <v>1005</v>
      </c>
      <c r="AJ1527" s="10" t="s">
        <v>1005</v>
      </c>
      <c r="AK1527" s="12" t="s">
        <v>1005</v>
      </c>
      <c r="AL1527" s="53" t="s">
        <v>1006</v>
      </c>
      <c r="AM1527" s="52">
        <v>1</v>
      </c>
      <c r="AN1527" s="51" t="s">
        <v>1348</v>
      </c>
      <c r="AO1527" s="51" t="s">
        <v>1361</v>
      </c>
      <c r="AZ1527" s="56" t="s">
        <v>1349</v>
      </c>
      <c r="BA1527" s="56" t="s">
        <v>6280</v>
      </c>
      <c r="BB1527" s="56" t="s">
        <v>24</v>
      </c>
      <c r="BC1527" s="56" t="s">
        <v>5</v>
      </c>
      <c r="BD1527" s="56" t="s">
        <v>6282</v>
      </c>
      <c r="BE1527" s="56" t="s">
        <v>1006</v>
      </c>
      <c r="BF1527" s="56" t="s">
        <v>1005</v>
      </c>
      <c r="BG1527" s="56" t="s">
        <v>6281</v>
      </c>
      <c r="BH1527" s="56" t="s">
        <v>443</v>
      </c>
      <c r="BI1527" s="56" t="s">
        <v>444</v>
      </c>
      <c r="BJ1527" s="67" t="s">
        <v>101</v>
      </c>
    </row>
    <row r="1528" spans="1:62" x14ac:dyDescent="0.35">
      <c r="D1528" s="82"/>
      <c r="E1528" s="87" t="e">
        <f>VLOOKUP(A1528,#REF!,2,FALSE)</f>
        <v>#REF!</v>
      </c>
      <c r="AZ1528" s="56" t="s">
        <v>1349</v>
      </c>
      <c r="BA1528" s="56" t="s">
        <v>6280</v>
      </c>
      <c r="BB1528" s="56" t="s">
        <v>24</v>
      </c>
      <c r="BC1528" s="56" t="s">
        <v>5</v>
      </c>
      <c r="BD1528" s="56" t="s">
        <v>6282</v>
      </c>
      <c r="BE1528" s="56" t="s">
        <v>1006</v>
      </c>
      <c r="BF1528" s="56" t="s">
        <v>1005</v>
      </c>
      <c r="BG1528" s="56" t="s">
        <v>6281</v>
      </c>
      <c r="BH1528" s="56" t="s">
        <v>443</v>
      </c>
      <c r="BI1528" s="56" t="s">
        <v>444</v>
      </c>
      <c r="BJ1528" s="67" t="s">
        <v>101</v>
      </c>
    </row>
    <row r="1529" spans="1:62" x14ac:dyDescent="0.35">
      <c r="D1529" s="82"/>
      <c r="E1529" s="87" t="e">
        <f>VLOOKUP(A1529,#REF!,2,FALSE)</f>
        <v>#REF!</v>
      </c>
      <c r="AZ1529" s="56" t="s">
        <v>1349</v>
      </c>
      <c r="BA1529" s="56" t="s">
        <v>6280</v>
      </c>
      <c r="BB1529" s="56" t="s">
        <v>24</v>
      </c>
      <c r="BC1529" s="56" t="s">
        <v>5</v>
      </c>
      <c r="BD1529" s="56" t="s">
        <v>6282</v>
      </c>
      <c r="BE1529" s="56" t="s">
        <v>1006</v>
      </c>
      <c r="BF1529" s="56" t="s">
        <v>1005</v>
      </c>
      <c r="BG1529" s="56" t="s">
        <v>6281</v>
      </c>
      <c r="BH1529" s="56" t="s">
        <v>443</v>
      </c>
      <c r="BI1529" s="56" t="s">
        <v>444</v>
      </c>
      <c r="BJ1529" s="67" t="s">
        <v>101</v>
      </c>
    </row>
    <row r="1530" spans="1:62" x14ac:dyDescent="0.35">
      <c r="A1530" s="58" t="s">
        <v>12245</v>
      </c>
      <c r="B1530" s="16" t="s">
        <v>11757</v>
      </c>
      <c r="C1530" s="2" t="s">
        <v>12246</v>
      </c>
      <c r="D1530" s="82" t="s">
        <v>13923</v>
      </c>
      <c r="E1530" s="87" t="e">
        <f>VLOOKUP(A1530,#REF!,2,FALSE)</f>
        <v>#REF!</v>
      </c>
      <c r="F1530" s="4" t="s">
        <v>1006</v>
      </c>
      <c r="G1530" s="4" t="s">
        <v>1006</v>
      </c>
      <c r="H1530" s="4" t="s">
        <v>1006</v>
      </c>
      <c r="I1530" s="4" t="s">
        <v>1006</v>
      </c>
      <c r="J1530" s="4" t="s">
        <v>1006</v>
      </c>
      <c r="K1530" s="4" t="s">
        <v>1006</v>
      </c>
      <c r="L1530" s="4" t="s">
        <v>1006</v>
      </c>
      <c r="M1530" s="6" t="s">
        <v>26</v>
      </c>
      <c r="P1530" s="4" t="s">
        <v>12247</v>
      </c>
      <c r="Q1530" s="4">
        <v>31</v>
      </c>
      <c r="R1530" s="17">
        <v>1000</v>
      </c>
      <c r="S1530" s="14" t="s">
        <v>1006</v>
      </c>
      <c r="T1530" s="14" t="s">
        <v>1005</v>
      </c>
      <c r="U1530" s="4" t="s">
        <v>1411</v>
      </c>
      <c r="V1530" s="14" t="s">
        <v>1005</v>
      </c>
      <c r="W1530" s="4" t="s">
        <v>1490</v>
      </c>
      <c r="X1530" s="14" t="s">
        <v>1005</v>
      </c>
      <c r="Z1530" s="9" t="s">
        <v>12248</v>
      </c>
      <c r="AA1530" s="10" t="s">
        <v>26</v>
      </c>
      <c r="AB1530" s="10" t="s">
        <v>1356</v>
      </c>
      <c r="AC1530" s="10" t="s">
        <v>12249</v>
      </c>
      <c r="AD1530" s="13" t="s">
        <v>1004</v>
      </c>
      <c r="AE1530" s="10" t="s">
        <v>12250</v>
      </c>
      <c r="AF1530" s="10" t="s">
        <v>101</v>
      </c>
      <c r="AG1530" s="10" t="s">
        <v>21</v>
      </c>
      <c r="AH1530" s="10" t="s">
        <v>12251</v>
      </c>
      <c r="AI1530" s="10" t="s">
        <v>1006</v>
      </c>
      <c r="AJ1530" s="10" t="s">
        <v>1005</v>
      </c>
      <c r="AK1530" s="12" t="s">
        <v>1005</v>
      </c>
      <c r="AL1530" s="53" t="s">
        <v>1005</v>
      </c>
      <c r="AM1530" s="52">
        <v>0</v>
      </c>
      <c r="AN1530" s="51" t="s">
        <v>59</v>
      </c>
      <c r="AO1530" s="51" t="s">
        <v>1361</v>
      </c>
      <c r="BA1530" s="56" t="s">
        <v>1356</v>
      </c>
      <c r="BB1530" s="56" t="s">
        <v>1356</v>
      </c>
      <c r="BC1530" s="56" t="s">
        <v>1356</v>
      </c>
      <c r="BD1530" s="56" t="s">
        <v>1356</v>
      </c>
      <c r="BG1530" s="56" t="s">
        <v>1356</v>
      </c>
      <c r="BH1530" s="56" t="s">
        <v>1356</v>
      </c>
      <c r="BI1530" s="56" t="s">
        <v>1356</v>
      </c>
      <c r="BJ1530" s="67" t="s">
        <v>1356</v>
      </c>
    </row>
    <row r="1531" spans="1:62" x14ac:dyDescent="0.35">
      <c r="A1531" s="58" t="s">
        <v>12252</v>
      </c>
      <c r="B1531" s="16" t="s">
        <v>11757</v>
      </c>
      <c r="C1531" s="2" t="s">
        <v>12253</v>
      </c>
      <c r="D1531" s="82" t="s">
        <v>13920</v>
      </c>
      <c r="E1531" s="87" t="e">
        <f>VLOOKUP(A1531,#REF!,2,FALSE)</f>
        <v>#REF!</v>
      </c>
      <c r="F1531" s="4" t="s">
        <v>1006</v>
      </c>
      <c r="G1531" s="4" t="s">
        <v>1006</v>
      </c>
      <c r="H1531" s="4" t="s">
        <v>1005</v>
      </c>
      <c r="I1531" s="4" t="s">
        <v>1006</v>
      </c>
      <c r="J1531" s="4" t="s">
        <v>1006</v>
      </c>
      <c r="K1531" s="4" t="s">
        <v>1005</v>
      </c>
      <c r="L1531" s="4" t="s">
        <v>1005</v>
      </c>
      <c r="M1531" s="6" t="s">
        <v>22</v>
      </c>
      <c r="P1531" s="4" t="s">
        <v>12254</v>
      </c>
      <c r="Q1531" s="4">
        <v>2</v>
      </c>
      <c r="R1531" s="17">
        <v>43</v>
      </c>
      <c r="S1531" s="14" t="s">
        <v>1005</v>
      </c>
      <c r="T1531" s="14" t="s">
        <v>1005</v>
      </c>
      <c r="U1531" s="4" t="s">
        <v>1341</v>
      </c>
      <c r="V1531" s="14" t="s">
        <v>1005</v>
      </c>
      <c r="W1531" s="4" t="s">
        <v>12255</v>
      </c>
      <c r="X1531" s="14" t="s">
        <v>1005</v>
      </c>
      <c r="Z1531" s="9" t="s">
        <v>12256</v>
      </c>
      <c r="AA1531" s="10" t="s">
        <v>22</v>
      </c>
      <c r="AB1531" s="10" t="s">
        <v>1356</v>
      </c>
      <c r="AC1531" s="10" t="s">
        <v>12257</v>
      </c>
      <c r="AD1531" s="13" t="s">
        <v>12258</v>
      </c>
      <c r="AE1531" s="10" t="s">
        <v>12259</v>
      </c>
      <c r="AF1531" s="10" t="s">
        <v>101</v>
      </c>
      <c r="AG1531" s="10" t="s">
        <v>5</v>
      </c>
      <c r="AH1531" s="10" t="s">
        <v>12260</v>
      </c>
      <c r="AI1531" s="10" t="s">
        <v>1005</v>
      </c>
      <c r="AJ1531" s="10" t="s">
        <v>1005</v>
      </c>
      <c r="AK1531" s="12" t="s">
        <v>1005</v>
      </c>
      <c r="AL1531" s="53" t="s">
        <v>1005</v>
      </c>
      <c r="AM1531" s="52">
        <v>0</v>
      </c>
      <c r="AN1531" s="51" t="s">
        <v>1348</v>
      </c>
      <c r="AO1531" s="51" t="s">
        <v>1361</v>
      </c>
      <c r="BA1531" s="56" t="s">
        <v>1356</v>
      </c>
      <c r="BB1531" s="56" t="s">
        <v>1356</v>
      </c>
      <c r="BC1531" s="56" t="s">
        <v>1356</v>
      </c>
      <c r="BD1531" s="56" t="s">
        <v>1356</v>
      </c>
      <c r="BG1531" s="56" t="s">
        <v>1356</v>
      </c>
      <c r="BH1531" s="56" t="s">
        <v>1356</v>
      </c>
      <c r="BI1531" s="56" t="s">
        <v>1356</v>
      </c>
      <c r="BJ1531" s="67" t="s">
        <v>1356</v>
      </c>
    </row>
    <row r="1532" spans="1:62" x14ac:dyDescent="0.35">
      <c r="A1532" s="58" t="s">
        <v>12261</v>
      </c>
      <c r="B1532" s="16" t="s">
        <v>11757</v>
      </c>
      <c r="C1532" s="2" t="s">
        <v>12262</v>
      </c>
      <c r="D1532" s="82" t="s">
        <v>13917</v>
      </c>
      <c r="E1532" s="87" t="e">
        <f>VLOOKUP(A1532,#REF!,2,FALSE)</f>
        <v>#REF!</v>
      </c>
      <c r="F1532" s="4" t="s">
        <v>1006</v>
      </c>
      <c r="G1532" s="4" t="s">
        <v>1006</v>
      </c>
      <c r="H1532" s="4" t="s">
        <v>1006</v>
      </c>
      <c r="I1532" s="4" t="s">
        <v>1006</v>
      </c>
      <c r="J1532" s="4" t="s">
        <v>1006</v>
      </c>
      <c r="K1532" s="4" t="s">
        <v>1005</v>
      </c>
      <c r="L1532" s="4" t="s">
        <v>1005</v>
      </c>
      <c r="M1532" s="6" t="s">
        <v>22</v>
      </c>
      <c r="P1532" s="4" t="s">
        <v>12263</v>
      </c>
      <c r="Q1532" s="4">
        <v>6</v>
      </c>
      <c r="R1532" s="17">
        <v>150</v>
      </c>
      <c r="S1532" s="14" t="s">
        <v>1006</v>
      </c>
      <c r="T1532" s="14" t="s">
        <v>1005</v>
      </c>
      <c r="U1532" s="4" t="s">
        <v>1341</v>
      </c>
      <c r="V1532" s="14" t="s">
        <v>1005</v>
      </c>
      <c r="W1532" s="4" t="s">
        <v>12264</v>
      </c>
      <c r="X1532" s="14" t="s">
        <v>1005</v>
      </c>
      <c r="Z1532" s="9" t="s">
        <v>12265</v>
      </c>
      <c r="AA1532" s="10" t="s">
        <v>31</v>
      </c>
      <c r="AB1532" s="10" t="s">
        <v>12266</v>
      </c>
      <c r="AC1532" s="10" t="s">
        <v>2964</v>
      </c>
      <c r="AD1532" s="13" t="s">
        <v>402</v>
      </c>
      <c r="AE1532" s="10" t="s">
        <v>2964</v>
      </c>
      <c r="AF1532" s="10" t="s">
        <v>101</v>
      </c>
      <c r="AG1532" s="10" t="s">
        <v>5</v>
      </c>
      <c r="AH1532" s="10" t="s">
        <v>12267</v>
      </c>
      <c r="AI1532" s="10" t="s">
        <v>1005</v>
      </c>
      <c r="AJ1532" s="10" t="s">
        <v>1005</v>
      </c>
      <c r="AK1532" s="12" t="s">
        <v>1006</v>
      </c>
      <c r="AL1532" s="53" t="s">
        <v>1005</v>
      </c>
      <c r="AM1532" s="52">
        <v>0</v>
      </c>
      <c r="AN1532" s="51" t="s">
        <v>1348</v>
      </c>
      <c r="AO1532" s="51" t="s">
        <v>31</v>
      </c>
      <c r="AY1532" s="54" t="s">
        <v>12268</v>
      </c>
      <c r="BA1532" s="56" t="s">
        <v>1356</v>
      </c>
      <c r="BB1532" s="56" t="s">
        <v>1356</v>
      </c>
      <c r="BC1532" s="56" t="s">
        <v>1356</v>
      </c>
      <c r="BD1532" s="56" t="s">
        <v>1356</v>
      </c>
      <c r="BG1532" s="56" t="s">
        <v>1356</v>
      </c>
      <c r="BH1532" s="56" t="s">
        <v>1356</v>
      </c>
      <c r="BI1532" s="56" t="s">
        <v>1356</v>
      </c>
      <c r="BJ1532" s="67" t="s">
        <v>1356</v>
      </c>
    </row>
    <row r="1533" spans="1:62" x14ac:dyDescent="0.35">
      <c r="A1533" s="58" t="s">
        <v>12269</v>
      </c>
      <c r="B1533" s="16" t="s">
        <v>11757</v>
      </c>
      <c r="C1533" s="2" t="s">
        <v>12270</v>
      </c>
      <c r="D1533" s="82" t="s">
        <v>12271</v>
      </c>
      <c r="E1533" s="87" t="e">
        <f>VLOOKUP(A1533,#REF!,2,FALSE)</f>
        <v>#REF!</v>
      </c>
      <c r="F1533" s="4" t="s">
        <v>1006</v>
      </c>
      <c r="G1533" s="4" t="s">
        <v>1006</v>
      </c>
      <c r="H1533" s="4" t="s">
        <v>1005</v>
      </c>
      <c r="I1533" s="4" t="s">
        <v>1006</v>
      </c>
      <c r="J1533" s="4" t="s">
        <v>1006</v>
      </c>
      <c r="K1533" s="4" t="s">
        <v>1005</v>
      </c>
      <c r="L1533" s="4" t="s">
        <v>1005</v>
      </c>
      <c r="M1533" s="6" t="s">
        <v>22</v>
      </c>
      <c r="P1533" s="4" t="s">
        <v>12272</v>
      </c>
      <c r="Q1533" s="4">
        <v>12</v>
      </c>
      <c r="R1533" s="17">
        <v>250</v>
      </c>
      <c r="S1533" s="14" t="s">
        <v>1006</v>
      </c>
      <c r="T1533" s="14" t="s">
        <v>1005</v>
      </c>
      <c r="U1533" s="4" t="s">
        <v>1341</v>
      </c>
      <c r="V1533" s="14" t="s">
        <v>1006</v>
      </c>
      <c r="W1533" s="4" t="s">
        <v>155</v>
      </c>
      <c r="X1533" s="14" t="s">
        <v>1005</v>
      </c>
      <c r="Z1533" s="9" t="s">
        <v>12273</v>
      </c>
      <c r="AA1533" s="10" t="s">
        <v>22</v>
      </c>
      <c r="AB1533" s="10" t="s">
        <v>1356</v>
      </c>
      <c r="AC1533" s="10" t="s">
        <v>12274</v>
      </c>
      <c r="AD1533" s="13" t="s">
        <v>12275</v>
      </c>
      <c r="AE1533" s="10" t="s">
        <v>9847</v>
      </c>
      <c r="AF1533" s="10" t="s">
        <v>101</v>
      </c>
      <c r="AG1533" s="10" t="s">
        <v>16</v>
      </c>
      <c r="AH1533" s="10" t="s">
        <v>12276</v>
      </c>
      <c r="AI1533" s="10" t="s">
        <v>1006</v>
      </c>
      <c r="AJ1533" s="10" t="s">
        <v>1005</v>
      </c>
      <c r="AK1533" s="12" t="s">
        <v>1006</v>
      </c>
      <c r="AL1533" s="53" t="s">
        <v>1005</v>
      </c>
      <c r="AM1533" s="52">
        <v>0</v>
      </c>
      <c r="AN1533" s="51" t="s">
        <v>57</v>
      </c>
      <c r="AO1533" s="51" t="s">
        <v>31</v>
      </c>
      <c r="AY1533" s="54" t="s">
        <v>12277</v>
      </c>
      <c r="BA1533" s="56" t="s">
        <v>1356</v>
      </c>
      <c r="BB1533" s="56" t="s">
        <v>1356</v>
      </c>
      <c r="BC1533" s="56" t="s">
        <v>1356</v>
      </c>
      <c r="BD1533" s="56" t="s">
        <v>1356</v>
      </c>
      <c r="BG1533" s="56" t="s">
        <v>1356</v>
      </c>
      <c r="BH1533" s="56" t="s">
        <v>1356</v>
      </c>
      <c r="BI1533" s="56" t="s">
        <v>1356</v>
      </c>
      <c r="BJ1533" s="67" t="s">
        <v>1356</v>
      </c>
    </row>
    <row r="1534" spans="1:62" x14ac:dyDescent="0.35">
      <c r="A1534" s="58" t="s">
        <v>12278</v>
      </c>
      <c r="B1534" s="16" t="s">
        <v>11757</v>
      </c>
      <c r="C1534" s="2" t="s">
        <v>12279</v>
      </c>
      <c r="D1534" s="82" t="s">
        <v>13914</v>
      </c>
      <c r="E1534" s="87" t="e">
        <f>VLOOKUP(A1534,#REF!,2,FALSE)</f>
        <v>#REF!</v>
      </c>
      <c r="F1534" s="4" t="s">
        <v>1006</v>
      </c>
      <c r="G1534" s="4" t="s">
        <v>1006</v>
      </c>
      <c r="H1534" s="4" t="s">
        <v>1005</v>
      </c>
      <c r="I1534" s="4" t="s">
        <v>1006</v>
      </c>
      <c r="J1534" s="4" t="s">
        <v>1006</v>
      </c>
      <c r="K1534" s="4" t="s">
        <v>1005</v>
      </c>
      <c r="L1534" s="4" t="s">
        <v>1005</v>
      </c>
      <c r="M1534" s="6" t="s">
        <v>20</v>
      </c>
      <c r="N1534" s="6" t="s">
        <v>22</v>
      </c>
      <c r="P1534" s="4" t="s">
        <v>12280</v>
      </c>
      <c r="Q1534" s="4">
        <v>2</v>
      </c>
      <c r="R1534" s="17">
        <v>50</v>
      </c>
      <c r="S1534" s="14" t="s">
        <v>1006</v>
      </c>
      <c r="T1534" s="14" t="s">
        <v>1005</v>
      </c>
      <c r="U1534" s="4" t="s">
        <v>1341</v>
      </c>
      <c r="V1534" s="14" t="s">
        <v>1006</v>
      </c>
      <c r="W1534" s="4" t="s">
        <v>12281</v>
      </c>
      <c r="X1534" s="14" t="s">
        <v>1005</v>
      </c>
      <c r="Z1534" s="9" t="s">
        <v>12282</v>
      </c>
      <c r="AA1534" s="10" t="s">
        <v>22</v>
      </c>
      <c r="AB1534" s="10" t="s">
        <v>1356</v>
      </c>
      <c r="AC1534" s="10" t="s">
        <v>12283</v>
      </c>
      <c r="AD1534" s="13" t="s">
        <v>498</v>
      </c>
      <c r="AE1534" s="10" t="s">
        <v>2997</v>
      </c>
      <c r="AF1534" s="10" t="s">
        <v>101</v>
      </c>
      <c r="AG1534" s="10" t="s">
        <v>7</v>
      </c>
      <c r="AH1534" s="10" t="s">
        <v>12284</v>
      </c>
      <c r="AI1534" s="10" t="s">
        <v>1005</v>
      </c>
      <c r="AJ1534" s="10" t="s">
        <v>1005</v>
      </c>
      <c r="AK1534" s="12" t="s">
        <v>1005</v>
      </c>
      <c r="AL1534" s="53" t="s">
        <v>1005</v>
      </c>
      <c r="AM1534" s="52">
        <v>0</v>
      </c>
      <c r="AN1534" s="51" t="s">
        <v>1348</v>
      </c>
      <c r="AO1534" s="51" t="s">
        <v>1361</v>
      </c>
      <c r="BA1534" s="56" t="s">
        <v>1356</v>
      </c>
      <c r="BB1534" s="56" t="s">
        <v>1356</v>
      </c>
      <c r="BC1534" s="56" t="s">
        <v>1356</v>
      </c>
      <c r="BD1534" s="56" t="s">
        <v>1356</v>
      </c>
      <c r="BG1534" s="56" t="s">
        <v>1356</v>
      </c>
      <c r="BH1534" s="56" t="s">
        <v>1356</v>
      </c>
      <c r="BI1534" s="56" t="s">
        <v>1356</v>
      </c>
      <c r="BJ1534" s="67" t="s">
        <v>1356</v>
      </c>
    </row>
    <row r="1535" spans="1:62" x14ac:dyDescent="0.35">
      <c r="A1535" s="58" t="s">
        <v>12285</v>
      </c>
      <c r="B1535" s="16" t="s">
        <v>11757</v>
      </c>
      <c r="C1535" s="2" t="s">
        <v>12286</v>
      </c>
      <c r="D1535" s="82" t="s">
        <v>13912</v>
      </c>
      <c r="E1535" s="87" t="e">
        <f>VLOOKUP(A1535,#REF!,2,FALSE)</f>
        <v>#REF!</v>
      </c>
      <c r="F1535" s="4" t="s">
        <v>1006</v>
      </c>
      <c r="G1535" s="4" t="s">
        <v>1006</v>
      </c>
      <c r="H1535" s="4" t="s">
        <v>1006</v>
      </c>
      <c r="I1535" s="4" t="s">
        <v>1006</v>
      </c>
      <c r="J1535" s="4" t="s">
        <v>1006</v>
      </c>
      <c r="K1535" s="4" t="s">
        <v>1005</v>
      </c>
      <c r="L1535" s="4" t="s">
        <v>1006</v>
      </c>
      <c r="M1535" s="6" t="s">
        <v>22</v>
      </c>
      <c r="P1535" s="4" t="s">
        <v>12287</v>
      </c>
      <c r="Q1535" s="4">
        <v>2</v>
      </c>
      <c r="R1535" s="17">
        <v>39</v>
      </c>
      <c r="S1535" s="14" t="s">
        <v>1006</v>
      </c>
      <c r="T1535" s="14" t="s">
        <v>1006</v>
      </c>
      <c r="U1535" s="4" t="s">
        <v>1341</v>
      </c>
      <c r="V1535" s="14" t="s">
        <v>1006</v>
      </c>
      <c r="W1535" s="4" t="s">
        <v>12288</v>
      </c>
      <c r="X1535" s="14" t="s">
        <v>1006</v>
      </c>
      <c r="Y1535" s="8" t="s">
        <v>12289</v>
      </c>
      <c r="Z1535" s="9" t="s">
        <v>12290</v>
      </c>
      <c r="AA1535" s="10" t="s">
        <v>22</v>
      </c>
      <c r="AB1535" s="10" t="s">
        <v>1356</v>
      </c>
      <c r="AC1535" s="10" t="s">
        <v>12291</v>
      </c>
      <c r="AD1535" s="13" t="s">
        <v>1882</v>
      </c>
      <c r="AE1535" s="10" t="s">
        <v>1883</v>
      </c>
      <c r="AF1535" s="10" t="s">
        <v>101</v>
      </c>
      <c r="AG1535" s="10" t="s">
        <v>7</v>
      </c>
      <c r="AH1535" s="10" t="s">
        <v>12292</v>
      </c>
      <c r="AI1535" s="10" t="s">
        <v>1005</v>
      </c>
      <c r="AJ1535" s="10" t="s">
        <v>1006</v>
      </c>
      <c r="AK1535" s="12" t="s">
        <v>1005</v>
      </c>
      <c r="AL1535" s="53" t="s">
        <v>1005</v>
      </c>
      <c r="AM1535" s="52">
        <v>0</v>
      </c>
      <c r="AN1535" s="51" t="s">
        <v>57</v>
      </c>
      <c r="AO1535" s="51" t="s">
        <v>69</v>
      </c>
      <c r="AP1535" s="51" t="s">
        <v>104</v>
      </c>
      <c r="BA1535" s="56" t="s">
        <v>1356</v>
      </c>
      <c r="BB1535" s="56" t="s">
        <v>1356</v>
      </c>
      <c r="BC1535" s="56" t="s">
        <v>1356</v>
      </c>
      <c r="BD1535" s="56" t="s">
        <v>1356</v>
      </c>
      <c r="BG1535" s="56" t="s">
        <v>1356</v>
      </c>
      <c r="BH1535" s="56" t="s">
        <v>1356</v>
      </c>
      <c r="BI1535" s="56" t="s">
        <v>1356</v>
      </c>
      <c r="BJ1535" s="67" t="s">
        <v>1356</v>
      </c>
    </row>
    <row r="1536" spans="1:62" x14ac:dyDescent="0.35">
      <c r="A1536" s="58" t="s">
        <v>12293</v>
      </c>
      <c r="B1536" s="16" t="s">
        <v>11757</v>
      </c>
      <c r="C1536" s="2" t="s">
        <v>12294</v>
      </c>
      <c r="D1536" s="82" t="s">
        <v>13910</v>
      </c>
      <c r="E1536" s="87" t="e">
        <f>VLOOKUP(A1536,#REF!,2,FALSE)</f>
        <v>#REF!</v>
      </c>
      <c r="F1536" s="4" t="s">
        <v>1005</v>
      </c>
      <c r="G1536" s="4" t="s">
        <v>1005</v>
      </c>
      <c r="H1536" s="4" t="s">
        <v>1005</v>
      </c>
      <c r="I1536" s="4" t="s">
        <v>1006</v>
      </c>
      <c r="J1536" s="4" t="s">
        <v>1006</v>
      </c>
      <c r="K1536" s="4" t="s">
        <v>1005</v>
      </c>
      <c r="L1536" s="4" t="s">
        <v>1005</v>
      </c>
      <c r="M1536" s="6" t="s">
        <v>24</v>
      </c>
      <c r="N1536" s="6" t="s">
        <v>8118</v>
      </c>
      <c r="P1536" s="4" t="s">
        <v>12295</v>
      </c>
      <c r="Q1536" s="4">
        <v>16</v>
      </c>
      <c r="R1536" s="17">
        <v>480</v>
      </c>
      <c r="S1536" s="14" t="s">
        <v>1006</v>
      </c>
      <c r="T1536" s="14" t="s">
        <v>1006</v>
      </c>
      <c r="U1536" s="4" t="s">
        <v>1364</v>
      </c>
      <c r="V1536" s="14" t="s">
        <v>1005</v>
      </c>
      <c r="W1536" s="4" t="s">
        <v>1490</v>
      </c>
      <c r="X1536" s="14" t="s">
        <v>1006</v>
      </c>
      <c r="Y1536" s="8" t="s">
        <v>562</v>
      </c>
      <c r="Z1536" s="9" t="s">
        <v>12296</v>
      </c>
      <c r="AA1536" s="10" t="s">
        <v>44</v>
      </c>
      <c r="AB1536" s="10" t="s">
        <v>1356</v>
      </c>
      <c r="AC1536" s="10" t="s">
        <v>12297</v>
      </c>
      <c r="AD1536" s="13" t="s">
        <v>12298</v>
      </c>
      <c r="AE1536" s="10" t="s">
        <v>1159</v>
      </c>
      <c r="AF1536" s="10" t="s">
        <v>101</v>
      </c>
      <c r="AG1536" s="10" t="s">
        <v>25</v>
      </c>
      <c r="AH1536" s="10" t="s">
        <v>12299</v>
      </c>
      <c r="AI1536" s="10" t="s">
        <v>1005</v>
      </c>
      <c r="AJ1536" s="10" t="s">
        <v>1005</v>
      </c>
      <c r="AK1536" s="12" t="s">
        <v>1005</v>
      </c>
      <c r="AL1536" s="53" t="s">
        <v>1006</v>
      </c>
      <c r="AM1536" s="52">
        <v>2</v>
      </c>
      <c r="AN1536" s="51" t="s">
        <v>1348</v>
      </c>
      <c r="AO1536" s="51" t="s">
        <v>69</v>
      </c>
      <c r="AP1536" s="51" t="s">
        <v>184</v>
      </c>
      <c r="BA1536" s="56" t="s">
        <v>1356</v>
      </c>
      <c r="BB1536" s="56" t="s">
        <v>1356</v>
      </c>
      <c r="BC1536" s="56" t="s">
        <v>1356</v>
      </c>
      <c r="BD1536" s="56" t="s">
        <v>1356</v>
      </c>
      <c r="BG1536" s="56" t="s">
        <v>1356</v>
      </c>
      <c r="BH1536" s="56" t="s">
        <v>1356</v>
      </c>
      <c r="BI1536" s="56" t="s">
        <v>1356</v>
      </c>
      <c r="BJ1536" s="67" t="s">
        <v>1356</v>
      </c>
    </row>
    <row r="1537" spans="1:62" x14ac:dyDescent="0.35">
      <c r="A1537" s="58" t="s">
        <v>12300</v>
      </c>
      <c r="B1537" s="16" t="s">
        <v>11757</v>
      </c>
      <c r="C1537" s="2" t="s">
        <v>12301</v>
      </c>
      <c r="D1537" s="82" t="s">
        <v>13907</v>
      </c>
      <c r="E1537" s="87" t="e">
        <f>VLOOKUP(A1537,#REF!,2,FALSE)</f>
        <v>#REF!</v>
      </c>
      <c r="F1537" s="4" t="s">
        <v>1006</v>
      </c>
      <c r="G1537" s="4" t="s">
        <v>1006</v>
      </c>
      <c r="H1537" s="4" t="s">
        <v>1005</v>
      </c>
      <c r="I1537" s="4" t="s">
        <v>1006</v>
      </c>
      <c r="J1537" s="4" t="s">
        <v>1006</v>
      </c>
      <c r="K1537" s="4" t="s">
        <v>1005</v>
      </c>
      <c r="L1537" s="4" t="s">
        <v>1005</v>
      </c>
      <c r="M1537" s="6" t="s">
        <v>1351</v>
      </c>
      <c r="P1537" s="4" t="s">
        <v>12302</v>
      </c>
      <c r="Q1537" s="4">
        <v>2</v>
      </c>
      <c r="R1537" s="17">
        <v>18</v>
      </c>
      <c r="S1537" s="14" t="s">
        <v>1006</v>
      </c>
      <c r="T1537" s="14" t="s">
        <v>1006</v>
      </c>
      <c r="U1537" s="4" t="s">
        <v>1341</v>
      </c>
      <c r="V1537" s="14" t="s">
        <v>1005</v>
      </c>
      <c r="W1537" s="4" t="s">
        <v>31</v>
      </c>
      <c r="X1537" s="14" t="s">
        <v>1005</v>
      </c>
      <c r="Z1537" s="9" t="s">
        <v>12303</v>
      </c>
      <c r="AA1537" s="10" t="s">
        <v>1351</v>
      </c>
      <c r="AB1537" s="10" t="s">
        <v>1356</v>
      </c>
      <c r="AC1537" s="10" t="s">
        <v>12304</v>
      </c>
      <c r="AD1537" s="13" t="s">
        <v>12210</v>
      </c>
      <c r="AE1537" s="10" t="s">
        <v>12211</v>
      </c>
      <c r="AF1537" s="10" t="s">
        <v>101</v>
      </c>
      <c r="AG1537" s="10" t="s">
        <v>10</v>
      </c>
      <c r="AH1537" s="10" t="s">
        <v>12305</v>
      </c>
      <c r="AI1537" s="10" t="s">
        <v>1005</v>
      </c>
      <c r="AJ1537" s="10" t="s">
        <v>1005</v>
      </c>
      <c r="AK1537" s="12" t="s">
        <v>1005</v>
      </c>
      <c r="AL1537" s="53" t="s">
        <v>1005</v>
      </c>
      <c r="AM1537" s="52">
        <v>0</v>
      </c>
      <c r="AN1537" s="51" t="s">
        <v>1348</v>
      </c>
      <c r="AO1537" s="51" t="s">
        <v>1361</v>
      </c>
      <c r="BA1537" s="56" t="s">
        <v>1356</v>
      </c>
      <c r="BB1537" s="56" t="s">
        <v>1356</v>
      </c>
      <c r="BC1537" s="56" t="s">
        <v>1356</v>
      </c>
      <c r="BD1537" s="56" t="s">
        <v>1356</v>
      </c>
      <c r="BG1537" s="56" t="s">
        <v>1356</v>
      </c>
      <c r="BH1537" s="56" t="s">
        <v>1356</v>
      </c>
      <c r="BI1537" s="56" t="s">
        <v>1356</v>
      </c>
      <c r="BJ1537" s="67" t="s">
        <v>1356</v>
      </c>
    </row>
    <row r="1538" spans="1:62" x14ac:dyDescent="0.35">
      <c r="A1538" s="58" t="s">
        <v>12306</v>
      </c>
      <c r="B1538" s="16" t="s">
        <v>11757</v>
      </c>
      <c r="C1538" s="2" t="s">
        <v>12307</v>
      </c>
      <c r="D1538" s="82" t="s">
        <v>13919</v>
      </c>
      <c r="E1538" s="87" t="e">
        <f>VLOOKUP(A1538,#REF!,2,FALSE)</f>
        <v>#REF!</v>
      </c>
      <c r="F1538" s="4" t="s">
        <v>1006</v>
      </c>
      <c r="G1538" s="4" t="s">
        <v>1006</v>
      </c>
      <c r="H1538" s="4" t="s">
        <v>1005</v>
      </c>
      <c r="I1538" s="4" t="s">
        <v>1006</v>
      </c>
      <c r="J1538" s="4" t="s">
        <v>1006</v>
      </c>
      <c r="K1538" s="4" t="s">
        <v>1005</v>
      </c>
      <c r="L1538" s="4" t="s">
        <v>1005</v>
      </c>
      <c r="M1538" s="6" t="s">
        <v>22</v>
      </c>
      <c r="P1538" s="4" t="s">
        <v>12308</v>
      </c>
      <c r="Q1538" s="4">
        <v>6</v>
      </c>
      <c r="R1538" s="17">
        <v>120</v>
      </c>
      <c r="S1538" s="14" t="s">
        <v>1005</v>
      </c>
      <c r="T1538" s="14" t="s">
        <v>1006</v>
      </c>
      <c r="U1538" s="4" t="s">
        <v>1341</v>
      </c>
      <c r="V1538" s="14" t="s">
        <v>1005</v>
      </c>
      <c r="W1538" s="4" t="s">
        <v>227</v>
      </c>
      <c r="X1538" s="14" t="s">
        <v>1006</v>
      </c>
      <c r="Y1538" s="8" t="s">
        <v>12309</v>
      </c>
      <c r="Z1538" s="9" t="s">
        <v>12310</v>
      </c>
      <c r="AA1538" s="10" t="s">
        <v>22</v>
      </c>
      <c r="AB1538" s="10" t="s">
        <v>1356</v>
      </c>
      <c r="AC1538" s="10" t="s">
        <v>12311</v>
      </c>
      <c r="AD1538" s="13" t="s">
        <v>12312</v>
      </c>
      <c r="AE1538" s="10" t="s">
        <v>12313</v>
      </c>
      <c r="AF1538" s="10" t="s">
        <v>101</v>
      </c>
      <c r="AG1538" s="10" t="s">
        <v>13</v>
      </c>
      <c r="AH1538" s="10" t="s">
        <v>12314</v>
      </c>
      <c r="AI1538" s="10" t="s">
        <v>1005</v>
      </c>
      <c r="AJ1538" s="10" t="s">
        <v>1005</v>
      </c>
      <c r="AK1538" s="12" t="s">
        <v>1005</v>
      </c>
      <c r="AL1538" s="53" t="s">
        <v>1006</v>
      </c>
      <c r="AM1538" s="52">
        <v>1</v>
      </c>
      <c r="AN1538" s="51" t="s">
        <v>57</v>
      </c>
      <c r="AO1538" s="51" t="s">
        <v>69</v>
      </c>
      <c r="AP1538" s="51" t="s">
        <v>104</v>
      </c>
      <c r="AZ1538" s="56" t="s">
        <v>1349</v>
      </c>
      <c r="BA1538" s="56" t="s">
        <v>930</v>
      </c>
      <c r="BB1538" s="56" t="s">
        <v>24</v>
      </c>
      <c r="BC1538" s="56" t="s">
        <v>13</v>
      </c>
      <c r="BD1538" s="56" t="s">
        <v>12315</v>
      </c>
      <c r="BE1538" s="56" t="s">
        <v>1006</v>
      </c>
      <c r="BF1538" s="56" t="s">
        <v>1005</v>
      </c>
      <c r="BG1538" s="56" t="s">
        <v>12316</v>
      </c>
      <c r="BH1538" s="56" t="s">
        <v>12312</v>
      </c>
      <c r="BI1538" s="56" t="s">
        <v>12317</v>
      </c>
      <c r="BJ1538" s="67" t="s">
        <v>101</v>
      </c>
    </row>
    <row r="1539" spans="1:62" x14ac:dyDescent="0.35">
      <c r="A1539" s="58" t="s">
        <v>12318</v>
      </c>
      <c r="B1539" s="16" t="s">
        <v>11757</v>
      </c>
      <c r="C1539" s="2" t="s">
        <v>12319</v>
      </c>
      <c r="D1539" s="82" t="s">
        <v>13915</v>
      </c>
      <c r="E1539" s="87" t="e">
        <f>VLOOKUP(A1539,#REF!,2,FALSE)</f>
        <v>#REF!</v>
      </c>
      <c r="F1539" s="4" t="s">
        <v>1006</v>
      </c>
      <c r="G1539" s="4" t="s">
        <v>1006</v>
      </c>
      <c r="H1539" s="4" t="s">
        <v>1006</v>
      </c>
      <c r="I1539" s="4" t="s">
        <v>1006</v>
      </c>
      <c r="J1539" s="4" t="s">
        <v>1005</v>
      </c>
      <c r="K1539" s="4" t="s">
        <v>1005</v>
      </c>
      <c r="L1539" s="4" t="s">
        <v>1005</v>
      </c>
      <c r="M1539" s="6" t="s">
        <v>22</v>
      </c>
      <c r="P1539" s="4" t="s">
        <v>12320</v>
      </c>
      <c r="Q1539" s="4">
        <v>25</v>
      </c>
      <c r="R1539" s="17">
        <v>625</v>
      </c>
      <c r="S1539" s="14" t="s">
        <v>1005</v>
      </c>
      <c r="T1539" s="14" t="s">
        <v>1005</v>
      </c>
      <c r="U1539" s="4" t="s">
        <v>1364</v>
      </c>
      <c r="V1539" s="14" t="s">
        <v>1006</v>
      </c>
      <c r="W1539" s="4" t="s">
        <v>12321</v>
      </c>
      <c r="X1539" s="14" t="s">
        <v>1005</v>
      </c>
      <c r="Z1539" s="9" t="s">
        <v>12322</v>
      </c>
      <c r="AA1539" s="10" t="s">
        <v>22</v>
      </c>
      <c r="AB1539" s="10" t="s">
        <v>1356</v>
      </c>
      <c r="AC1539" s="10" t="s">
        <v>12323</v>
      </c>
      <c r="AD1539" s="13" t="s">
        <v>1356</v>
      </c>
      <c r="AE1539" s="10" t="s">
        <v>12324</v>
      </c>
      <c r="AF1539" s="10" t="s">
        <v>10955</v>
      </c>
      <c r="AG1539" s="10" t="s">
        <v>49</v>
      </c>
      <c r="AH1539" s="10" t="s">
        <v>12325</v>
      </c>
      <c r="AI1539" s="10" t="s">
        <v>1005</v>
      </c>
      <c r="AJ1539" s="10" t="s">
        <v>1005</v>
      </c>
      <c r="AK1539" s="12" t="s">
        <v>1005</v>
      </c>
      <c r="AL1539" s="53" t="s">
        <v>1005</v>
      </c>
      <c r="AM1539" s="52">
        <v>0</v>
      </c>
      <c r="AN1539" s="51" t="s">
        <v>1348</v>
      </c>
      <c r="AO1539" s="51" t="s">
        <v>1361</v>
      </c>
      <c r="BA1539" s="56" t="s">
        <v>1356</v>
      </c>
      <c r="BB1539" s="56" t="s">
        <v>1356</v>
      </c>
      <c r="BC1539" s="56" t="s">
        <v>1356</v>
      </c>
      <c r="BD1539" s="56" t="s">
        <v>1356</v>
      </c>
      <c r="BG1539" s="56" t="s">
        <v>1356</v>
      </c>
      <c r="BH1539" s="56" t="s">
        <v>1356</v>
      </c>
      <c r="BI1539" s="56" t="s">
        <v>1356</v>
      </c>
      <c r="BJ1539" s="67" t="s">
        <v>1356</v>
      </c>
    </row>
    <row r="1540" spans="1:62" x14ac:dyDescent="0.35">
      <c r="A1540" s="58" t="s">
        <v>12326</v>
      </c>
      <c r="B1540" s="16" t="s">
        <v>11757</v>
      </c>
      <c r="C1540" s="2" t="s">
        <v>12327</v>
      </c>
      <c r="D1540" s="82" t="s">
        <v>12328</v>
      </c>
      <c r="E1540" s="87" t="e">
        <f>VLOOKUP(A1540,#REF!,2,FALSE)</f>
        <v>#REF!</v>
      </c>
      <c r="F1540" s="4" t="s">
        <v>1005</v>
      </c>
      <c r="G1540" s="4" t="s">
        <v>1005</v>
      </c>
      <c r="H1540" s="4" t="s">
        <v>1005</v>
      </c>
      <c r="I1540" s="4" t="s">
        <v>1005</v>
      </c>
      <c r="J1540" s="4" t="s">
        <v>1006</v>
      </c>
      <c r="K1540" s="4" t="s">
        <v>1005</v>
      </c>
      <c r="L1540" s="4" t="s">
        <v>1005</v>
      </c>
      <c r="M1540" s="6" t="s">
        <v>24</v>
      </c>
      <c r="P1540" s="4" t="s">
        <v>12329</v>
      </c>
      <c r="Q1540" s="4">
        <v>3</v>
      </c>
      <c r="R1540" s="17">
        <v>62</v>
      </c>
      <c r="S1540" s="14" t="s">
        <v>1005</v>
      </c>
      <c r="T1540" s="14" t="s">
        <v>1005</v>
      </c>
      <c r="U1540" s="4" t="s">
        <v>1341</v>
      </c>
      <c r="V1540" s="14" t="s">
        <v>1005</v>
      </c>
      <c r="W1540" s="4" t="s">
        <v>126</v>
      </c>
      <c r="X1540" s="14" t="s">
        <v>1005</v>
      </c>
      <c r="Z1540" s="9" t="s">
        <v>1117</v>
      </c>
      <c r="AA1540" s="10" t="s">
        <v>24</v>
      </c>
      <c r="AB1540" s="10" t="s">
        <v>1356</v>
      </c>
      <c r="AC1540" s="10" t="s">
        <v>1118</v>
      </c>
      <c r="AD1540" s="13" t="s">
        <v>299</v>
      </c>
      <c r="AE1540" s="10" t="s">
        <v>300</v>
      </c>
      <c r="AF1540" s="10" t="s">
        <v>101</v>
      </c>
      <c r="AG1540" s="10" t="s">
        <v>10</v>
      </c>
      <c r="AH1540" s="10" t="s">
        <v>1119</v>
      </c>
      <c r="AI1540" s="10" t="s">
        <v>1006</v>
      </c>
      <c r="AJ1540" s="10" t="s">
        <v>1005</v>
      </c>
      <c r="AK1540" s="12" t="s">
        <v>1006</v>
      </c>
      <c r="AL1540" s="53" t="s">
        <v>1005</v>
      </c>
      <c r="AM1540" s="52">
        <v>0</v>
      </c>
      <c r="AN1540" s="51" t="s">
        <v>59</v>
      </c>
      <c r="AO1540" s="51" t="s">
        <v>1361</v>
      </c>
      <c r="BA1540" s="56" t="s">
        <v>1356</v>
      </c>
      <c r="BB1540" s="56" t="s">
        <v>1356</v>
      </c>
      <c r="BC1540" s="56" t="s">
        <v>1356</v>
      </c>
      <c r="BD1540" s="56" t="s">
        <v>1356</v>
      </c>
      <c r="BG1540" s="56" t="s">
        <v>1356</v>
      </c>
      <c r="BH1540" s="56" t="s">
        <v>1356</v>
      </c>
      <c r="BI1540" s="56" t="s">
        <v>1356</v>
      </c>
      <c r="BJ1540" s="67" t="s">
        <v>1356</v>
      </c>
    </row>
    <row r="1541" spans="1:62" x14ac:dyDescent="0.35">
      <c r="A1541" s="58" t="s">
        <v>12330</v>
      </c>
      <c r="B1541" s="16" t="s">
        <v>11757</v>
      </c>
      <c r="C1541" s="2" t="s">
        <v>12331</v>
      </c>
      <c r="D1541" s="82" t="s">
        <v>13913</v>
      </c>
      <c r="E1541" s="87" t="e">
        <f>VLOOKUP(A1541,#REF!,2,FALSE)</f>
        <v>#REF!</v>
      </c>
      <c r="F1541" s="4" t="s">
        <v>1005</v>
      </c>
      <c r="G1541" s="4" t="s">
        <v>1005</v>
      </c>
      <c r="H1541" s="4" t="s">
        <v>1005</v>
      </c>
      <c r="I1541" s="4" t="s">
        <v>1005</v>
      </c>
      <c r="J1541" s="4" t="s">
        <v>1006</v>
      </c>
      <c r="K1541" s="4" t="s">
        <v>1005</v>
      </c>
      <c r="L1541" s="4" t="s">
        <v>1005</v>
      </c>
      <c r="M1541" s="6" t="s">
        <v>31</v>
      </c>
      <c r="P1541" s="4" t="s">
        <v>12332</v>
      </c>
      <c r="Q1541" s="4">
        <v>4</v>
      </c>
      <c r="R1541" s="17">
        <v>100</v>
      </c>
      <c r="S1541" s="14" t="s">
        <v>1005</v>
      </c>
      <c r="T1541" s="14" t="s">
        <v>1005</v>
      </c>
      <c r="U1541" s="4" t="s">
        <v>1364</v>
      </c>
      <c r="V1541" s="14" t="s">
        <v>1005</v>
      </c>
      <c r="W1541" s="4" t="s">
        <v>1490</v>
      </c>
      <c r="X1541" s="14" t="s">
        <v>1005</v>
      </c>
      <c r="Z1541" s="9" t="s">
        <v>12333</v>
      </c>
      <c r="AA1541" s="10" t="s">
        <v>44</v>
      </c>
      <c r="AB1541" s="10" t="s">
        <v>1356</v>
      </c>
      <c r="AC1541" s="10" t="s">
        <v>12334</v>
      </c>
      <c r="AD1541" s="13" t="s">
        <v>12335</v>
      </c>
      <c r="AE1541" s="10" t="s">
        <v>12336</v>
      </c>
      <c r="AF1541" s="10" t="s">
        <v>101</v>
      </c>
      <c r="AG1541" s="10" t="s">
        <v>11</v>
      </c>
      <c r="AH1541" s="10" t="s">
        <v>12337</v>
      </c>
      <c r="AI1541" s="10" t="s">
        <v>1005</v>
      </c>
      <c r="AJ1541" s="10" t="s">
        <v>1005</v>
      </c>
      <c r="AK1541" s="12" t="s">
        <v>1005</v>
      </c>
      <c r="AL1541" s="53" t="s">
        <v>1005</v>
      </c>
      <c r="AM1541" s="52">
        <v>0</v>
      </c>
      <c r="AN1541" s="51" t="s">
        <v>1348</v>
      </c>
      <c r="AO1541" s="51" t="s">
        <v>67</v>
      </c>
      <c r="BA1541" s="56" t="s">
        <v>1356</v>
      </c>
      <c r="BB1541" s="56" t="s">
        <v>1356</v>
      </c>
      <c r="BC1541" s="56" t="s">
        <v>1356</v>
      </c>
      <c r="BD1541" s="56" t="s">
        <v>1356</v>
      </c>
      <c r="BG1541" s="56" t="s">
        <v>1356</v>
      </c>
      <c r="BH1541" s="56" t="s">
        <v>1356</v>
      </c>
      <c r="BI1541" s="56" t="s">
        <v>1356</v>
      </c>
      <c r="BJ1541" s="67" t="s">
        <v>1356</v>
      </c>
    </row>
    <row r="1542" spans="1:62" x14ac:dyDescent="0.35">
      <c r="A1542" s="58" t="s">
        <v>12338</v>
      </c>
      <c r="B1542" s="16" t="s">
        <v>11757</v>
      </c>
      <c r="C1542" s="2" t="s">
        <v>12339</v>
      </c>
      <c r="D1542" s="82" t="s">
        <v>13911</v>
      </c>
      <c r="E1542" s="87" t="e">
        <f>VLOOKUP(A1542,#REF!,2,FALSE)</f>
        <v>#REF!</v>
      </c>
      <c r="F1542" s="4" t="s">
        <v>1005</v>
      </c>
      <c r="G1542" s="4" t="s">
        <v>1006</v>
      </c>
      <c r="H1542" s="4" t="s">
        <v>1005</v>
      </c>
      <c r="I1542" s="4" t="s">
        <v>1006</v>
      </c>
      <c r="J1542" s="4" t="s">
        <v>1005</v>
      </c>
      <c r="K1542" s="4" t="s">
        <v>1005</v>
      </c>
      <c r="L1542" s="4" t="s">
        <v>1005</v>
      </c>
      <c r="M1542" s="6" t="s">
        <v>31</v>
      </c>
      <c r="P1542" s="4" t="s">
        <v>12340</v>
      </c>
      <c r="Q1542" s="4">
        <v>3</v>
      </c>
      <c r="R1542" s="17">
        <v>60</v>
      </c>
      <c r="S1542" s="14" t="s">
        <v>1005</v>
      </c>
      <c r="T1542" s="14" t="s">
        <v>1005</v>
      </c>
      <c r="U1542" s="4" t="s">
        <v>1411</v>
      </c>
      <c r="V1542" s="14" t="s">
        <v>1005</v>
      </c>
      <c r="W1542" s="4" t="s">
        <v>31</v>
      </c>
      <c r="X1542" s="14" t="s">
        <v>1005</v>
      </c>
      <c r="Z1542" s="9" t="s">
        <v>12341</v>
      </c>
      <c r="AA1542" s="10" t="s">
        <v>31</v>
      </c>
      <c r="AB1542" s="10" t="s">
        <v>8794</v>
      </c>
      <c r="AC1542" s="10" t="s">
        <v>12342</v>
      </c>
      <c r="AD1542" s="13" t="s">
        <v>12343</v>
      </c>
      <c r="AE1542" s="10" t="s">
        <v>12344</v>
      </c>
      <c r="AF1542" s="10" t="s">
        <v>101</v>
      </c>
      <c r="AG1542" s="10" t="s">
        <v>15</v>
      </c>
      <c r="AH1542" s="10" t="s">
        <v>12345</v>
      </c>
      <c r="AI1542" s="10" t="s">
        <v>1006</v>
      </c>
      <c r="AJ1542" s="10" t="s">
        <v>1005</v>
      </c>
      <c r="AK1542" s="12" t="s">
        <v>1006</v>
      </c>
      <c r="AL1542" s="53" t="s">
        <v>1006</v>
      </c>
      <c r="AM1542" s="52">
        <v>2</v>
      </c>
      <c r="AN1542" s="51" t="s">
        <v>1348</v>
      </c>
      <c r="AO1542" s="51" t="s">
        <v>1361</v>
      </c>
      <c r="AZ1542" s="56" t="s">
        <v>1349</v>
      </c>
      <c r="BA1542" s="56" t="s">
        <v>12346</v>
      </c>
      <c r="BB1542" s="56" t="s">
        <v>31</v>
      </c>
      <c r="BC1542" s="56" t="s">
        <v>15</v>
      </c>
      <c r="BD1542" s="56" t="s">
        <v>12347</v>
      </c>
      <c r="BE1542" s="56" t="s">
        <v>1005</v>
      </c>
      <c r="BF1542" s="56" t="s">
        <v>1005</v>
      </c>
      <c r="BG1542" s="56" t="s">
        <v>12348</v>
      </c>
      <c r="BH1542" s="56" t="s">
        <v>12349</v>
      </c>
      <c r="BI1542" s="56" t="s">
        <v>12350</v>
      </c>
      <c r="BJ1542" s="67" t="s">
        <v>101</v>
      </c>
    </row>
    <row r="1543" spans="1:62" x14ac:dyDescent="0.35">
      <c r="D1543" s="82"/>
      <c r="E1543" s="87" t="e">
        <f>VLOOKUP(A1543,#REF!,2,FALSE)</f>
        <v>#REF!</v>
      </c>
      <c r="AZ1543" s="56" t="s">
        <v>1349</v>
      </c>
      <c r="BA1543" s="56" t="s">
        <v>12351</v>
      </c>
      <c r="BB1543" s="56" t="s">
        <v>31</v>
      </c>
      <c r="BC1543" s="56" t="s">
        <v>15</v>
      </c>
      <c r="BD1543" s="56" t="s">
        <v>12352</v>
      </c>
      <c r="BE1543" s="56" t="s">
        <v>1005</v>
      </c>
      <c r="BF1543" s="56" t="s">
        <v>1005</v>
      </c>
      <c r="BG1543" s="56" t="s">
        <v>12353</v>
      </c>
      <c r="BH1543" s="56" t="s">
        <v>12343</v>
      </c>
      <c r="BI1543" s="56" t="s">
        <v>12344</v>
      </c>
      <c r="BJ1543" s="67" t="s">
        <v>101</v>
      </c>
    </row>
    <row r="1544" spans="1:62" x14ac:dyDescent="0.35">
      <c r="A1544" s="58" t="s">
        <v>12354</v>
      </c>
      <c r="B1544" s="16" t="s">
        <v>11757</v>
      </c>
      <c r="C1544" s="2" t="s">
        <v>12355</v>
      </c>
      <c r="D1544" s="82" t="s">
        <v>12356</v>
      </c>
      <c r="E1544" s="87" t="e">
        <f>VLOOKUP(A1544,#REF!,2,FALSE)</f>
        <v>#REF!</v>
      </c>
      <c r="F1544" s="4" t="s">
        <v>1006</v>
      </c>
      <c r="G1544" s="4" t="s">
        <v>1006</v>
      </c>
      <c r="H1544" s="4" t="s">
        <v>1006</v>
      </c>
      <c r="I1544" s="4" t="s">
        <v>1006</v>
      </c>
      <c r="J1544" s="4" t="s">
        <v>1006</v>
      </c>
      <c r="K1544" s="4" t="s">
        <v>1006</v>
      </c>
      <c r="L1544" s="4" t="s">
        <v>1006</v>
      </c>
      <c r="M1544" s="6" t="s">
        <v>20</v>
      </c>
      <c r="P1544" s="4" t="s">
        <v>12357</v>
      </c>
      <c r="Q1544" s="4">
        <v>1</v>
      </c>
      <c r="R1544" s="17">
        <v>21</v>
      </c>
      <c r="S1544" s="14" t="s">
        <v>1006</v>
      </c>
      <c r="T1544" s="14" t="s">
        <v>1005</v>
      </c>
      <c r="U1544" s="4" t="s">
        <v>1364</v>
      </c>
      <c r="V1544" s="14" t="s">
        <v>1006</v>
      </c>
      <c r="W1544" s="4" t="s">
        <v>12358</v>
      </c>
      <c r="X1544" s="14" t="s">
        <v>1005</v>
      </c>
      <c r="Z1544" s="9" t="s">
        <v>12359</v>
      </c>
      <c r="AA1544" s="10" t="s">
        <v>20</v>
      </c>
      <c r="AB1544" s="10" t="s">
        <v>1356</v>
      </c>
      <c r="AC1544" s="10" t="s">
        <v>12360</v>
      </c>
      <c r="AD1544" s="13" t="s">
        <v>12361</v>
      </c>
      <c r="AE1544" s="10" t="s">
        <v>12362</v>
      </c>
      <c r="AF1544" s="10" t="s">
        <v>101</v>
      </c>
      <c r="AG1544" s="10" t="s">
        <v>23</v>
      </c>
      <c r="AH1544" s="10" t="s">
        <v>12363</v>
      </c>
      <c r="AI1544" s="10" t="s">
        <v>1005</v>
      </c>
      <c r="AJ1544" s="10" t="s">
        <v>1005</v>
      </c>
      <c r="AK1544" s="12" t="s">
        <v>1006</v>
      </c>
      <c r="AL1544" s="53" t="s">
        <v>1005</v>
      </c>
      <c r="AM1544" s="52">
        <v>0</v>
      </c>
      <c r="AN1544" s="51" t="s">
        <v>1348</v>
      </c>
      <c r="AO1544" s="51" t="s">
        <v>1361</v>
      </c>
      <c r="BA1544" s="56" t="s">
        <v>1356</v>
      </c>
      <c r="BB1544" s="56" t="s">
        <v>1356</v>
      </c>
      <c r="BC1544" s="56" t="s">
        <v>1356</v>
      </c>
      <c r="BD1544" s="56" t="s">
        <v>1356</v>
      </c>
      <c r="BG1544" s="56" t="s">
        <v>1356</v>
      </c>
      <c r="BH1544" s="56" t="s">
        <v>1356</v>
      </c>
      <c r="BI1544" s="56" t="s">
        <v>1356</v>
      </c>
      <c r="BJ1544" s="67" t="s">
        <v>1356</v>
      </c>
    </row>
    <row r="1545" spans="1:62" x14ac:dyDescent="0.35">
      <c r="A1545" s="58" t="s">
        <v>12364</v>
      </c>
      <c r="B1545" s="16" t="s">
        <v>11757</v>
      </c>
      <c r="C1545" s="2" t="s">
        <v>12365</v>
      </c>
      <c r="D1545" s="82" t="s">
        <v>13904</v>
      </c>
      <c r="E1545" s="87" t="e">
        <f>VLOOKUP(A1545,#REF!,2,FALSE)</f>
        <v>#REF!</v>
      </c>
      <c r="F1545" s="4" t="s">
        <v>1006</v>
      </c>
      <c r="G1545" s="4" t="s">
        <v>1006</v>
      </c>
      <c r="H1545" s="4" t="s">
        <v>1006</v>
      </c>
      <c r="I1545" s="4" t="s">
        <v>1006</v>
      </c>
      <c r="J1545" s="4" t="s">
        <v>1006</v>
      </c>
      <c r="K1545" s="4" t="s">
        <v>1006</v>
      </c>
      <c r="L1545" s="4" t="s">
        <v>1006</v>
      </c>
      <c r="M1545" s="6" t="s">
        <v>22</v>
      </c>
      <c r="P1545" s="4" t="s">
        <v>12366</v>
      </c>
      <c r="Q1545" s="4">
        <v>5</v>
      </c>
      <c r="R1545" s="17">
        <v>117</v>
      </c>
      <c r="S1545" s="14" t="s">
        <v>1005</v>
      </c>
      <c r="T1545" s="14" t="s">
        <v>1005</v>
      </c>
      <c r="U1545" s="4" t="s">
        <v>1341</v>
      </c>
      <c r="V1545" s="14" t="s">
        <v>1006</v>
      </c>
      <c r="W1545" s="4" t="s">
        <v>12367</v>
      </c>
      <c r="X1545" s="14" t="s">
        <v>1006</v>
      </c>
      <c r="Y1545" s="8" t="s">
        <v>12368</v>
      </c>
      <c r="Z1545" s="9" t="s">
        <v>12369</v>
      </c>
      <c r="AA1545" s="10" t="s">
        <v>22</v>
      </c>
      <c r="AB1545" s="10" t="s">
        <v>1356</v>
      </c>
      <c r="AC1545" s="10" t="s">
        <v>12370</v>
      </c>
      <c r="AD1545" s="13" t="s">
        <v>12371</v>
      </c>
      <c r="AE1545" s="10" t="s">
        <v>12372</v>
      </c>
      <c r="AF1545" s="10" t="s">
        <v>101</v>
      </c>
      <c r="AG1545" s="10" t="s">
        <v>16</v>
      </c>
      <c r="AH1545" s="10" t="s">
        <v>12373</v>
      </c>
      <c r="AI1545" s="10" t="s">
        <v>1006</v>
      </c>
      <c r="AJ1545" s="10" t="s">
        <v>1005</v>
      </c>
      <c r="AK1545" s="12" t="s">
        <v>1005</v>
      </c>
      <c r="AL1545" s="53" t="s">
        <v>1005</v>
      </c>
      <c r="AM1545" s="52">
        <v>0</v>
      </c>
      <c r="AN1545" s="51" t="s">
        <v>57</v>
      </c>
      <c r="AO1545" s="51" t="s">
        <v>68</v>
      </c>
      <c r="BA1545" s="56" t="s">
        <v>1356</v>
      </c>
      <c r="BB1545" s="56" t="s">
        <v>1356</v>
      </c>
      <c r="BC1545" s="56" t="s">
        <v>1356</v>
      </c>
      <c r="BD1545" s="56" t="s">
        <v>1356</v>
      </c>
      <c r="BG1545" s="56" t="s">
        <v>1356</v>
      </c>
      <c r="BH1545" s="56" t="s">
        <v>1356</v>
      </c>
      <c r="BI1545" s="56" t="s">
        <v>1356</v>
      </c>
      <c r="BJ1545" s="67" t="s">
        <v>1356</v>
      </c>
    </row>
    <row r="1546" spans="1:62" x14ac:dyDescent="0.35">
      <c r="A1546" s="58" t="s">
        <v>12374</v>
      </c>
      <c r="B1546" s="16" t="s">
        <v>11757</v>
      </c>
      <c r="C1546" s="2" t="s">
        <v>12375</v>
      </c>
      <c r="D1546" s="82" t="s">
        <v>13900</v>
      </c>
      <c r="E1546" s="87" t="e">
        <f>VLOOKUP(A1546,#REF!,2,FALSE)</f>
        <v>#REF!</v>
      </c>
      <c r="F1546" s="4" t="s">
        <v>1006</v>
      </c>
      <c r="G1546" s="4" t="s">
        <v>1006</v>
      </c>
      <c r="H1546" s="4" t="s">
        <v>1006</v>
      </c>
      <c r="I1546" s="4" t="s">
        <v>1006</v>
      </c>
      <c r="J1546" s="4" t="s">
        <v>1006</v>
      </c>
      <c r="K1546" s="4" t="s">
        <v>1005</v>
      </c>
      <c r="L1546" s="4" t="s">
        <v>1005</v>
      </c>
      <c r="M1546" s="6" t="s">
        <v>22</v>
      </c>
      <c r="N1546" s="6" t="s">
        <v>24</v>
      </c>
      <c r="P1546" s="4" t="s">
        <v>12376</v>
      </c>
      <c r="Q1546" s="4">
        <v>20</v>
      </c>
      <c r="R1546" s="17">
        <v>500</v>
      </c>
      <c r="S1546" s="14" t="s">
        <v>1006</v>
      </c>
      <c r="T1546" s="14" t="s">
        <v>1005</v>
      </c>
      <c r="U1546" s="4" t="s">
        <v>1364</v>
      </c>
      <c r="V1546" s="14" t="s">
        <v>1005</v>
      </c>
      <c r="W1546" s="4" t="s">
        <v>492</v>
      </c>
      <c r="X1546" s="14" t="s">
        <v>1006</v>
      </c>
      <c r="Y1546" s="8" t="s">
        <v>12377</v>
      </c>
      <c r="Z1546" s="9" t="s">
        <v>12378</v>
      </c>
      <c r="AA1546" s="10" t="s">
        <v>44</v>
      </c>
      <c r="AB1546" s="10" t="s">
        <v>1356</v>
      </c>
      <c r="AC1546" s="10" t="s">
        <v>12379</v>
      </c>
      <c r="AD1546" s="13" t="s">
        <v>12380</v>
      </c>
      <c r="AE1546" s="10" t="s">
        <v>12381</v>
      </c>
      <c r="AF1546" s="10" t="s">
        <v>101</v>
      </c>
      <c r="AG1546" s="10" t="s">
        <v>5</v>
      </c>
      <c r="AH1546" s="10" t="s">
        <v>12382</v>
      </c>
      <c r="AI1546" s="10" t="s">
        <v>1006</v>
      </c>
      <c r="AJ1546" s="10" t="s">
        <v>1005</v>
      </c>
      <c r="AK1546" s="12" t="s">
        <v>1005</v>
      </c>
      <c r="AL1546" s="53" t="s">
        <v>1005</v>
      </c>
      <c r="AM1546" s="52">
        <v>0</v>
      </c>
      <c r="AN1546" s="51" t="s">
        <v>1348</v>
      </c>
      <c r="AO1546" s="51" t="s">
        <v>68</v>
      </c>
      <c r="AP1546" s="51" t="s">
        <v>104</v>
      </c>
      <c r="BA1546" s="56" t="s">
        <v>1356</v>
      </c>
      <c r="BB1546" s="56" t="s">
        <v>1356</v>
      </c>
      <c r="BC1546" s="56" t="s">
        <v>1356</v>
      </c>
      <c r="BD1546" s="56" t="s">
        <v>1356</v>
      </c>
      <c r="BG1546" s="56" t="s">
        <v>1356</v>
      </c>
      <c r="BH1546" s="56" t="s">
        <v>1356</v>
      </c>
      <c r="BI1546" s="56" t="s">
        <v>1356</v>
      </c>
      <c r="BJ1546" s="67" t="s">
        <v>1356</v>
      </c>
    </row>
    <row r="1547" spans="1:62" x14ac:dyDescent="0.35">
      <c r="A1547" s="58" t="s">
        <v>12383</v>
      </c>
      <c r="B1547" s="16" t="s">
        <v>11757</v>
      </c>
      <c r="C1547" s="2" t="s">
        <v>12384</v>
      </c>
      <c r="D1547" s="82" t="s">
        <v>13899</v>
      </c>
      <c r="E1547" s="87" t="e">
        <f>VLOOKUP(A1547,#REF!,2,FALSE)</f>
        <v>#REF!</v>
      </c>
      <c r="F1547" s="4" t="s">
        <v>1006</v>
      </c>
      <c r="G1547" s="4" t="s">
        <v>1006</v>
      </c>
      <c r="H1547" s="4" t="s">
        <v>1005</v>
      </c>
      <c r="I1547" s="4" t="s">
        <v>1006</v>
      </c>
      <c r="J1547" s="4" t="s">
        <v>1006</v>
      </c>
      <c r="K1547" s="4" t="s">
        <v>1005</v>
      </c>
      <c r="L1547" s="4" t="s">
        <v>1005</v>
      </c>
      <c r="M1547" s="6" t="s">
        <v>22</v>
      </c>
      <c r="P1547" s="4" t="s">
        <v>233</v>
      </c>
      <c r="Q1547" s="4">
        <v>1</v>
      </c>
      <c r="R1547" s="17">
        <v>25</v>
      </c>
      <c r="S1547" s="14" t="s">
        <v>1005</v>
      </c>
      <c r="T1547" s="14" t="s">
        <v>1005</v>
      </c>
      <c r="U1547" s="4" t="s">
        <v>1341</v>
      </c>
      <c r="V1547" s="14" t="s">
        <v>1005</v>
      </c>
      <c r="W1547" s="4" t="s">
        <v>108</v>
      </c>
      <c r="X1547" s="14" t="s">
        <v>1006</v>
      </c>
      <c r="Y1547" s="8" t="s">
        <v>12385</v>
      </c>
      <c r="Z1547" s="9" t="s">
        <v>225</v>
      </c>
      <c r="AA1547" s="10" t="s">
        <v>22</v>
      </c>
      <c r="AB1547" s="10" t="s">
        <v>1356</v>
      </c>
      <c r="AC1547" s="10" t="s">
        <v>12386</v>
      </c>
      <c r="AD1547" s="13" t="s">
        <v>12387</v>
      </c>
      <c r="AE1547" s="10" t="s">
        <v>12388</v>
      </c>
      <c r="AF1547" s="10" t="s">
        <v>101</v>
      </c>
      <c r="AG1547" s="10" t="s">
        <v>34</v>
      </c>
      <c r="AH1547" s="10" t="s">
        <v>12389</v>
      </c>
      <c r="AI1547" s="10" t="s">
        <v>1005</v>
      </c>
      <c r="AJ1547" s="10" t="s">
        <v>1005</v>
      </c>
      <c r="AK1547" s="12" t="s">
        <v>1005</v>
      </c>
      <c r="AL1547" s="53" t="s">
        <v>1005</v>
      </c>
      <c r="AM1547" s="52">
        <v>0</v>
      </c>
      <c r="AN1547" s="51" t="s">
        <v>1348</v>
      </c>
      <c r="AO1547" s="51" t="s">
        <v>1361</v>
      </c>
      <c r="BA1547" s="56" t="s">
        <v>1356</v>
      </c>
      <c r="BB1547" s="56" t="s">
        <v>1356</v>
      </c>
      <c r="BC1547" s="56" t="s">
        <v>1356</v>
      </c>
      <c r="BD1547" s="56" t="s">
        <v>1356</v>
      </c>
      <c r="BG1547" s="56" t="s">
        <v>1356</v>
      </c>
      <c r="BH1547" s="56" t="s">
        <v>1356</v>
      </c>
      <c r="BI1547" s="56" t="s">
        <v>1356</v>
      </c>
      <c r="BJ1547" s="67" t="s">
        <v>1356</v>
      </c>
    </row>
    <row r="1548" spans="1:62" x14ac:dyDescent="0.35">
      <c r="A1548" s="58" t="s">
        <v>12390</v>
      </c>
      <c r="B1548" s="16" t="s">
        <v>11757</v>
      </c>
      <c r="C1548" s="2" t="s">
        <v>12391</v>
      </c>
      <c r="D1548" s="82" t="s">
        <v>13897</v>
      </c>
      <c r="E1548" s="87" t="e">
        <f>VLOOKUP(A1548,#REF!,2,FALSE)</f>
        <v>#REF!</v>
      </c>
      <c r="F1548" s="4" t="s">
        <v>1006</v>
      </c>
      <c r="G1548" s="4" t="s">
        <v>1006</v>
      </c>
      <c r="H1548" s="4" t="s">
        <v>1005</v>
      </c>
      <c r="I1548" s="4" t="s">
        <v>1006</v>
      </c>
      <c r="J1548" s="4" t="s">
        <v>1006</v>
      </c>
      <c r="K1548" s="4" t="s">
        <v>1005</v>
      </c>
      <c r="L1548" s="4" t="s">
        <v>1005</v>
      </c>
      <c r="M1548" s="6" t="s">
        <v>22</v>
      </c>
      <c r="P1548" s="4" t="s">
        <v>12392</v>
      </c>
      <c r="Q1548" s="4">
        <v>17</v>
      </c>
      <c r="R1548" s="17">
        <v>400</v>
      </c>
      <c r="S1548" s="14" t="s">
        <v>1006</v>
      </c>
      <c r="T1548" s="14" t="s">
        <v>1006</v>
      </c>
      <c r="U1548" s="4" t="s">
        <v>1341</v>
      </c>
      <c r="V1548" s="14" t="s">
        <v>1005</v>
      </c>
      <c r="W1548" s="4" t="s">
        <v>12393</v>
      </c>
      <c r="X1548" s="14" t="s">
        <v>1006</v>
      </c>
      <c r="Y1548" s="8" t="s">
        <v>12394</v>
      </c>
      <c r="Z1548" s="9" t="s">
        <v>12395</v>
      </c>
      <c r="AA1548" s="10" t="s">
        <v>22</v>
      </c>
      <c r="AB1548" s="10" t="s">
        <v>1356</v>
      </c>
      <c r="AC1548" s="10" t="s">
        <v>12396</v>
      </c>
      <c r="AD1548" s="13" t="s">
        <v>765</v>
      </c>
      <c r="AE1548" s="10" t="s">
        <v>1551</v>
      </c>
      <c r="AF1548" s="10" t="s">
        <v>101</v>
      </c>
      <c r="AG1548" s="10" t="s">
        <v>10</v>
      </c>
      <c r="AH1548" s="10" t="s">
        <v>12397</v>
      </c>
      <c r="AI1548" s="10" t="s">
        <v>1006</v>
      </c>
      <c r="AJ1548" s="10" t="s">
        <v>1005</v>
      </c>
      <c r="AK1548" s="12" t="s">
        <v>1006</v>
      </c>
      <c r="AL1548" s="53" t="s">
        <v>1005</v>
      </c>
      <c r="AM1548" s="52">
        <v>0</v>
      </c>
      <c r="AN1548" s="51" t="s">
        <v>57</v>
      </c>
      <c r="AO1548" s="51" t="s">
        <v>68</v>
      </c>
      <c r="BA1548" s="56" t="s">
        <v>1356</v>
      </c>
      <c r="BB1548" s="56" t="s">
        <v>1356</v>
      </c>
      <c r="BC1548" s="56" t="s">
        <v>1356</v>
      </c>
      <c r="BD1548" s="56" t="s">
        <v>1356</v>
      </c>
      <c r="BG1548" s="56" t="s">
        <v>1356</v>
      </c>
      <c r="BH1548" s="56" t="s">
        <v>1356</v>
      </c>
      <c r="BI1548" s="56" t="s">
        <v>1356</v>
      </c>
      <c r="BJ1548" s="67" t="s">
        <v>1356</v>
      </c>
    </row>
    <row r="1549" spans="1:62" x14ac:dyDescent="0.35">
      <c r="A1549" s="58" t="s">
        <v>12398</v>
      </c>
      <c r="B1549" s="16" t="s">
        <v>11757</v>
      </c>
      <c r="C1549" s="2" t="s">
        <v>12399</v>
      </c>
      <c r="D1549" s="82" t="s">
        <v>13908</v>
      </c>
      <c r="E1549" s="87" t="e">
        <f>VLOOKUP(A1549,#REF!,2,FALSE)</f>
        <v>#REF!</v>
      </c>
      <c r="F1549" s="4" t="s">
        <v>1006</v>
      </c>
      <c r="G1549" s="4" t="s">
        <v>1006</v>
      </c>
      <c r="H1549" s="4" t="s">
        <v>1006</v>
      </c>
      <c r="I1549" s="4" t="s">
        <v>1006</v>
      </c>
      <c r="J1549" s="4" t="s">
        <v>1006</v>
      </c>
      <c r="K1549" s="4" t="s">
        <v>1005</v>
      </c>
      <c r="L1549" s="4" t="s">
        <v>1006</v>
      </c>
      <c r="M1549" s="6" t="s">
        <v>20</v>
      </c>
      <c r="N1549" s="6" t="s">
        <v>22</v>
      </c>
      <c r="P1549" s="4" t="s">
        <v>9069</v>
      </c>
      <c r="Q1549" s="4">
        <v>7</v>
      </c>
      <c r="R1549" s="17">
        <v>164</v>
      </c>
      <c r="S1549" s="14" t="s">
        <v>1005</v>
      </c>
      <c r="T1549" s="14" t="s">
        <v>1005</v>
      </c>
      <c r="U1549" s="4" t="s">
        <v>1341</v>
      </c>
      <c r="V1549" s="14" t="s">
        <v>1005</v>
      </c>
      <c r="W1549" s="4" t="s">
        <v>156</v>
      </c>
      <c r="X1549" s="14" t="s">
        <v>1006</v>
      </c>
      <c r="Y1549" s="8" t="s">
        <v>12400</v>
      </c>
      <c r="Z1549" s="9" t="s">
        <v>12401</v>
      </c>
      <c r="AA1549" s="10" t="s">
        <v>22</v>
      </c>
      <c r="AB1549" s="10" t="s">
        <v>1356</v>
      </c>
      <c r="AC1549" s="10" t="s">
        <v>12402</v>
      </c>
      <c r="AD1549" s="13" t="s">
        <v>1882</v>
      </c>
      <c r="AE1549" s="10" t="s">
        <v>1883</v>
      </c>
      <c r="AF1549" s="10" t="s">
        <v>101</v>
      </c>
      <c r="AG1549" s="10" t="s">
        <v>7</v>
      </c>
      <c r="AH1549" s="10" t="s">
        <v>12403</v>
      </c>
      <c r="AI1549" s="10" t="s">
        <v>1005</v>
      </c>
      <c r="AJ1549" s="10" t="s">
        <v>1005</v>
      </c>
      <c r="AK1549" s="12" t="s">
        <v>1005</v>
      </c>
      <c r="AL1549" s="53" t="s">
        <v>1005</v>
      </c>
      <c r="AM1549" s="52">
        <v>0</v>
      </c>
      <c r="AN1549" s="51" t="s">
        <v>57</v>
      </c>
      <c r="AO1549" s="51" t="s">
        <v>66</v>
      </c>
      <c r="BA1549" s="56" t="s">
        <v>1356</v>
      </c>
      <c r="BB1549" s="56" t="s">
        <v>1356</v>
      </c>
      <c r="BC1549" s="56" t="s">
        <v>1356</v>
      </c>
      <c r="BD1549" s="56" t="s">
        <v>1356</v>
      </c>
      <c r="BG1549" s="56" t="s">
        <v>1356</v>
      </c>
      <c r="BH1549" s="56" t="s">
        <v>1356</v>
      </c>
      <c r="BI1549" s="56" t="s">
        <v>1356</v>
      </c>
      <c r="BJ1549" s="67" t="s">
        <v>1356</v>
      </c>
    </row>
    <row r="1550" spans="1:62" x14ac:dyDescent="0.35">
      <c r="A1550" s="58" t="s">
        <v>12404</v>
      </c>
      <c r="B1550" s="16" t="s">
        <v>11757</v>
      </c>
      <c r="C1550" s="2" t="s">
        <v>12405</v>
      </c>
      <c r="D1550" s="82" t="s">
        <v>13894</v>
      </c>
      <c r="E1550" s="87" t="e">
        <f>VLOOKUP(A1550,#REF!,2,FALSE)</f>
        <v>#REF!</v>
      </c>
      <c r="F1550" s="4" t="s">
        <v>1006</v>
      </c>
      <c r="G1550" s="4" t="s">
        <v>1006</v>
      </c>
      <c r="H1550" s="4" t="s">
        <v>1006</v>
      </c>
      <c r="I1550" s="4" t="s">
        <v>1006</v>
      </c>
      <c r="J1550" s="4" t="s">
        <v>1006</v>
      </c>
      <c r="K1550" s="4" t="s">
        <v>1006</v>
      </c>
      <c r="L1550" s="4" t="s">
        <v>1006</v>
      </c>
      <c r="M1550" s="6" t="s">
        <v>22</v>
      </c>
      <c r="P1550" s="4" t="s">
        <v>8470</v>
      </c>
      <c r="Q1550" s="4">
        <v>3</v>
      </c>
      <c r="R1550" s="17">
        <v>50</v>
      </c>
      <c r="S1550" s="14" t="s">
        <v>1006</v>
      </c>
      <c r="T1550" s="14" t="s">
        <v>1006</v>
      </c>
      <c r="U1550" s="4" t="s">
        <v>1411</v>
      </c>
      <c r="V1550" s="14" t="s">
        <v>1005</v>
      </c>
      <c r="W1550" s="4" t="s">
        <v>31</v>
      </c>
      <c r="X1550" s="14" t="s">
        <v>1005</v>
      </c>
      <c r="Z1550" s="9" t="s">
        <v>12406</v>
      </c>
      <c r="AA1550" s="10" t="s">
        <v>22</v>
      </c>
      <c r="AB1550" s="10" t="s">
        <v>1356</v>
      </c>
      <c r="AC1550" s="10" t="s">
        <v>12407</v>
      </c>
      <c r="AD1550" s="13" t="s">
        <v>12408</v>
      </c>
      <c r="AE1550" s="10" t="s">
        <v>12409</v>
      </c>
      <c r="AF1550" s="10" t="s">
        <v>101</v>
      </c>
      <c r="AG1550" s="10" t="s">
        <v>19</v>
      </c>
      <c r="AH1550" s="10" t="s">
        <v>12410</v>
      </c>
      <c r="AI1550" s="10" t="s">
        <v>1005</v>
      </c>
      <c r="AJ1550" s="10" t="s">
        <v>1005</v>
      </c>
      <c r="AK1550" s="12" t="s">
        <v>1005</v>
      </c>
      <c r="AL1550" s="53" t="s">
        <v>1005</v>
      </c>
      <c r="AM1550" s="52">
        <v>0</v>
      </c>
      <c r="AN1550" s="51" t="s">
        <v>1348</v>
      </c>
      <c r="AO1550" s="51" t="s">
        <v>66</v>
      </c>
      <c r="BA1550" s="56" t="s">
        <v>1356</v>
      </c>
      <c r="BB1550" s="56" t="s">
        <v>1356</v>
      </c>
      <c r="BC1550" s="56" t="s">
        <v>1356</v>
      </c>
      <c r="BD1550" s="56" t="s">
        <v>1356</v>
      </c>
      <c r="BG1550" s="56" t="s">
        <v>1356</v>
      </c>
      <c r="BH1550" s="56" t="s">
        <v>1356</v>
      </c>
      <c r="BI1550" s="56" t="s">
        <v>1356</v>
      </c>
      <c r="BJ1550" s="67" t="s">
        <v>1356</v>
      </c>
    </row>
    <row r="1551" spans="1:62" x14ac:dyDescent="0.35">
      <c r="A1551" s="58" t="s">
        <v>12411</v>
      </c>
      <c r="B1551" s="16" t="s">
        <v>11757</v>
      </c>
      <c r="C1551" s="2" t="s">
        <v>12412</v>
      </c>
      <c r="D1551" s="82" t="s">
        <v>13892</v>
      </c>
      <c r="E1551" s="87" t="e">
        <f>VLOOKUP(A1551,#REF!,2,FALSE)</f>
        <v>#REF!</v>
      </c>
      <c r="F1551" s="4" t="s">
        <v>1006</v>
      </c>
      <c r="G1551" s="4" t="s">
        <v>1006</v>
      </c>
      <c r="H1551" s="4" t="s">
        <v>1005</v>
      </c>
      <c r="I1551" s="4" t="s">
        <v>1006</v>
      </c>
      <c r="J1551" s="4" t="s">
        <v>1006</v>
      </c>
      <c r="K1551" s="4" t="s">
        <v>1005</v>
      </c>
      <c r="L1551" s="4" t="s">
        <v>1005</v>
      </c>
      <c r="M1551" s="6" t="s">
        <v>22</v>
      </c>
      <c r="P1551" s="4" t="s">
        <v>12413</v>
      </c>
      <c r="Q1551" s="4">
        <v>1</v>
      </c>
      <c r="R1551" s="17">
        <v>26</v>
      </c>
      <c r="S1551" s="14" t="s">
        <v>1006</v>
      </c>
      <c r="T1551" s="14" t="s">
        <v>1006</v>
      </c>
      <c r="U1551" s="4" t="s">
        <v>1341</v>
      </c>
      <c r="V1551" s="14" t="s">
        <v>1005</v>
      </c>
      <c r="W1551" s="4" t="s">
        <v>12414</v>
      </c>
      <c r="X1551" s="14" t="s">
        <v>1005</v>
      </c>
      <c r="Z1551" s="9" t="s">
        <v>225</v>
      </c>
      <c r="AA1551" s="10" t="s">
        <v>22</v>
      </c>
      <c r="AB1551" s="10" t="s">
        <v>1356</v>
      </c>
      <c r="AC1551" s="10" t="s">
        <v>12415</v>
      </c>
      <c r="AD1551" s="13" t="s">
        <v>12416</v>
      </c>
      <c r="AE1551" s="10" t="s">
        <v>12417</v>
      </c>
      <c r="AF1551" s="10" t="s">
        <v>101</v>
      </c>
      <c r="AG1551" s="10" t="s">
        <v>16</v>
      </c>
      <c r="AH1551" s="10" t="s">
        <v>12418</v>
      </c>
      <c r="AI1551" s="10" t="s">
        <v>1005</v>
      </c>
      <c r="AJ1551" s="10" t="s">
        <v>1005</v>
      </c>
      <c r="AK1551" s="12" t="s">
        <v>1005</v>
      </c>
      <c r="AL1551" s="53" t="s">
        <v>1005</v>
      </c>
      <c r="AM1551" s="52">
        <v>0</v>
      </c>
      <c r="AN1551" s="51" t="s">
        <v>1348</v>
      </c>
      <c r="AO1551" s="51" t="s">
        <v>66</v>
      </c>
      <c r="BA1551" s="56" t="s">
        <v>1356</v>
      </c>
      <c r="BB1551" s="56" t="s">
        <v>1356</v>
      </c>
      <c r="BC1551" s="56" t="s">
        <v>1356</v>
      </c>
      <c r="BD1551" s="56" t="s">
        <v>1356</v>
      </c>
      <c r="BG1551" s="56" t="s">
        <v>1356</v>
      </c>
      <c r="BH1551" s="56" t="s">
        <v>1356</v>
      </c>
      <c r="BI1551" s="56" t="s">
        <v>1356</v>
      </c>
      <c r="BJ1551" s="67" t="s">
        <v>1356</v>
      </c>
    </row>
    <row r="1552" spans="1:62" x14ac:dyDescent="0.35">
      <c r="A1552" s="58" t="s">
        <v>12419</v>
      </c>
      <c r="B1552" s="16" t="s">
        <v>11757</v>
      </c>
      <c r="C1552" s="2" t="s">
        <v>12420</v>
      </c>
      <c r="D1552" s="82" t="s">
        <v>12421</v>
      </c>
      <c r="E1552" s="87" t="e">
        <f>VLOOKUP(A1552,#REF!,2,FALSE)</f>
        <v>#REF!</v>
      </c>
      <c r="F1552" s="4" t="s">
        <v>1005</v>
      </c>
      <c r="G1552" s="4" t="s">
        <v>1005</v>
      </c>
      <c r="H1552" s="4" t="s">
        <v>1006</v>
      </c>
      <c r="I1552" s="4" t="s">
        <v>1005</v>
      </c>
      <c r="J1552" s="4" t="s">
        <v>1005</v>
      </c>
      <c r="K1552" s="4" t="s">
        <v>1005</v>
      </c>
      <c r="L1552" s="4" t="s">
        <v>1005</v>
      </c>
      <c r="M1552" s="6" t="s">
        <v>24</v>
      </c>
      <c r="P1552" s="4" t="s">
        <v>12422</v>
      </c>
      <c r="Q1552" s="4">
        <v>20</v>
      </c>
      <c r="R1552" s="17">
        <v>500</v>
      </c>
      <c r="S1552" s="14" t="s">
        <v>1006</v>
      </c>
      <c r="T1552" s="14" t="s">
        <v>1006</v>
      </c>
      <c r="U1552" s="4" t="s">
        <v>1341</v>
      </c>
      <c r="V1552" s="14" t="s">
        <v>1005</v>
      </c>
      <c r="W1552" s="4" t="s">
        <v>12423</v>
      </c>
      <c r="X1552" s="14" t="s">
        <v>1005</v>
      </c>
      <c r="Z1552" s="9" t="s">
        <v>12424</v>
      </c>
      <c r="AA1552" s="10" t="s">
        <v>1435</v>
      </c>
      <c r="AB1552" s="10" t="s">
        <v>1356</v>
      </c>
      <c r="AC1552" s="10" t="s">
        <v>8750</v>
      </c>
      <c r="AD1552" s="13" t="s">
        <v>8751</v>
      </c>
      <c r="AE1552" s="10" t="s">
        <v>8752</v>
      </c>
      <c r="AF1552" s="10" t="s">
        <v>101</v>
      </c>
      <c r="AG1552" s="10" t="s">
        <v>19</v>
      </c>
      <c r="AH1552" s="10" t="s">
        <v>12425</v>
      </c>
      <c r="AI1552" s="10" t="s">
        <v>1006</v>
      </c>
      <c r="AJ1552" s="10" t="s">
        <v>1006</v>
      </c>
      <c r="AK1552" s="12" t="s">
        <v>1006</v>
      </c>
      <c r="AL1552" s="53" t="s">
        <v>1006</v>
      </c>
      <c r="AM1552" s="52">
        <v>10</v>
      </c>
      <c r="AN1552" s="51" t="s">
        <v>59</v>
      </c>
      <c r="AO1552" s="51" t="s">
        <v>69</v>
      </c>
      <c r="AP1552" s="51" t="s">
        <v>184</v>
      </c>
      <c r="BA1552" s="56" t="s">
        <v>1356</v>
      </c>
      <c r="BB1552" s="56" t="s">
        <v>1356</v>
      </c>
      <c r="BC1552" s="56" t="s">
        <v>1356</v>
      </c>
      <c r="BD1552" s="56" t="s">
        <v>1356</v>
      </c>
      <c r="BG1552" s="56" t="s">
        <v>1356</v>
      </c>
      <c r="BH1552" s="56" t="s">
        <v>1356</v>
      </c>
      <c r="BI1552" s="56" t="s">
        <v>1356</v>
      </c>
      <c r="BJ1552" s="67" t="s">
        <v>1356</v>
      </c>
    </row>
    <row r="1553" spans="1:62" x14ac:dyDescent="0.35">
      <c r="A1553" s="58" t="s">
        <v>12426</v>
      </c>
      <c r="B1553" s="16" t="s">
        <v>11757</v>
      </c>
      <c r="C1553" s="2" t="s">
        <v>12427</v>
      </c>
      <c r="D1553" s="82" t="s">
        <v>13890</v>
      </c>
      <c r="E1553" s="87" t="e">
        <f>VLOOKUP(A1553,#REF!,2,FALSE)</f>
        <v>#REF!</v>
      </c>
      <c r="F1553" s="4" t="s">
        <v>1006</v>
      </c>
      <c r="G1553" s="4" t="s">
        <v>1006</v>
      </c>
      <c r="H1553" s="4" t="s">
        <v>1005</v>
      </c>
      <c r="I1553" s="4" t="s">
        <v>1006</v>
      </c>
      <c r="J1553" s="4" t="s">
        <v>1006</v>
      </c>
      <c r="K1553" s="4" t="s">
        <v>1005</v>
      </c>
      <c r="L1553" s="4" t="s">
        <v>1005</v>
      </c>
      <c r="M1553" s="6" t="s">
        <v>22</v>
      </c>
      <c r="P1553" s="4" t="s">
        <v>12428</v>
      </c>
      <c r="Q1553" s="4">
        <v>12</v>
      </c>
      <c r="R1553" s="17">
        <v>310</v>
      </c>
      <c r="S1553" s="14" t="s">
        <v>1006</v>
      </c>
      <c r="T1553" s="14" t="s">
        <v>1006</v>
      </c>
      <c r="U1553" s="4" t="s">
        <v>1341</v>
      </c>
      <c r="V1553" s="14" t="s">
        <v>1005</v>
      </c>
      <c r="W1553" s="4" t="s">
        <v>12429</v>
      </c>
      <c r="X1553" s="14" t="s">
        <v>1005</v>
      </c>
      <c r="Z1553" s="9" t="s">
        <v>12430</v>
      </c>
      <c r="AA1553" s="10" t="s">
        <v>22</v>
      </c>
      <c r="AB1553" s="10" t="s">
        <v>1356</v>
      </c>
      <c r="AC1553" s="10" t="s">
        <v>12431</v>
      </c>
      <c r="AD1553" s="13" t="s">
        <v>3324</v>
      </c>
      <c r="AE1553" s="10" t="s">
        <v>12432</v>
      </c>
      <c r="AF1553" s="10" t="s">
        <v>101</v>
      </c>
      <c r="AG1553" s="10" t="s">
        <v>5</v>
      </c>
      <c r="AH1553" s="10" t="s">
        <v>12433</v>
      </c>
      <c r="AI1553" s="10" t="s">
        <v>1006</v>
      </c>
      <c r="AJ1553" s="10" t="s">
        <v>1005</v>
      </c>
      <c r="AK1553" s="12" t="s">
        <v>1005</v>
      </c>
      <c r="AL1553" s="53" t="s">
        <v>1005</v>
      </c>
      <c r="AM1553" s="52">
        <v>0</v>
      </c>
      <c r="AN1553" s="51" t="s">
        <v>1348</v>
      </c>
      <c r="AO1553" s="51" t="s">
        <v>68</v>
      </c>
      <c r="AP1553" s="51" t="s">
        <v>104</v>
      </c>
      <c r="BA1553" s="56" t="s">
        <v>1356</v>
      </c>
      <c r="BB1553" s="56" t="s">
        <v>1356</v>
      </c>
      <c r="BC1553" s="56" t="s">
        <v>1356</v>
      </c>
      <c r="BD1553" s="56" t="s">
        <v>1356</v>
      </c>
      <c r="BG1553" s="56" t="s">
        <v>1356</v>
      </c>
      <c r="BH1553" s="56" t="s">
        <v>1356</v>
      </c>
      <c r="BI1553" s="56" t="s">
        <v>1356</v>
      </c>
      <c r="BJ1553" s="67" t="s">
        <v>1356</v>
      </c>
    </row>
    <row r="1554" spans="1:62" x14ac:dyDescent="0.35">
      <c r="A1554" s="58" t="s">
        <v>12434</v>
      </c>
      <c r="B1554" s="16" t="s">
        <v>11757</v>
      </c>
      <c r="C1554" s="2" t="s">
        <v>12435</v>
      </c>
      <c r="D1554" s="82" t="s">
        <v>13888</v>
      </c>
      <c r="E1554" s="87" t="e">
        <f>VLOOKUP(A1554,#REF!,2,FALSE)</f>
        <v>#REF!</v>
      </c>
      <c r="F1554" s="4" t="s">
        <v>1006</v>
      </c>
      <c r="G1554" s="4" t="s">
        <v>1006</v>
      </c>
      <c r="H1554" s="4" t="s">
        <v>1006</v>
      </c>
      <c r="I1554" s="4" t="s">
        <v>1006</v>
      </c>
      <c r="J1554" s="4" t="s">
        <v>1006</v>
      </c>
      <c r="K1554" s="4" t="s">
        <v>1005</v>
      </c>
      <c r="L1554" s="4" t="s">
        <v>1005</v>
      </c>
      <c r="M1554" s="6" t="s">
        <v>24</v>
      </c>
      <c r="P1554" s="4" t="s">
        <v>12436</v>
      </c>
      <c r="Q1554" s="4">
        <v>12</v>
      </c>
      <c r="R1554" s="17">
        <v>350</v>
      </c>
      <c r="S1554" s="14" t="s">
        <v>1006</v>
      </c>
      <c r="T1554" s="14" t="s">
        <v>1005</v>
      </c>
      <c r="U1554" s="4" t="s">
        <v>1364</v>
      </c>
      <c r="V1554" s="14" t="s">
        <v>1005</v>
      </c>
      <c r="W1554" s="4" t="s">
        <v>10715</v>
      </c>
      <c r="X1554" s="14" t="s">
        <v>1006</v>
      </c>
      <c r="Y1554" s="8" t="s">
        <v>12437</v>
      </c>
      <c r="Z1554" s="9" t="s">
        <v>1110</v>
      </c>
      <c r="AA1554" s="10" t="s">
        <v>24</v>
      </c>
      <c r="AB1554" s="10" t="s">
        <v>1356</v>
      </c>
      <c r="AC1554" s="10" t="s">
        <v>12438</v>
      </c>
      <c r="AD1554" s="13" t="s">
        <v>392</v>
      </c>
      <c r="AE1554" s="10" t="s">
        <v>393</v>
      </c>
      <c r="AF1554" s="10" t="s">
        <v>101</v>
      </c>
      <c r="AG1554" s="10" t="s">
        <v>11</v>
      </c>
      <c r="AH1554" s="10" t="s">
        <v>12439</v>
      </c>
      <c r="AI1554" s="10" t="s">
        <v>1006</v>
      </c>
      <c r="AJ1554" s="10" t="s">
        <v>1005</v>
      </c>
      <c r="AK1554" s="12" t="s">
        <v>1006</v>
      </c>
      <c r="AL1554" s="53" t="s">
        <v>1005</v>
      </c>
      <c r="AM1554" s="52">
        <v>0</v>
      </c>
      <c r="AN1554" s="51" t="s">
        <v>59</v>
      </c>
      <c r="AO1554" s="51" t="s">
        <v>1361</v>
      </c>
      <c r="BA1554" s="56" t="s">
        <v>1356</v>
      </c>
      <c r="BB1554" s="56" t="s">
        <v>1356</v>
      </c>
      <c r="BC1554" s="56" t="s">
        <v>1356</v>
      </c>
      <c r="BD1554" s="56" t="s">
        <v>1356</v>
      </c>
      <c r="BG1554" s="56" t="s">
        <v>1356</v>
      </c>
      <c r="BH1554" s="56" t="s">
        <v>1356</v>
      </c>
      <c r="BI1554" s="56" t="s">
        <v>1356</v>
      </c>
      <c r="BJ1554" s="67" t="s">
        <v>1356</v>
      </c>
    </row>
    <row r="1555" spans="1:62" x14ac:dyDescent="0.35">
      <c r="A1555" s="58" t="s">
        <v>12440</v>
      </c>
      <c r="B1555" s="16" t="s">
        <v>11757</v>
      </c>
      <c r="C1555" s="2" t="s">
        <v>12441</v>
      </c>
      <c r="D1555" s="82" t="s">
        <v>13866</v>
      </c>
      <c r="E1555" s="87" t="e">
        <f>VLOOKUP(A1555,#REF!,2,FALSE)</f>
        <v>#REF!</v>
      </c>
      <c r="F1555" s="4" t="s">
        <v>1006</v>
      </c>
      <c r="G1555" s="4" t="s">
        <v>1006</v>
      </c>
      <c r="H1555" s="4" t="s">
        <v>1006</v>
      </c>
      <c r="I1555" s="4" t="s">
        <v>1006</v>
      </c>
      <c r="J1555" s="4" t="s">
        <v>1006</v>
      </c>
      <c r="K1555" s="4" t="s">
        <v>1005</v>
      </c>
      <c r="L1555" s="4" t="s">
        <v>1006</v>
      </c>
      <c r="M1555" s="6" t="s">
        <v>24</v>
      </c>
      <c r="P1555" s="4" t="s">
        <v>12442</v>
      </c>
      <c r="Q1555" s="4">
        <v>12</v>
      </c>
      <c r="R1555" s="17">
        <v>310</v>
      </c>
      <c r="S1555" s="14" t="s">
        <v>1006</v>
      </c>
      <c r="T1555" s="14" t="s">
        <v>1006</v>
      </c>
      <c r="U1555" s="4" t="s">
        <v>1341</v>
      </c>
      <c r="V1555" s="14" t="s">
        <v>1005</v>
      </c>
      <c r="W1555" s="4" t="s">
        <v>12443</v>
      </c>
      <c r="X1555" s="14" t="s">
        <v>1005</v>
      </c>
      <c r="Z1555" s="9" t="s">
        <v>12444</v>
      </c>
      <c r="AA1555" s="10" t="s">
        <v>24</v>
      </c>
      <c r="AB1555" s="10" t="s">
        <v>1356</v>
      </c>
      <c r="AC1555" s="10" t="s">
        <v>12445</v>
      </c>
      <c r="AD1555" s="13" t="s">
        <v>12446</v>
      </c>
      <c r="AE1555" s="10" t="s">
        <v>12447</v>
      </c>
      <c r="AF1555" s="10" t="s">
        <v>101</v>
      </c>
      <c r="AG1555" s="10" t="s">
        <v>19</v>
      </c>
      <c r="AH1555" s="10" t="s">
        <v>12448</v>
      </c>
      <c r="AI1555" s="10" t="s">
        <v>1005</v>
      </c>
      <c r="AJ1555" s="10" t="s">
        <v>1005</v>
      </c>
      <c r="AK1555" s="12" t="s">
        <v>1005</v>
      </c>
      <c r="AL1555" s="53" t="s">
        <v>1006</v>
      </c>
      <c r="AM1555" s="52">
        <v>1</v>
      </c>
      <c r="AN1555" s="51" t="s">
        <v>59</v>
      </c>
      <c r="AO1555" s="51" t="s">
        <v>68</v>
      </c>
      <c r="AP1555" s="51" t="s">
        <v>104</v>
      </c>
      <c r="AQ1555" s="51" t="s">
        <v>187</v>
      </c>
      <c r="AZ1555" s="56" t="s">
        <v>1349</v>
      </c>
      <c r="BA1555" s="56" t="s">
        <v>12449</v>
      </c>
      <c r="BB1555" s="56" t="s">
        <v>1435</v>
      </c>
      <c r="BC1555" s="56" t="s">
        <v>19</v>
      </c>
      <c r="BD1555" s="56" t="s">
        <v>12450</v>
      </c>
      <c r="BE1555" s="56" t="s">
        <v>1006</v>
      </c>
      <c r="BF1555" s="56" t="s">
        <v>1006</v>
      </c>
      <c r="BG1555" s="56" t="s">
        <v>8750</v>
      </c>
      <c r="BH1555" s="56" t="s">
        <v>8751</v>
      </c>
      <c r="BI1555" s="56" t="s">
        <v>8752</v>
      </c>
      <c r="BJ1555" s="67" t="s">
        <v>101</v>
      </c>
    </row>
    <row r="1556" spans="1:62" x14ac:dyDescent="0.35">
      <c r="A1556" s="58" t="s">
        <v>12451</v>
      </c>
      <c r="B1556" s="16" t="s">
        <v>11757</v>
      </c>
      <c r="C1556" s="2" t="s">
        <v>4189</v>
      </c>
      <c r="D1556" s="82" t="s">
        <v>13864</v>
      </c>
      <c r="E1556" s="87" t="e">
        <f>VLOOKUP(A1556,#REF!,2,FALSE)</f>
        <v>#REF!</v>
      </c>
      <c r="F1556" s="4" t="s">
        <v>1006</v>
      </c>
      <c r="G1556" s="4" t="s">
        <v>1006</v>
      </c>
      <c r="H1556" s="4" t="s">
        <v>1005</v>
      </c>
      <c r="I1556" s="4" t="s">
        <v>1006</v>
      </c>
      <c r="J1556" s="4" t="s">
        <v>1006</v>
      </c>
      <c r="K1556" s="4" t="s">
        <v>1005</v>
      </c>
      <c r="L1556" s="4" t="s">
        <v>1005</v>
      </c>
      <c r="M1556" s="6" t="s">
        <v>22</v>
      </c>
      <c r="P1556" s="4" t="s">
        <v>319</v>
      </c>
      <c r="Q1556" s="4">
        <v>8</v>
      </c>
      <c r="R1556" s="17">
        <v>205</v>
      </c>
      <c r="S1556" s="14" t="s">
        <v>1006</v>
      </c>
      <c r="T1556" s="14" t="s">
        <v>1006</v>
      </c>
      <c r="U1556" s="4" t="s">
        <v>1364</v>
      </c>
      <c r="V1556" s="14" t="s">
        <v>1005</v>
      </c>
      <c r="W1556" s="4" t="s">
        <v>12452</v>
      </c>
      <c r="X1556" s="14" t="s">
        <v>1005</v>
      </c>
      <c r="Z1556" s="9" t="s">
        <v>12453</v>
      </c>
      <c r="AA1556" s="10" t="s">
        <v>22</v>
      </c>
      <c r="AB1556" s="10" t="s">
        <v>1356</v>
      </c>
      <c r="AC1556" s="10" t="s">
        <v>12454</v>
      </c>
      <c r="AD1556" s="13" t="s">
        <v>12455</v>
      </c>
      <c r="AE1556" s="10" t="s">
        <v>12456</v>
      </c>
      <c r="AF1556" s="10" t="s">
        <v>101</v>
      </c>
      <c r="AG1556" s="10" t="s">
        <v>18</v>
      </c>
      <c r="AH1556" s="10" t="s">
        <v>12457</v>
      </c>
      <c r="AI1556" s="10" t="s">
        <v>1006</v>
      </c>
      <c r="AJ1556" s="10" t="s">
        <v>1005</v>
      </c>
      <c r="AK1556" s="12" t="s">
        <v>1005</v>
      </c>
      <c r="AL1556" s="53" t="s">
        <v>1005</v>
      </c>
      <c r="AM1556" s="52">
        <v>0</v>
      </c>
      <c r="AN1556" s="51" t="s">
        <v>1348</v>
      </c>
      <c r="AO1556" s="51" t="s">
        <v>223</v>
      </c>
      <c r="BA1556" s="56" t="s">
        <v>1356</v>
      </c>
      <c r="BB1556" s="56" t="s">
        <v>1356</v>
      </c>
      <c r="BC1556" s="56" t="s">
        <v>1356</v>
      </c>
      <c r="BD1556" s="56" t="s">
        <v>1356</v>
      </c>
      <c r="BG1556" s="56" t="s">
        <v>1356</v>
      </c>
      <c r="BH1556" s="56" t="s">
        <v>1356</v>
      </c>
      <c r="BI1556" s="56" t="s">
        <v>1356</v>
      </c>
      <c r="BJ1556" s="67" t="s">
        <v>1356</v>
      </c>
    </row>
    <row r="1557" spans="1:62" x14ac:dyDescent="0.35">
      <c r="A1557" s="58" t="s">
        <v>12458</v>
      </c>
      <c r="B1557" s="16" t="s">
        <v>11757</v>
      </c>
      <c r="C1557" s="2" t="s">
        <v>9283</v>
      </c>
      <c r="D1557" s="82" t="s">
        <v>11498</v>
      </c>
      <c r="E1557" s="87" t="e">
        <f>VLOOKUP(A1557,#REF!,2,FALSE)</f>
        <v>#REF!</v>
      </c>
      <c r="F1557" s="4" t="s">
        <v>1006</v>
      </c>
      <c r="G1557" s="4" t="s">
        <v>1006</v>
      </c>
      <c r="H1557" s="4" t="s">
        <v>1006</v>
      </c>
      <c r="I1557" s="4" t="s">
        <v>1006</v>
      </c>
      <c r="J1557" s="4" t="s">
        <v>1006</v>
      </c>
      <c r="K1557" s="4" t="s">
        <v>1006</v>
      </c>
      <c r="L1557" s="4" t="s">
        <v>1006</v>
      </c>
      <c r="M1557" s="6" t="s">
        <v>22</v>
      </c>
      <c r="N1557" s="6" t="s">
        <v>55</v>
      </c>
      <c r="P1557" s="4" t="s">
        <v>179</v>
      </c>
      <c r="Q1557" s="4">
        <v>1</v>
      </c>
      <c r="R1557" s="17">
        <v>26</v>
      </c>
      <c r="S1557" s="14" t="s">
        <v>1006</v>
      </c>
      <c r="T1557" s="14" t="s">
        <v>1005</v>
      </c>
      <c r="U1557" s="4" t="s">
        <v>1364</v>
      </c>
      <c r="V1557" s="14" t="s">
        <v>1005</v>
      </c>
      <c r="W1557" s="4" t="s">
        <v>9285</v>
      </c>
      <c r="X1557" s="14" t="s">
        <v>1006</v>
      </c>
      <c r="Y1557" s="8" t="s">
        <v>291</v>
      </c>
      <c r="Z1557" s="9" t="s">
        <v>11238</v>
      </c>
      <c r="AA1557" s="10" t="s">
        <v>22</v>
      </c>
      <c r="AB1557" s="10" t="s">
        <v>1356</v>
      </c>
      <c r="AC1557" s="10" t="s">
        <v>11239</v>
      </c>
      <c r="AD1557" s="13" t="s">
        <v>11240</v>
      </c>
      <c r="AE1557" s="10" t="s">
        <v>11241</v>
      </c>
      <c r="AF1557" s="10" t="s">
        <v>101</v>
      </c>
      <c r="AG1557" s="10" t="s">
        <v>19</v>
      </c>
      <c r="AH1557" s="10" t="s">
        <v>11242</v>
      </c>
      <c r="AI1557" s="10" t="s">
        <v>1005</v>
      </c>
      <c r="AJ1557" s="10" t="s">
        <v>1005</v>
      </c>
      <c r="AK1557" s="12" t="s">
        <v>1005</v>
      </c>
      <c r="AL1557" s="53" t="s">
        <v>1006</v>
      </c>
      <c r="AM1557" s="52">
        <v>1</v>
      </c>
      <c r="AN1557" s="51" t="s">
        <v>57</v>
      </c>
      <c r="AO1557" s="51" t="s">
        <v>64</v>
      </c>
      <c r="AP1557" s="51" t="s">
        <v>189</v>
      </c>
      <c r="AZ1557" s="56" t="s">
        <v>1349</v>
      </c>
      <c r="BA1557" s="56" t="s">
        <v>9302</v>
      </c>
      <c r="BB1557" s="56" t="s">
        <v>1435</v>
      </c>
      <c r="BC1557" s="56" t="s">
        <v>19</v>
      </c>
      <c r="BD1557" s="56" t="s">
        <v>12459</v>
      </c>
      <c r="BE1557" s="56" t="s">
        <v>1005</v>
      </c>
      <c r="BF1557" s="56" t="s">
        <v>1005</v>
      </c>
      <c r="BG1557" s="56" t="s">
        <v>5343</v>
      </c>
      <c r="BH1557" s="56" t="s">
        <v>117</v>
      </c>
      <c r="BI1557" s="56" t="s">
        <v>118</v>
      </c>
      <c r="BJ1557" s="67" t="s">
        <v>101</v>
      </c>
    </row>
    <row r="1558" spans="1:62" x14ac:dyDescent="0.35">
      <c r="A1558" s="58" t="s">
        <v>12460</v>
      </c>
      <c r="B1558" s="16" t="s">
        <v>11757</v>
      </c>
      <c r="C1558" s="2" t="s">
        <v>9283</v>
      </c>
      <c r="D1558" s="82" t="s">
        <v>11498</v>
      </c>
      <c r="E1558" s="87" t="e">
        <f>VLOOKUP(A1558,#REF!,2,FALSE)</f>
        <v>#REF!</v>
      </c>
      <c r="F1558" s="4" t="s">
        <v>1006</v>
      </c>
      <c r="G1558" s="4" t="s">
        <v>1006</v>
      </c>
      <c r="H1558" s="4" t="s">
        <v>1006</v>
      </c>
      <c r="I1558" s="4" t="s">
        <v>1006</v>
      </c>
      <c r="J1558" s="4" t="s">
        <v>1006</v>
      </c>
      <c r="K1558" s="4" t="s">
        <v>1006</v>
      </c>
      <c r="L1558" s="4" t="s">
        <v>1006</v>
      </c>
      <c r="M1558" s="6" t="s">
        <v>20</v>
      </c>
      <c r="N1558" s="6" t="s">
        <v>22</v>
      </c>
      <c r="P1558" s="4" t="s">
        <v>11245</v>
      </c>
      <c r="Q1558" s="4">
        <v>1</v>
      </c>
      <c r="R1558" s="17">
        <v>23</v>
      </c>
      <c r="S1558" s="14" t="s">
        <v>1006</v>
      </c>
      <c r="T1558" s="14" t="s">
        <v>1005</v>
      </c>
      <c r="U1558" s="4" t="s">
        <v>1364</v>
      </c>
      <c r="V1558" s="14" t="s">
        <v>1005</v>
      </c>
      <c r="W1558" s="4" t="s">
        <v>9285</v>
      </c>
      <c r="X1558" s="14" t="s">
        <v>1006</v>
      </c>
      <c r="Y1558" s="8" t="s">
        <v>291</v>
      </c>
      <c r="Z1558" s="9" t="s">
        <v>11246</v>
      </c>
      <c r="AA1558" s="10" t="s">
        <v>22</v>
      </c>
      <c r="AB1558" s="10" t="s">
        <v>1356</v>
      </c>
      <c r="AC1558" s="10" t="s">
        <v>11247</v>
      </c>
      <c r="AD1558" s="13" t="s">
        <v>11248</v>
      </c>
      <c r="AE1558" s="10" t="s">
        <v>11249</v>
      </c>
      <c r="AF1558" s="10" t="s">
        <v>101</v>
      </c>
      <c r="AG1558" s="10" t="s">
        <v>19</v>
      </c>
      <c r="AH1558" s="10" t="s">
        <v>11250</v>
      </c>
      <c r="AI1558" s="10" t="s">
        <v>1005</v>
      </c>
      <c r="AJ1558" s="10" t="s">
        <v>1005</v>
      </c>
      <c r="AK1558" s="12" t="s">
        <v>1006</v>
      </c>
      <c r="AL1558" s="53" t="s">
        <v>1006</v>
      </c>
      <c r="AM1558" s="52">
        <v>1</v>
      </c>
      <c r="AN1558" s="51" t="s">
        <v>57</v>
      </c>
      <c r="AO1558" s="51" t="s">
        <v>64</v>
      </c>
      <c r="AP1558" s="51" t="s">
        <v>189</v>
      </c>
      <c r="AZ1558" s="56" t="s">
        <v>1349</v>
      </c>
      <c r="BA1558" s="56" t="s">
        <v>9291</v>
      </c>
      <c r="BB1558" s="56" t="s">
        <v>1435</v>
      </c>
      <c r="BC1558" s="56" t="s">
        <v>19</v>
      </c>
      <c r="BD1558" s="56" t="s">
        <v>12461</v>
      </c>
      <c r="BE1558" s="56" t="s">
        <v>1005</v>
      </c>
      <c r="BF1558" s="56" t="s">
        <v>1005</v>
      </c>
      <c r="BG1558" s="56" t="s">
        <v>9293</v>
      </c>
      <c r="BH1558" s="56" t="s">
        <v>9294</v>
      </c>
      <c r="BI1558" s="56" t="s">
        <v>9295</v>
      </c>
      <c r="BJ1558" s="67" t="s">
        <v>101</v>
      </c>
    </row>
    <row r="1559" spans="1:62" x14ac:dyDescent="0.35">
      <c r="A1559" s="58" t="s">
        <v>12462</v>
      </c>
      <c r="B1559" s="16" t="s">
        <v>11757</v>
      </c>
      <c r="C1559" s="2" t="s">
        <v>9283</v>
      </c>
      <c r="D1559" s="82" t="s">
        <v>11498</v>
      </c>
      <c r="E1559" s="87" t="e">
        <f>VLOOKUP(A1559,#REF!,2,FALSE)</f>
        <v>#REF!</v>
      </c>
      <c r="F1559" s="4" t="s">
        <v>1006</v>
      </c>
      <c r="G1559" s="4" t="s">
        <v>1006</v>
      </c>
      <c r="H1559" s="4" t="s">
        <v>1006</v>
      </c>
      <c r="I1559" s="4" t="s">
        <v>1006</v>
      </c>
      <c r="J1559" s="4" t="s">
        <v>1006</v>
      </c>
      <c r="K1559" s="4" t="s">
        <v>1006</v>
      </c>
      <c r="L1559" s="4" t="s">
        <v>1006</v>
      </c>
      <c r="M1559" s="6" t="s">
        <v>22</v>
      </c>
      <c r="P1559" s="4" t="s">
        <v>9366</v>
      </c>
      <c r="Q1559" s="4">
        <v>1</v>
      </c>
      <c r="R1559" s="17">
        <v>19</v>
      </c>
      <c r="S1559" s="14" t="s">
        <v>1006</v>
      </c>
      <c r="T1559" s="14" t="s">
        <v>1005</v>
      </c>
      <c r="U1559" s="4" t="s">
        <v>1364</v>
      </c>
      <c r="V1559" s="14" t="s">
        <v>1005</v>
      </c>
      <c r="W1559" s="4" t="s">
        <v>9285</v>
      </c>
      <c r="X1559" s="14" t="s">
        <v>1006</v>
      </c>
      <c r="Y1559" s="8" t="s">
        <v>291</v>
      </c>
      <c r="Z1559" s="9" t="s">
        <v>9305</v>
      </c>
      <c r="AA1559" s="10" t="s">
        <v>22</v>
      </c>
      <c r="AB1559" s="10" t="s">
        <v>1356</v>
      </c>
      <c r="AC1559" s="10" t="s">
        <v>587</v>
      </c>
      <c r="AD1559" s="13" t="s">
        <v>9306</v>
      </c>
      <c r="AE1559" s="10" t="s">
        <v>9307</v>
      </c>
      <c r="AF1559" s="10" t="s">
        <v>101</v>
      </c>
      <c r="AG1559" s="10" t="s">
        <v>19</v>
      </c>
      <c r="AH1559" s="10" t="s">
        <v>9308</v>
      </c>
      <c r="AI1559" s="10" t="s">
        <v>1006</v>
      </c>
      <c r="AJ1559" s="10" t="s">
        <v>1005</v>
      </c>
      <c r="AK1559" s="12" t="s">
        <v>1005</v>
      </c>
      <c r="AL1559" s="53" t="s">
        <v>1006</v>
      </c>
      <c r="AM1559" s="52">
        <v>1</v>
      </c>
      <c r="AN1559" s="51" t="s">
        <v>57</v>
      </c>
      <c r="AO1559" s="51" t="s">
        <v>64</v>
      </c>
      <c r="AP1559" s="51" t="s">
        <v>189</v>
      </c>
      <c r="AZ1559" s="56" t="s">
        <v>1349</v>
      </c>
      <c r="BA1559" s="56" t="s">
        <v>9309</v>
      </c>
      <c r="BB1559" s="56" t="s">
        <v>1435</v>
      </c>
      <c r="BC1559" s="56" t="s">
        <v>19</v>
      </c>
      <c r="BD1559" s="56" t="s">
        <v>12463</v>
      </c>
      <c r="BE1559" s="56" t="s">
        <v>1005</v>
      </c>
      <c r="BF1559" s="56" t="s">
        <v>1005</v>
      </c>
      <c r="BG1559" s="56" t="s">
        <v>9311</v>
      </c>
      <c r="BH1559" s="56" t="s">
        <v>7176</v>
      </c>
      <c r="BI1559" s="56" t="s">
        <v>7177</v>
      </c>
      <c r="BJ1559" s="67" t="s">
        <v>101</v>
      </c>
    </row>
    <row r="1560" spans="1:62" x14ac:dyDescent="0.35">
      <c r="A1560" s="58" t="s">
        <v>12464</v>
      </c>
      <c r="B1560" s="16" t="s">
        <v>11757</v>
      </c>
      <c r="C1560" s="2" t="s">
        <v>12465</v>
      </c>
      <c r="D1560" s="82" t="s">
        <v>13861</v>
      </c>
      <c r="E1560" s="87" t="e">
        <f>VLOOKUP(A1560,#REF!,2,FALSE)</f>
        <v>#REF!</v>
      </c>
      <c r="F1560" s="4" t="s">
        <v>1006</v>
      </c>
      <c r="G1560" s="4" t="s">
        <v>1006</v>
      </c>
      <c r="H1560" s="4" t="s">
        <v>1006</v>
      </c>
      <c r="I1560" s="4" t="s">
        <v>1006</v>
      </c>
      <c r="J1560" s="4" t="s">
        <v>1006</v>
      </c>
      <c r="K1560" s="4" t="s">
        <v>1006</v>
      </c>
      <c r="L1560" s="4" t="s">
        <v>1006</v>
      </c>
      <c r="M1560" s="6" t="s">
        <v>22</v>
      </c>
      <c r="P1560" s="4" t="s">
        <v>12466</v>
      </c>
      <c r="Q1560" s="4">
        <v>20</v>
      </c>
      <c r="R1560" s="17">
        <v>600</v>
      </c>
      <c r="S1560" s="14" t="s">
        <v>1006</v>
      </c>
      <c r="T1560" s="14" t="s">
        <v>1006</v>
      </c>
      <c r="U1560" s="4" t="s">
        <v>1364</v>
      </c>
      <c r="V1560" s="14" t="s">
        <v>1005</v>
      </c>
      <c r="W1560" s="4" t="s">
        <v>31</v>
      </c>
      <c r="X1560" s="14" t="s">
        <v>1005</v>
      </c>
      <c r="Z1560" s="9" t="s">
        <v>12467</v>
      </c>
      <c r="AA1560" s="10" t="s">
        <v>22</v>
      </c>
      <c r="AB1560" s="10" t="s">
        <v>1356</v>
      </c>
      <c r="AC1560" s="10" t="s">
        <v>12468</v>
      </c>
      <c r="AD1560" s="13" t="s">
        <v>12469</v>
      </c>
      <c r="AE1560" s="10" t="s">
        <v>12470</v>
      </c>
      <c r="AF1560" s="10" t="s">
        <v>101</v>
      </c>
      <c r="AG1560" s="10" t="s">
        <v>5</v>
      </c>
      <c r="AH1560" s="10" t="s">
        <v>12471</v>
      </c>
      <c r="AI1560" s="10" t="s">
        <v>1005</v>
      </c>
      <c r="AJ1560" s="10" t="s">
        <v>1005</v>
      </c>
      <c r="AK1560" s="12" t="s">
        <v>1006</v>
      </c>
      <c r="AL1560" s="53" t="s">
        <v>1006</v>
      </c>
      <c r="AM1560" s="52">
        <v>9</v>
      </c>
      <c r="AN1560" s="51" t="s">
        <v>1348</v>
      </c>
      <c r="AO1560" s="51" t="s">
        <v>66</v>
      </c>
      <c r="AZ1560" s="56" t="s">
        <v>1349</v>
      </c>
      <c r="BA1560" s="56" t="s">
        <v>12472</v>
      </c>
      <c r="BB1560" s="56" t="s">
        <v>22</v>
      </c>
      <c r="BC1560" s="56" t="s">
        <v>5</v>
      </c>
      <c r="BD1560" s="56" t="s">
        <v>12473</v>
      </c>
      <c r="BE1560" s="56" t="s">
        <v>1006</v>
      </c>
      <c r="BF1560" s="56" t="s">
        <v>1005</v>
      </c>
      <c r="BG1560" s="56" t="s">
        <v>12474</v>
      </c>
      <c r="BH1560" s="56" t="s">
        <v>12469</v>
      </c>
      <c r="BI1560" s="56" t="s">
        <v>12470</v>
      </c>
      <c r="BJ1560" s="67" t="s">
        <v>101</v>
      </c>
    </row>
    <row r="1561" spans="1:62" x14ac:dyDescent="0.35">
      <c r="D1561" s="82"/>
      <c r="E1561" s="87" t="e">
        <f>VLOOKUP(A1561,#REF!,2,FALSE)</f>
        <v>#REF!</v>
      </c>
      <c r="AZ1561" s="56" t="s">
        <v>1349</v>
      </c>
      <c r="BA1561" s="56" t="s">
        <v>12475</v>
      </c>
      <c r="BB1561" s="56" t="s">
        <v>22</v>
      </c>
      <c r="BC1561" s="56" t="s">
        <v>5</v>
      </c>
      <c r="BD1561" s="56" t="s">
        <v>12476</v>
      </c>
      <c r="BE1561" s="56" t="s">
        <v>1005</v>
      </c>
      <c r="BF1561" s="56" t="s">
        <v>1005</v>
      </c>
      <c r="BG1561" s="56" t="s">
        <v>12477</v>
      </c>
      <c r="BH1561" s="56" t="s">
        <v>12469</v>
      </c>
      <c r="BI1561" s="56" t="s">
        <v>12470</v>
      </c>
      <c r="BJ1561" s="67" t="s">
        <v>101</v>
      </c>
    </row>
    <row r="1562" spans="1:62" x14ac:dyDescent="0.35">
      <c r="D1562" s="82"/>
      <c r="E1562" s="87" t="e">
        <f>VLOOKUP(A1562,#REF!,2,FALSE)</f>
        <v>#REF!</v>
      </c>
      <c r="AZ1562" s="56" t="s">
        <v>1349</v>
      </c>
      <c r="BA1562" s="56" t="s">
        <v>12478</v>
      </c>
      <c r="BB1562" s="56" t="s">
        <v>22</v>
      </c>
      <c r="BC1562" s="56" t="s">
        <v>5</v>
      </c>
      <c r="BD1562" s="56" t="s">
        <v>12479</v>
      </c>
      <c r="BE1562" s="56" t="s">
        <v>1005</v>
      </c>
      <c r="BF1562" s="56" t="s">
        <v>1005</v>
      </c>
      <c r="BG1562" s="56" t="s">
        <v>12480</v>
      </c>
      <c r="BH1562" s="56" t="s">
        <v>12469</v>
      </c>
      <c r="BI1562" s="56" t="s">
        <v>12470</v>
      </c>
      <c r="BJ1562" s="67" t="s">
        <v>101</v>
      </c>
    </row>
    <row r="1563" spans="1:62" x14ac:dyDescent="0.35">
      <c r="D1563" s="82"/>
      <c r="E1563" s="87" t="e">
        <f>VLOOKUP(A1563,#REF!,2,FALSE)</f>
        <v>#REF!</v>
      </c>
      <c r="AZ1563" s="56" t="s">
        <v>1349</v>
      </c>
      <c r="BA1563" s="56" t="s">
        <v>12481</v>
      </c>
      <c r="BB1563" s="56" t="s">
        <v>22</v>
      </c>
      <c r="BC1563" s="56" t="s">
        <v>5</v>
      </c>
      <c r="BD1563" s="56" t="s">
        <v>12482</v>
      </c>
      <c r="BE1563" s="56" t="s">
        <v>1005</v>
      </c>
      <c r="BF1563" s="56" t="s">
        <v>1005</v>
      </c>
      <c r="BG1563" s="56" t="s">
        <v>12483</v>
      </c>
      <c r="BH1563" s="56" t="s">
        <v>12469</v>
      </c>
      <c r="BI1563" s="56" t="s">
        <v>12470</v>
      </c>
      <c r="BJ1563" s="67" t="s">
        <v>101</v>
      </c>
    </row>
    <row r="1564" spans="1:62" x14ac:dyDescent="0.35">
      <c r="D1564" s="82"/>
      <c r="E1564" s="87" t="e">
        <f>VLOOKUP(A1564,#REF!,2,FALSE)</f>
        <v>#REF!</v>
      </c>
      <c r="AZ1564" s="56" t="s">
        <v>1349</v>
      </c>
      <c r="BA1564" s="56" t="s">
        <v>12484</v>
      </c>
      <c r="BB1564" s="56" t="s">
        <v>22</v>
      </c>
      <c r="BC1564" s="56" t="s">
        <v>5</v>
      </c>
      <c r="BD1564" s="56" t="s">
        <v>12485</v>
      </c>
      <c r="BE1564" s="56" t="s">
        <v>1005</v>
      </c>
      <c r="BF1564" s="56" t="s">
        <v>1005</v>
      </c>
      <c r="BG1564" s="56" t="s">
        <v>12486</v>
      </c>
      <c r="BH1564" s="56" t="s">
        <v>12469</v>
      </c>
      <c r="BI1564" s="56" t="s">
        <v>12470</v>
      </c>
      <c r="BJ1564" s="67" t="s">
        <v>101</v>
      </c>
    </row>
    <row r="1565" spans="1:62" x14ac:dyDescent="0.35">
      <c r="A1565" s="58" t="s">
        <v>12487</v>
      </c>
      <c r="B1565" s="16" t="s">
        <v>11757</v>
      </c>
      <c r="C1565" s="2" t="s">
        <v>9283</v>
      </c>
      <c r="D1565" s="82" t="s">
        <v>11498</v>
      </c>
      <c r="E1565" s="87" t="e">
        <f>VLOOKUP(A1565,#REF!,2,FALSE)</f>
        <v>#REF!</v>
      </c>
      <c r="F1565" s="4" t="s">
        <v>1006</v>
      </c>
      <c r="G1565" s="4" t="s">
        <v>1006</v>
      </c>
      <c r="H1565" s="4" t="s">
        <v>1006</v>
      </c>
      <c r="I1565" s="4" t="s">
        <v>1005</v>
      </c>
      <c r="J1565" s="4" t="s">
        <v>1006</v>
      </c>
      <c r="K1565" s="4" t="s">
        <v>1006</v>
      </c>
      <c r="L1565" s="4" t="s">
        <v>1006</v>
      </c>
      <c r="M1565" s="6" t="s">
        <v>20</v>
      </c>
      <c r="P1565" s="4" t="s">
        <v>12488</v>
      </c>
      <c r="Q1565" s="4">
        <v>1</v>
      </c>
      <c r="R1565" s="17">
        <v>25</v>
      </c>
      <c r="S1565" s="14" t="s">
        <v>1006</v>
      </c>
      <c r="T1565" s="14" t="s">
        <v>1005</v>
      </c>
      <c r="U1565" s="4" t="s">
        <v>1364</v>
      </c>
      <c r="V1565" s="14" t="s">
        <v>1005</v>
      </c>
      <c r="W1565" s="4" t="s">
        <v>990</v>
      </c>
      <c r="X1565" s="14" t="s">
        <v>1006</v>
      </c>
      <c r="Y1565" s="8" t="s">
        <v>291</v>
      </c>
      <c r="Z1565" s="9" t="s">
        <v>12489</v>
      </c>
      <c r="AA1565" s="10" t="s">
        <v>20</v>
      </c>
      <c r="AB1565" s="10" t="s">
        <v>1356</v>
      </c>
      <c r="AC1565" s="10" t="s">
        <v>12490</v>
      </c>
      <c r="AD1565" s="13" t="s">
        <v>12491</v>
      </c>
      <c r="AE1565" s="10" t="s">
        <v>12492</v>
      </c>
      <c r="AF1565" s="10" t="s">
        <v>101</v>
      </c>
      <c r="AG1565" s="10" t="s">
        <v>19</v>
      </c>
      <c r="AH1565" s="10" t="s">
        <v>12493</v>
      </c>
      <c r="AI1565" s="10" t="s">
        <v>1005</v>
      </c>
      <c r="AJ1565" s="10" t="s">
        <v>1005</v>
      </c>
      <c r="AK1565" s="12" t="s">
        <v>1005</v>
      </c>
      <c r="AL1565" s="53" t="s">
        <v>1006</v>
      </c>
      <c r="AM1565" s="52">
        <v>1</v>
      </c>
      <c r="AN1565" s="51" t="s">
        <v>57</v>
      </c>
      <c r="AO1565" s="51" t="s">
        <v>64</v>
      </c>
      <c r="AP1565" s="51" t="s">
        <v>189</v>
      </c>
      <c r="AZ1565" s="56" t="s">
        <v>1349</v>
      </c>
      <c r="BA1565" s="56" t="s">
        <v>9291</v>
      </c>
      <c r="BB1565" s="56" t="s">
        <v>1435</v>
      </c>
      <c r="BC1565" s="56" t="s">
        <v>19</v>
      </c>
      <c r="BD1565" s="56" t="s">
        <v>12494</v>
      </c>
      <c r="BE1565" s="56" t="s">
        <v>1005</v>
      </c>
      <c r="BF1565" s="56" t="s">
        <v>1005</v>
      </c>
      <c r="BG1565" s="56" t="s">
        <v>9293</v>
      </c>
      <c r="BH1565" s="56" t="s">
        <v>9294</v>
      </c>
      <c r="BI1565" s="56" t="s">
        <v>9295</v>
      </c>
      <c r="BJ1565" s="67" t="s">
        <v>101</v>
      </c>
    </row>
    <row r="1566" spans="1:62" x14ac:dyDescent="0.35">
      <c r="A1566" s="58" t="s">
        <v>12495</v>
      </c>
      <c r="B1566" s="16" t="s">
        <v>11757</v>
      </c>
      <c r="C1566" s="2" t="s">
        <v>9283</v>
      </c>
      <c r="D1566" s="82" t="s">
        <v>11498</v>
      </c>
      <c r="E1566" s="87" t="e">
        <f>VLOOKUP(A1566,#REF!,2,FALSE)</f>
        <v>#REF!</v>
      </c>
      <c r="F1566" s="4" t="s">
        <v>1006</v>
      </c>
      <c r="G1566" s="4" t="s">
        <v>1006</v>
      </c>
      <c r="H1566" s="4" t="s">
        <v>1006</v>
      </c>
      <c r="I1566" s="4" t="s">
        <v>1006</v>
      </c>
      <c r="J1566" s="4" t="s">
        <v>1006</v>
      </c>
      <c r="K1566" s="4" t="s">
        <v>1006</v>
      </c>
      <c r="L1566" s="4" t="s">
        <v>1006</v>
      </c>
      <c r="M1566" s="6" t="s">
        <v>22</v>
      </c>
      <c r="N1566" s="6" t="s">
        <v>1351</v>
      </c>
      <c r="P1566" s="4" t="s">
        <v>374</v>
      </c>
      <c r="Q1566" s="4">
        <v>1</v>
      </c>
      <c r="R1566" s="17">
        <v>22</v>
      </c>
      <c r="S1566" s="14" t="s">
        <v>1006</v>
      </c>
      <c r="T1566" s="14" t="s">
        <v>1005</v>
      </c>
      <c r="U1566" s="4" t="s">
        <v>1364</v>
      </c>
      <c r="V1566" s="14" t="s">
        <v>1005</v>
      </c>
      <c r="W1566" s="4" t="s">
        <v>9285</v>
      </c>
      <c r="X1566" s="14" t="s">
        <v>1006</v>
      </c>
      <c r="Y1566" s="8" t="s">
        <v>291</v>
      </c>
      <c r="Z1566" s="9" t="s">
        <v>12496</v>
      </c>
      <c r="AA1566" s="10" t="s">
        <v>22</v>
      </c>
      <c r="AB1566" s="10" t="s">
        <v>1356</v>
      </c>
      <c r="AC1566" s="10" t="s">
        <v>12497</v>
      </c>
      <c r="AD1566" s="13" t="s">
        <v>12498</v>
      </c>
      <c r="AE1566" s="10" t="s">
        <v>12499</v>
      </c>
      <c r="AF1566" s="10" t="s">
        <v>101</v>
      </c>
      <c r="AG1566" s="10" t="s">
        <v>19</v>
      </c>
      <c r="AH1566" s="10" t="s">
        <v>12500</v>
      </c>
      <c r="AI1566" s="10" t="s">
        <v>1006</v>
      </c>
      <c r="AJ1566" s="10" t="s">
        <v>1005</v>
      </c>
      <c r="AK1566" s="12" t="s">
        <v>1005</v>
      </c>
      <c r="AL1566" s="53" t="s">
        <v>1006</v>
      </c>
      <c r="AM1566" s="52">
        <v>1</v>
      </c>
      <c r="AN1566" s="51" t="s">
        <v>57</v>
      </c>
      <c r="AO1566" s="51" t="s">
        <v>64</v>
      </c>
      <c r="AP1566" s="51" t="s">
        <v>189</v>
      </c>
      <c r="AZ1566" s="56" t="s">
        <v>1349</v>
      </c>
      <c r="BA1566" s="56" t="s">
        <v>9318</v>
      </c>
      <c r="BB1566" s="56" t="s">
        <v>1435</v>
      </c>
      <c r="BC1566" s="56" t="s">
        <v>19</v>
      </c>
      <c r="BD1566" s="56" t="s">
        <v>12501</v>
      </c>
      <c r="BE1566" s="56" t="s">
        <v>1005</v>
      </c>
      <c r="BF1566" s="56" t="s">
        <v>1005</v>
      </c>
      <c r="BG1566" s="56" t="s">
        <v>9320</v>
      </c>
      <c r="BH1566" s="56" t="s">
        <v>4861</v>
      </c>
      <c r="BI1566" s="56" t="s">
        <v>19</v>
      </c>
      <c r="BJ1566" s="67" t="s">
        <v>101</v>
      </c>
    </row>
    <row r="1567" spans="1:62" x14ac:dyDescent="0.35">
      <c r="A1567" s="58" t="s">
        <v>12502</v>
      </c>
      <c r="B1567" s="16" t="s">
        <v>11757</v>
      </c>
      <c r="C1567" s="2" t="s">
        <v>9283</v>
      </c>
      <c r="D1567" s="82" t="s">
        <v>11498</v>
      </c>
      <c r="E1567" s="87" t="e">
        <f>VLOOKUP(A1567,#REF!,2,FALSE)</f>
        <v>#REF!</v>
      </c>
      <c r="F1567" s="4" t="s">
        <v>1006</v>
      </c>
      <c r="G1567" s="4" t="s">
        <v>1006</v>
      </c>
      <c r="H1567" s="4" t="s">
        <v>1006</v>
      </c>
      <c r="I1567" s="4" t="s">
        <v>1006</v>
      </c>
      <c r="J1567" s="4" t="s">
        <v>1006</v>
      </c>
      <c r="K1567" s="4" t="s">
        <v>1006</v>
      </c>
      <c r="L1567" s="4" t="s">
        <v>1006</v>
      </c>
      <c r="M1567" s="6" t="s">
        <v>20</v>
      </c>
      <c r="P1567" s="4" t="s">
        <v>10700</v>
      </c>
      <c r="Q1567" s="4">
        <v>1</v>
      </c>
      <c r="R1567" s="17">
        <v>22</v>
      </c>
      <c r="S1567" s="14" t="s">
        <v>1006</v>
      </c>
      <c r="T1567" s="14" t="s">
        <v>1005</v>
      </c>
      <c r="U1567" s="4" t="s">
        <v>1364</v>
      </c>
      <c r="V1567" s="14" t="s">
        <v>1005</v>
      </c>
      <c r="W1567" s="4" t="s">
        <v>990</v>
      </c>
      <c r="X1567" s="14" t="s">
        <v>1006</v>
      </c>
      <c r="Y1567" s="8" t="s">
        <v>291</v>
      </c>
      <c r="Z1567" s="9" t="s">
        <v>12503</v>
      </c>
      <c r="AA1567" s="10" t="s">
        <v>20</v>
      </c>
      <c r="AB1567" s="10" t="s">
        <v>1356</v>
      </c>
      <c r="AC1567" s="10" t="s">
        <v>12504</v>
      </c>
      <c r="AD1567" s="13" t="s">
        <v>12505</v>
      </c>
      <c r="AE1567" s="10" t="s">
        <v>12506</v>
      </c>
      <c r="AF1567" s="10" t="s">
        <v>101</v>
      </c>
      <c r="AG1567" s="10" t="s">
        <v>19</v>
      </c>
      <c r="AH1567" s="10" t="s">
        <v>12507</v>
      </c>
      <c r="AI1567" s="10" t="s">
        <v>1005</v>
      </c>
      <c r="AJ1567" s="10" t="s">
        <v>1005</v>
      </c>
      <c r="AK1567" s="12" t="s">
        <v>1005</v>
      </c>
      <c r="AL1567" s="53" t="s">
        <v>1006</v>
      </c>
      <c r="AM1567" s="52">
        <v>1</v>
      </c>
      <c r="AN1567" s="51" t="s">
        <v>57</v>
      </c>
      <c r="AO1567" s="51" t="s">
        <v>64</v>
      </c>
      <c r="AP1567" s="51" t="s">
        <v>189</v>
      </c>
      <c r="AZ1567" s="56" t="s">
        <v>1349</v>
      </c>
      <c r="BA1567" s="56" t="s">
        <v>9318</v>
      </c>
      <c r="BB1567" s="56" t="s">
        <v>1435</v>
      </c>
      <c r="BC1567" s="56" t="s">
        <v>19</v>
      </c>
      <c r="BD1567" s="56" t="s">
        <v>12508</v>
      </c>
      <c r="BE1567" s="56" t="s">
        <v>1005</v>
      </c>
      <c r="BF1567" s="56" t="s">
        <v>1005</v>
      </c>
      <c r="BG1567" s="56" t="s">
        <v>9320</v>
      </c>
      <c r="BH1567" s="56" t="s">
        <v>4861</v>
      </c>
      <c r="BI1567" s="56" t="s">
        <v>19</v>
      </c>
      <c r="BJ1567" s="67" t="s">
        <v>101</v>
      </c>
    </row>
    <row r="1568" spans="1:62" x14ac:dyDescent="0.35">
      <c r="A1568" s="58" t="s">
        <v>12509</v>
      </c>
      <c r="B1568" s="16" t="s">
        <v>11757</v>
      </c>
      <c r="C1568" s="2" t="s">
        <v>12510</v>
      </c>
      <c r="D1568" s="82" t="s">
        <v>13865</v>
      </c>
      <c r="E1568" s="87" t="e">
        <f>VLOOKUP(A1568,#REF!,2,FALSE)</f>
        <v>#REF!</v>
      </c>
      <c r="F1568" s="4" t="s">
        <v>1006</v>
      </c>
      <c r="G1568" s="4" t="s">
        <v>1005</v>
      </c>
      <c r="H1568" s="4" t="s">
        <v>1005</v>
      </c>
      <c r="I1568" s="4" t="s">
        <v>1005</v>
      </c>
      <c r="J1568" s="4" t="s">
        <v>1005</v>
      </c>
      <c r="K1568" s="4" t="s">
        <v>1005</v>
      </c>
      <c r="L1568" s="4" t="s">
        <v>1005</v>
      </c>
      <c r="M1568" s="6" t="s">
        <v>22</v>
      </c>
      <c r="P1568" s="4" t="s">
        <v>179</v>
      </c>
      <c r="Q1568" s="4">
        <v>3</v>
      </c>
      <c r="R1568" s="17">
        <v>60</v>
      </c>
      <c r="S1568" s="14" t="s">
        <v>1006</v>
      </c>
      <c r="T1568" s="14" t="s">
        <v>1005</v>
      </c>
      <c r="U1568" s="4" t="s">
        <v>1341</v>
      </c>
      <c r="V1568" s="14" t="s">
        <v>1005</v>
      </c>
      <c r="W1568" s="4" t="s">
        <v>12511</v>
      </c>
      <c r="X1568" s="14" t="s">
        <v>1006</v>
      </c>
      <c r="Y1568" s="8" t="s">
        <v>12512</v>
      </c>
      <c r="Z1568" s="9" t="s">
        <v>11794</v>
      </c>
      <c r="AA1568" s="10" t="s">
        <v>22</v>
      </c>
      <c r="AB1568" s="10" t="s">
        <v>1356</v>
      </c>
      <c r="AC1568" s="10" t="s">
        <v>11795</v>
      </c>
      <c r="AD1568" s="13" t="s">
        <v>544</v>
      </c>
      <c r="AE1568" s="10" t="s">
        <v>21</v>
      </c>
      <c r="AF1568" s="10" t="s">
        <v>101</v>
      </c>
      <c r="AG1568" s="10" t="s">
        <v>21</v>
      </c>
      <c r="AH1568" s="10" t="s">
        <v>11796</v>
      </c>
      <c r="AI1568" s="10" t="s">
        <v>1006</v>
      </c>
      <c r="AJ1568" s="10" t="s">
        <v>1005</v>
      </c>
      <c r="AK1568" s="12" t="s">
        <v>1006</v>
      </c>
      <c r="AL1568" s="53" t="s">
        <v>1005</v>
      </c>
      <c r="AM1568" s="52">
        <v>0</v>
      </c>
      <c r="AN1568" s="51" t="s">
        <v>57</v>
      </c>
      <c r="AO1568" s="51" t="s">
        <v>68</v>
      </c>
      <c r="AP1568" s="51" t="s">
        <v>189</v>
      </c>
      <c r="AQ1568" s="51" t="s">
        <v>139</v>
      </c>
      <c r="AR1568" s="51" t="s">
        <v>104</v>
      </c>
      <c r="AS1568" s="51" t="s">
        <v>184</v>
      </c>
      <c r="BA1568" s="56" t="s">
        <v>1356</v>
      </c>
      <c r="BB1568" s="56" t="s">
        <v>1356</v>
      </c>
      <c r="BC1568" s="56" t="s">
        <v>1356</v>
      </c>
      <c r="BD1568" s="56" t="s">
        <v>1356</v>
      </c>
      <c r="BG1568" s="56" t="s">
        <v>1356</v>
      </c>
      <c r="BH1568" s="56" t="s">
        <v>1356</v>
      </c>
      <c r="BI1568" s="56" t="s">
        <v>1356</v>
      </c>
      <c r="BJ1568" s="67" t="s">
        <v>1356</v>
      </c>
    </row>
    <row r="1569" spans="1:62" x14ac:dyDescent="0.35">
      <c r="A1569" s="58" t="s">
        <v>12513</v>
      </c>
      <c r="B1569" s="16" t="s">
        <v>11757</v>
      </c>
      <c r="C1569" s="2" t="s">
        <v>12514</v>
      </c>
      <c r="D1569" s="82" t="s">
        <v>13860</v>
      </c>
      <c r="E1569" s="87" t="e">
        <f>VLOOKUP(A1569,#REF!,2,FALSE)</f>
        <v>#REF!</v>
      </c>
      <c r="F1569" s="4" t="s">
        <v>1005</v>
      </c>
      <c r="G1569" s="4" t="s">
        <v>1005</v>
      </c>
      <c r="H1569" s="4" t="s">
        <v>1005</v>
      </c>
      <c r="I1569" s="4" t="s">
        <v>1005</v>
      </c>
      <c r="J1569" s="4" t="s">
        <v>1006</v>
      </c>
      <c r="K1569" s="4" t="s">
        <v>1005</v>
      </c>
      <c r="L1569" s="4" t="s">
        <v>1005</v>
      </c>
      <c r="M1569" s="6" t="s">
        <v>31</v>
      </c>
      <c r="P1569" s="4" t="s">
        <v>12515</v>
      </c>
      <c r="Q1569" s="4">
        <v>4</v>
      </c>
      <c r="R1569" s="17">
        <v>30</v>
      </c>
      <c r="S1569" s="14" t="s">
        <v>1006</v>
      </c>
      <c r="T1569" s="14" t="s">
        <v>1006</v>
      </c>
      <c r="U1569" s="4" t="s">
        <v>1341</v>
      </c>
      <c r="V1569" s="14" t="s">
        <v>1005</v>
      </c>
      <c r="W1569" s="4" t="s">
        <v>353</v>
      </c>
      <c r="X1569" s="14" t="s">
        <v>1005</v>
      </c>
      <c r="Z1569" s="9" t="s">
        <v>12516</v>
      </c>
      <c r="AA1569" s="10" t="s">
        <v>31</v>
      </c>
      <c r="AB1569" s="10" t="s">
        <v>12517</v>
      </c>
      <c r="AC1569" s="10" t="s">
        <v>12518</v>
      </c>
      <c r="AD1569" s="13" t="s">
        <v>544</v>
      </c>
      <c r="AE1569" s="10" t="s">
        <v>21</v>
      </c>
      <c r="AF1569" s="10" t="s">
        <v>101</v>
      </c>
      <c r="AG1569" s="10" t="s">
        <v>21</v>
      </c>
      <c r="AH1569" s="10" t="s">
        <v>12519</v>
      </c>
      <c r="AI1569" s="10" t="s">
        <v>1005</v>
      </c>
      <c r="AJ1569" s="10" t="s">
        <v>1005</v>
      </c>
      <c r="AK1569" s="12" t="s">
        <v>1005</v>
      </c>
      <c r="AL1569" s="53" t="s">
        <v>1005</v>
      </c>
      <c r="AM1569" s="52">
        <v>0</v>
      </c>
      <c r="AN1569" s="51" t="s">
        <v>57</v>
      </c>
      <c r="AO1569" s="51" t="s">
        <v>68</v>
      </c>
      <c r="AP1569" s="51" t="s">
        <v>104</v>
      </c>
      <c r="BA1569" s="56" t="s">
        <v>1356</v>
      </c>
      <c r="BB1569" s="56" t="s">
        <v>1356</v>
      </c>
      <c r="BC1569" s="56" t="s">
        <v>1356</v>
      </c>
      <c r="BD1569" s="56" t="s">
        <v>1356</v>
      </c>
      <c r="BG1569" s="56" t="s">
        <v>1356</v>
      </c>
      <c r="BH1569" s="56" t="s">
        <v>1356</v>
      </c>
      <c r="BI1569" s="56" t="s">
        <v>1356</v>
      </c>
      <c r="BJ1569" s="67" t="s">
        <v>1356</v>
      </c>
    </row>
    <row r="1570" spans="1:62" x14ac:dyDescent="0.35">
      <c r="A1570" s="58" t="s">
        <v>12520</v>
      </c>
      <c r="B1570" s="16" t="s">
        <v>11757</v>
      </c>
      <c r="C1570" s="2" t="s">
        <v>12521</v>
      </c>
      <c r="D1570" s="82" t="s">
        <v>13858</v>
      </c>
      <c r="E1570" s="87" t="e">
        <f>VLOOKUP(A1570,#REF!,2,FALSE)</f>
        <v>#REF!</v>
      </c>
      <c r="F1570" s="4" t="s">
        <v>1006</v>
      </c>
      <c r="G1570" s="4" t="s">
        <v>1006</v>
      </c>
      <c r="H1570" s="4" t="s">
        <v>1006</v>
      </c>
      <c r="I1570" s="4" t="s">
        <v>1006</v>
      </c>
      <c r="J1570" s="4" t="s">
        <v>1006</v>
      </c>
      <c r="K1570" s="4" t="s">
        <v>1006</v>
      </c>
      <c r="L1570" s="4" t="s">
        <v>1006</v>
      </c>
      <c r="M1570" s="6" t="s">
        <v>22</v>
      </c>
      <c r="P1570" s="4" t="s">
        <v>12522</v>
      </c>
      <c r="Q1570" s="4">
        <v>40</v>
      </c>
      <c r="R1570" s="17">
        <v>650</v>
      </c>
      <c r="S1570" s="14" t="s">
        <v>1006</v>
      </c>
      <c r="T1570" s="14" t="s">
        <v>1005</v>
      </c>
      <c r="U1570" s="4" t="s">
        <v>1341</v>
      </c>
      <c r="V1570" s="14" t="s">
        <v>1005</v>
      </c>
      <c r="W1570" s="4" t="s">
        <v>12523</v>
      </c>
      <c r="X1570" s="14" t="s">
        <v>1005</v>
      </c>
      <c r="Z1570" s="9" t="s">
        <v>138</v>
      </c>
      <c r="AA1570" s="10" t="s">
        <v>22</v>
      </c>
      <c r="AB1570" s="10" t="s">
        <v>1356</v>
      </c>
      <c r="AC1570" s="10" t="s">
        <v>12524</v>
      </c>
      <c r="AD1570" s="13" t="s">
        <v>12525</v>
      </c>
      <c r="AE1570" s="10" t="s">
        <v>12526</v>
      </c>
      <c r="AF1570" s="10" t="s">
        <v>101</v>
      </c>
      <c r="AG1570" s="10" t="s">
        <v>21</v>
      </c>
      <c r="AH1570" s="10" t="s">
        <v>12527</v>
      </c>
      <c r="AI1570" s="10" t="s">
        <v>1006</v>
      </c>
      <c r="AJ1570" s="10" t="s">
        <v>1005</v>
      </c>
      <c r="AK1570" s="12" t="s">
        <v>1006</v>
      </c>
      <c r="AL1570" s="53" t="s">
        <v>1006</v>
      </c>
      <c r="AM1570" s="52">
        <v>8</v>
      </c>
      <c r="AN1570" s="51" t="s">
        <v>57</v>
      </c>
      <c r="AO1570" s="51" t="s">
        <v>68</v>
      </c>
      <c r="AP1570" s="51" t="s">
        <v>189</v>
      </c>
      <c r="AQ1570" s="51" t="s">
        <v>104</v>
      </c>
      <c r="AZ1570" s="56" t="s">
        <v>1349</v>
      </c>
      <c r="BA1570" s="56" t="s">
        <v>138</v>
      </c>
      <c r="BB1570" s="56" t="s">
        <v>22</v>
      </c>
      <c r="BC1570" s="56" t="s">
        <v>21</v>
      </c>
      <c r="BD1570" s="56" t="s">
        <v>12528</v>
      </c>
      <c r="BE1570" s="56" t="s">
        <v>1006</v>
      </c>
      <c r="BF1570" s="56" t="s">
        <v>1005</v>
      </c>
      <c r="BG1570" s="56" t="s">
        <v>106</v>
      </c>
      <c r="BH1570" s="56" t="s">
        <v>12525</v>
      </c>
      <c r="BI1570" s="56" t="s">
        <v>12529</v>
      </c>
      <c r="BJ1570" s="67" t="s">
        <v>101</v>
      </c>
    </row>
    <row r="1571" spans="1:62" x14ac:dyDescent="0.35">
      <c r="D1571" s="82"/>
      <c r="E1571" s="87" t="e">
        <f>VLOOKUP(A1571,#REF!,2,FALSE)</f>
        <v>#REF!</v>
      </c>
      <c r="AZ1571" s="56" t="s">
        <v>1349</v>
      </c>
      <c r="BA1571" s="56" t="s">
        <v>138</v>
      </c>
      <c r="BB1571" s="56" t="s">
        <v>22</v>
      </c>
      <c r="BC1571" s="56" t="s">
        <v>21</v>
      </c>
      <c r="BD1571" s="56" t="s">
        <v>12528</v>
      </c>
      <c r="BE1571" s="56" t="s">
        <v>1006</v>
      </c>
      <c r="BF1571" s="56" t="s">
        <v>1005</v>
      </c>
      <c r="BG1571" s="56" t="s">
        <v>106</v>
      </c>
      <c r="BH1571" s="56" t="s">
        <v>12525</v>
      </c>
      <c r="BI1571" s="56" t="s">
        <v>12529</v>
      </c>
      <c r="BJ1571" s="67" t="s">
        <v>101</v>
      </c>
    </row>
    <row r="1572" spans="1:62" x14ac:dyDescent="0.35">
      <c r="D1572" s="82"/>
      <c r="E1572" s="87" t="e">
        <f>VLOOKUP(A1572,#REF!,2,FALSE)</f>
        <v>#REF!</v>
      </c>
      <c r="AZ1572" s="56" t="s">
        <v>1349</v>
      </c>
      <c r="BA1572" s="56" t="s">
        <v>138</v>
      </c>
      <c r="BB1572" s="56" t="s">
        <v>22</v>
      </c>
      <c r="BC1572" s="56" t="s">
        <v>21</v>
      </c>
      <c r="BD1572" s="56" t="s">
        <v>12530</v>
      </c>
      <c r="BE1572" s="56" t="s">
        <v>1006</v>
      </c>
      <c r="BF1572" s="56" t="s">
        <v>1005</v>
      </c>
      <c r="BG1572" s="56" t="s">
        <v>12531</v>
      </c>
      <c r="BH1572" s="56" t="s">
        <v>12525</v>
      </c>
      <c r="BI1572" s="56" t="s">
        <v>12532</v>
      </c>
      <c r="BJ1572" s="67" t="s">
        <v>101</v>
      </c>
    </row>
    <row r="1573" spans="1:62" x14ac:dyDescent="0.35">
      <c r="D1573" s="82"/>
      <c r="E1573" s="87" t="e">
        <f>VLOOKUP(A1573,#REF!,2,FALSE)</f>
        <v>#REF!</v>
      </c>
      <c r="AZ1573" s="56" t="s">
        <v>1349</v>
      </c>
      <c r="BA1573" s="56" t="s">
        <v>138</v>
      </c>
      <c r="BB1573" s="56" t="s">
        <v>22</v>
      </c>
      <c r="BC1573" s="56" t="s">
        <v>21</v>
      </c>
      <c r="BD1573" s="56" t="s">
        <v>12530</v>
      </c>
      <c r="BE1573" s="56" t="s">
        <v>1006</v>
      </c>
      <c r="BF1573" s="56" t="s">
        <v>1005</v>
      </c>
      <c r="BG1573" s="56" t="s">
        <v>12531</v>
      </c>
      <c r="BH1573" s="56" t="s">
        <v>12525</v>
      </c>
      <c r="BI1573" s="56" t="s">
        <v>12532</v>
      </c>
      <c r="BJ1573" s="67" t="s">
        <v>101</v>
      </c>
    </row>
    <row r="1574" spans="1:62" x14ac:dyDescent="0.35">
      <c r="D1574" s="82"/>
      <c r="E1574" s="87" t="e">
        <f>VLOOKUP(A1574,#REF!,2,FALSE)</f>
        <v>#REF!</v>
      </c>
      <c r="AZ1574" s="56" t="s">
        <v>1349</v>
      </c>
      <c r="BA1574" s="56" t="s">
        <v>225</v>
      </c>
      <c r="BB1574" s="56" t="s">
        <v>22</v>
      </c>
      <c r="BC1574" s="56" t="s">
        <v>21</v>
      </c>
      <c r="BD1574" s="56" t="s">
        <v>12533</v>
      </c>
      <c r="BE1574" s="56" t="s">
        <v>1006</v>
      </c>
      <c r="BF1574" s="56" t="s">
        <v>1005</v>
      </c>
      <c r="BG1574" s="56" t="s">
        <v>12534</v>
      </c>
      <c r="BH1574" s="56" t="s">
        <v>12535</v>
      </c>
      <c r="BI1574" s="56" t="s">
        <v>12536</v>
      </c>
      <c r="BJ1574" s="67" t="s">
        <v>101</v>
      </c>
    </row>
    <row r="1575" spans="1:62" x14ac:dyDescent="0.35">
      <c r="D1575" s="82"/>
      <c r="E1575" s="87" t="e">
        <f>VLOOKUP(A1575,#REF!,2,FALSE)</f>
        <v>#REF!</v>
      </c>
      <c r="AZ1575" s="56" t="s">
        <v>1349</v>
      </c>
      <c r="BA1575" s="56" t="s">
        <v>225</v>
      </c>
      <c r="BB1575" s="56" t="s">
        <v>22</v>
      </c>
      <c r="BC1575" s="56" t="s">
        <v>21</v>
      </c>
      <c r="BD1575" s="56" t="s">
        <v>12533</v>
      </c>
      <c r="BE1575" s="56" t="s">
        <v>1006</v>
      </c>
      <c r="BF1575" s="56" t="s">
        <v>1005</v>
      </c>
      <c r="BG1575" s="56" t="s">
        <v>12534</v>
      </c>
      <c r="BH1575" s="56" t="s">
        <v>12535</v>
      </c>
      <c r="BI1575" s="56" t="s">
        <v>12536</v>
      </c>
      <c r="BJ1575" s="67" t="s">
        <v>101</v>
      </c>
    </row>
    <row r="1576" spans="1:62" x14ac:dyDescent="0.35">
      <c r="D1576" s="82"/>
      <c r="E1576" s="87" t="e">
        <f>VLOOKUP(A1576,#REF!,2,FALSE)</f>
        <v>#REF!</v>
      </c>
      <c r="AZ1576" s="56" t="s">
        <v>1349</v>
      </c>
      <c r="BA1576" s="56" t="s">
        <v>225</v>
      </c>
      <c r="BB1576" s="56" t="s">
        <v>22</v>
      </c>
      <c r="BC1576" s="56" t="s">
        <v>21</v>
      </c>
      <c r="BD1576" s="56" t="s">
        <v>12537</v>
      </c>
      <c r="BE1576" s="56" t="s">
        <v>1006</v>
      </c>
      <c r="BF1576" s="56" t="s">
        <v>1005</v>
      </c>
      <c r="BG1576" s="56" t="s">
        <v>12538</v>
      </c>
      <c r="BH1576" s="56" t="s">
        <v>12535</v>
      </c>
      <c r="BI1576" s="56" t="s">
        <v>12539</v>
      </c>
      <c r="BJ1576" s="67" t="s">
        <v>101</v>
      </c>
    </row>
    <row r="1577" spans="1:62" x14ac:dyDescent="0.35">
      <c r="D1577" s="82"/>
      <c r="E1577" s="87" t="e">
        <f>VLOOKUP(A1577,#REF!,2,FALSE)</f>
        <v>#REF!</v>
      </c>
      <c r="AZ1577" s="56" t="s">
        <v>1349</v>
      </c>
      <c r="BA1577" s="56" t="s">
        <v>225</v>
      </c>
      <c r="BB1577" s="56" t="s">
        <v>22</v>
      </c>
      <c r="BC1577" s="56" t="s">
        <v>21</v>
      </c>
      <c r="BD1577" s="56" t="s">
        <v>12537</v>
      </c>
      <c r="BE1577" s="56" t="s">
        <v>1006</v>
      </c>
      <c r="BF1577" s="56" t="s">
        <v>1005</v>
      </c>
      <c r="BG1577" s="56" t="s">
        <v>12538</v>
      </c>
      <c r="BH1577" s="56" t="s">
        <v>12535</v>
      </c>
      <c r="BI1577" s="56" t="s">
        <v>12539</v>
      </c>
      <c r="BJ1577" s="67" t="s">
        <v>101</v>
      </c>
    </row>
    <row r="1578" spans="1:62" x14ac:dyDescent="0.35">
      <c r="D1578" s="82"/>
      <c r="E1578" s="87" t="e">
        <f>VLOOKUP(A1578,#REF!,2,FALSE)</f>
        <v>#REF!</v>
      </c>
      <c r="AZ1578" s="56" t="s">
        <v>1349</v>
      </c>
      <c r="BA1578" s="56" t="s">
        <v>138</v>
      </c>
      <c r="BB1578" s="56" t="s">
        <v>22</v>
      </c>
      <c r="BC1578" s="56" t="s">
        <v>21</v>
      </c>
      <c r="BD1578" s="56" t="s">
        <v>12540</v>
      </c>
      <c r="BE1578" s="56" t="s">
        <v>1006</v>
      </c>
      <c r="BF1578" s="56" t="s">
        <v>1005</v>
      </c>
      <c r="BG1578" s="56" t="s">
        <v>12541</v>
      </c>
      <c r="BH1578" s="56" t="s">
        <v>12535</v>
      </c>
      <c r="BI1578" s="56" t="s">
        <v>12542</v>
      </c>
      <c r="BJ1578" s="67" t="s">
        <v>101</v>
      </c>
    </row>
    <row r="1579" spans="1:62" x14ac:dyDescent="0.35">
      <c r="D1579" s="82"/>
      <c r="E1579" s="87" t="e">
        <f>VLOOKUP(A1579,#REF!,2,FALSE)</f>
        <v>#REF!</v>
      </c>
      <c r="AZ1579" s="56" t="s">
        <v>1349</v>
      </c>
      <c r="BA1579" s="56" t="s">
        <v>138</v>
      </c>
      <c r="BB1579" s="56" t="s">
        <v>22</v>
      </c>
      <c r="BC1579" s="56" t="s">
        <v>21</v>
      </c>
      <c r="BD1579" s="56" t="s">
        <v>12540</v>
      </c>
      <c r="BE1579" s="56" t="s">
        <v>1006</v>
      </c>
      <c r="BF1579" s="56" t="s">
        <v>1005</v>
      </c>
      <c r="BG1579" s="56" t="s">
        <v>12541</v>
      </c>
      <c r="BH1579" s="56" t="s">
        <v>12535</v>
      </c>
      <c r="BI1579" s="56" t="s">
        <v>12542</v>
      </c>
      <c r="BJ1579" s="67" t="s">
        <v>101</v>
      </c>
    </row>
    <row r="1580" spans="1:62" x14ac:dyDescent="0.35">
      <c r="A1580" s="58" t="s">
        <v>12543</v>
      </c>
      <c r="B1580" s="16" t="s">
        <v>11757</v>
      </c>
      <c r="C1580" s="2" t="s">
        <v>12544</v>
      </c>
      <c r="D1580" s="82" t="s">
        <v>13857</v>
      </c>
      <c r="E1580" s="87" t="e">
        <f>VLOOKUP(A1580,#REF!,2,FALSE)</f>
        <v>#REF!</v>
      </c>
      <c r="F1580" s="4" t="s">
        <v>1006</v>
      </c>
      <c r="G1580" s="4" t="s">
        <v>1006</v>
      </c>
      <c r="H1580" s="4" t="s">
        <v>1006</v>
      </c>
      <c r="I1580" s="4" t="s">
        <v>1006</v>
      </c>
      <c r="J1580" s="4" t="s">
        <v>1006</v>
      </c>
      <c r="K1580" s="4" t="s">
        <v>1006</v>
      </c>
      <c r="L1580" s="4" t="s">
        <v>1006</v>
      </c>
      <c r="M1580" s="6" t="s">
        <v>22</v>
      </c>
      <c r="N1580" s="6" t="s">
        <v>20</v>
      </c>
      <c r="P1580" s="4" t="s">
        <v>12545</v>
      </c>
      <c r="Q1580" s="4">
        <v>15</v>
      </c>
      <c r="R1580" s="17">
        <v>400</v>
      </c>
      <c r="S1580" s="14" t="s">
        <v>1006</v>
      </c>
      <c r="T1580" s="14" t="s">
        <v>1005</v>
      </c>
      <c r="U1580" s="4" t="s">
        <v>1341</v>
      </c>
      <c r="V1580" s="14" t="s">
        <v>1005</v>
      </c>
      <c r="W1580" s="4" t="s">
        <v>12546</v>
      </c>
      <c r="X1580" s="14" t="s">
        <v>1005</v>
      </c>
      <c r="Z1580" s="9" t="s">
        <v>12547</v>
      </c>
      <c r="AA1580" s="10" t="s">
        <v>44</v>
      </c>
      <c r="AB1580" s="10" t="s">
        <v>1356</v>
      </c>
      <c r="AC1580" s="10" t="s">
        <v>2944</v>
      </c>
      <c r="AD1580" s="13" t="s">
        <v>12548</v>
      </c>
      <c r="AE1580" s="10" t="s">
        <v>12549</v>
      </c>
      <c r="AF1580" s="10" t="s">
        <v>101</v>
      </c>
      <c r="AG1580" s="10" t="s">
        <v>21</v>
      </c>
      <c r="AH1580" s="10" t="s">
        <v>12550</v>
      </c>
      <c r="AI1580" s="10" t="s">
        <v>1006</v>
      </c>
      <c r="AJ1580" s="10" t="s">
        <v>1005</v>
      </c>
      <c r="AK1580" s="12" t="s">
        <v>1006</v>
      </c>
      <c r="AL1580" s="53" t="s">
        <v>1006</v>
      </c>
      <c r="AM1580" s="52">
        <v>3</v>
      </c>
      <c r="AN1580" s="51" t="s">
        <v>57</v>
      </c>
      <c r="AO1580" s="51" t="s">
        <v>68</v>
      </c>
      <c r="AP1580" s="51" t="s">
        <v>189</v>
      </c>
      <c r="AQ1580" s="51" t="s">
        <v>139</v>
      </c>
      <c r="AR1580" s="51" t="s">
        <v>104</v>
      </c>
      <c r="AZ1580" s="56" t="s">
        <v>1349</v>
      </c>
      <c r="BA1580" s="56" t="s">
        <v>12551</v>
      </c>
      <c r="BB1580" s="56" t="s">
        <v>22</v>
      </c>
      <c r="BC1580" s="56" t="s">
        <v>21</v>
      </c>
      <c r="BD1580" s="56" t="s">
        <v>12552</v>
      </c>
      <c r="BE1580" s="56" t="s">
        <v>1005</v>
      </c>
      <c r="BF1580" s="56" t="s">
        <v>1005</v>
      </c>
      <c r="BG1580" s="56" t="s">
        <v>12553</v>
      </c>
      <c r="BH1580" s="56" t="s">
        <v>12548</v>
      </c>
      <c r="BI1580" s="56" t="s">
        <v>12549</v>
      </c>
      <c r="BJ1580" s="67" t="s">
        <v>101</v>
      </c>
    </row>
    <row r="1581" spans="1:62" x14ac:dyDescent="0.35">
      <c r="D1581" s="82"/>
      <c r="E1581" s="87" t="e">
        <f>VLOOKUP(A1581,#REF!,2,FALSE)</f>
        <v>#REF!</v>
      </c>
      <c r="AZ1581" s="56" t="s">
        <v>1349</v>
      </c>
      <c r="BA1581" s="56" t="s">
        <v>464</v>
      </c>
      <c r="BB1581" s="56" t="s">
        <v>22</v>
      </c>
      <c r="BC1581" s="56" t="s">
        <v>21</v>
      </c>
      <c r="BD1581" s="56" t="s">
        <v>12554</v>
      </c>
      <c r="BE1581" s="56" t="s">
        <v>1006</v>
      </c>
      <c r="BF1581" s="56" t="s">
        <v>1005</v>
      </c>
      <c r="BG1581" s="56" t="s">
        <v>12555</v>
      </c>
      <c r="BH1581" s="56" t="s">
        <v>12548</v>
      </c>
      <c r="BI1581" s="56" t="s">
        <v>12549</v>
      </c>
      <c r="BJ1581" s="67" t="s">
        <v>101</v>
      </c>
    </row>
    <row r="1582" spans="1:62" x14ac:dyDescent="0.35">
      <c r="D1582" s="82"/>
      <c r="E1582" s="87" t="e">
        <f>VLOOKUP(A1582,#REF!,2,FALSE)</f>
        <v>#REF!</v>
      </c>
      <c r="AZ1582" s="56" t="s">
        <v>1349</v>
      </c>
      <c r="BA1582" s="56" t="s">
        <v>12556</v>
      </c>
      <c r="BB1582" s="56" t="s">
        <v>22</v>
      </c>
      <c r="BC1582" s="56" t="s">
        <v>21</v>
      </c>
      <c r="BD1582" s="56" t="s">
        <v>12557</v>
      </c>
      <c r="BE1582" s="56" t="s">
        <v>1006</v>
      </c>
      <c r="BF1582" s="56" t="s">
        <v>1005</v>
      </c>
      <c r="BG1582" s="56" t="s">
        <v>12558</v>
      </c>
      <c r="BH1582" s="56" t="s">
        <v>12548</v>
      </c>
      <c r="BI1582" s="56" t="s">
        <v>12549</v>
      </c>
      <c r="BJ1582" s="67" t="s">
        <v>101</v>
      </c>
    </row>
    <row r="1583" spans="1:62" x14ac:dyDescent="0.35">
      <c r="A1583" s="58" t="s">
        <v>12559</v>
      </c>
      <c r="B1583" s="16" t="s">
        <v>11757</v>
      </c>
      <c r="C1583" s="2" t="s">
        <v>12560</v>
      </c>
      <c r="D1583" s="82" t="s">
        <v>13856</v>
      </c>
      <c r="E1583" s="87" t="e">
        <f>VLOOKUP(A1583,#REF!,2,FALSE)</f>
        <v>#REF!</v>
      </c>
      <c r="F1583" s="4" t="s">
        <v>1005</v>
      </c>
      <c r="G1583" s="4" t="s">
        <v>1006</v>
      </c>
      <c r="H1583" s="4" t="s">
        <v>1005</v>
      </c>
      <c r="I1583" s="4" t="s">
        <v>1005</v>
      </c>
      <c r="J1583" s="4" t="s">
        <v>1005</v>
      </c>
      <c r="K1583" s="4" t="s">
        <v>1005</v>
      </c>
      <c r="L1583" s="4" t="s">
        <v>1005</v>
      </c>
      <c r="M1583" s="6" t="s">
        <v>22</v>
      </c>
      <c r="P1583" s="4" t="s">
        <v>12561</v>
      </c>
      <c r="Q1583" s="4">
        <v>5</v>
      </c>
      <c r="R1583" s="17">
        <v>110</v>
      </c>
      <c r="S1583" s="14" t="s">
        <v>1006</v>
      </c>
      <c r="T1583" s="14" t="s">
        <v>1005</v>
      </c>
      <c r="U1583" s="4" t="s">
        <v>1341</v>
      </c>
      <c r="V1583" s="14" t="s">
        <v>1005</v>
      </c>
      <c r="W1583" s="4" t="s">
        <v>12562</v>
      </c>
      <c r="X1583" s="14" t="s">
        <v>1005</v>
      </c>
      <c r="Z1583" s="9" t="s">
        <v>138</v>
      </c>
      <c r="AA1583" s="10" t="s">
        <v>22</v>
      </c>
      <c r="AB1583" s="10" t="s">
        <v>1356</v>
      </c>
      <c r="AC1583" s="10" t="s">
        <v>12563</v>
      </c>
      <c r="AD1583" s="13" t="s">
        <v>12564</v>
      </c>
      <c r="AE1583" s="10" t="s">
        <v>12565</v>
      </c>
      <c r="AF1583" s="10" t="s">
        <v>101</v>
      </c>
      <c r="AG1583" s="10" t="s">
        <v>21</v>
      </c>
      <c r="AH1583" s="10" t="s">
        <v>12566</v>
      </c>
      <c r="AI1583" s="10" t="s">
        <v>1005</v>
      </c>
      <c r="AJ1583" s="10" t="s">
        <v>1005</v>
      </c>
      <c r="AK1583" s="12" t="s">
        <v>1005</v>
      </c>
      <c r="AL1583" s="53" t="s">
        <v>1005</v>
      </c>
      <c r="AM1583" s="52">
        <v>0</v>
      </c>
      <c r="AN1583" s="51" t="s">
        <v>57</v>
      </c>
      <c r="AO1583" s="51" t="s">
        <v>68</v>
      </c>
      <c r="AP1583" s="51" t="s">
        <v>189</v>
      </c>
      <c r="BA1583" s="56" t="s">
        <v>1356</v>
      </c>
      <c r="BB1583" s="56" t="s">
        <v>1356</v>
      </c>
      <c r="BC1583" s="56" t="s">
        <v>1356</v>
      </c>
      <c r="BD1583" s="56" t="s">
        <v>1356</v>
      </c>
      <c r="BG1583" s="56" t="s">
        <v>1356</v>
      </c>
      <c r="BH1583" s="56" t="s">
        <v>1356</v>
      </c>
      <c r="BI1583" s="56" t="s">
        <v>1356</v>
      </c>
      <c r="BJ1583" s="67" t="s">
        <v>1356</v>
      </c>
    </row>
    <row r="1584" spans="1:62" x14ac:dyDescent="0.35">
      <c r="A1584" s="58" t="s">
        <v>12567</v>
      </c>
      <c r="B1584" s="16" t="s">
        <v>11757</v>
      </c>
      <c r="C1584" s="2" t="s">
        <v>12568</v>
      </c>
      <c r="D1584" s="82" t="s">
        <v>13856</v>
      </c>
      <c r="E1584" s="87" t="e">
        <f>VLOOKUP(A1584,#REF!,2,FALSE)</f>
        <v>#REF!</v>
      </c>
      <c r="F1584" s="4" t="s">
        <v>1005</v>
      </c>
      <c r="G1584" s="4" t="s">
        <v>1006</v>
      </c>
      <c r="H1584" s="4" t="s">
        <v>1005</v>
      </c>
      <c r="I1584" s="4" t="s">
        <v>1005</v>
      </c>
      <c r="J1584" s="4" t="s">
        <v>1005</v>
      </c>
      <c r="K1584" s="4" t="s">
        <v>1005</v>
      </c>
      <c r="L1584" s="4" t="s">
        <v>1005</v>
      </c>
      <c r="M1584" s="6" t="s">
        <v>22</v>
      </c>
      <c r="P1584" s="4" t="s">
        <v>12522</v>
      </c>
      <c r="Q1584" s="4">
        <v>6</v>
      </c>
      <c r="R1584" s="17">
        <v>150</v>
      </c>
      <c r="S1584" s="14" t="s">
        <v>1006</v>
      </c>
      <c r="T1584" s="14" t="s">
        <v>1005</v>
      </c>
      <c r="U1584" s="4" t="s">
        <v>1341</v>
      </c>
      <c r="V1584" s="14" t="s">
        <v>1005</v>
      </c>
      <c r="W1584" s="4" t="s">
        <v>12562</v>
      </c>
      <c r="X1584" s="14" t="s">
        <v>1005</v>
      </c>
      <c r="Z1584" s="9" t="s">
        <v>138</v>
      </c>
      <c r="AA1584" s="10" t="s">
        <v>22</v>
      </c>
      <c r="AB1584" s="10" t="s">
        <v>1356</v>
      </c>
      <c r="AC1584" s="10" t="s">
        <v>12569</v>
      </c>
      <c r="AD1584" s="13" t="s">
        <v>12570</v>
      </c>
      <c r="AE1584" s="10" t="s">
        <v>12571</v>
      </c>
      <c r="AF1584" s="10" t="s">
        <v>101</v>
      </c>
      <c r="AG1584" s="10" t="s">
        <v>21</v>
      </c>
      <c r="AH1584" s="10" t="s">
        <v>12572</v>
      </c>
      <c r="AI1584" s="10" t="s">
        <v>1005</v>
      </c>
      <c r="AJ1584" s="10" t="s">
        <v>1005</v>
      </c>
      <c r="AK1584" s="12" t="s">
        <v>1005</v>
      </c>
      <c r="AL1584" s="53" t="s">
        <v>1005</v>
      </c>
      <c r="AM1584" s="52">
        <v>0</v>
      </c>
      <c r="AN1584" s="51" t="s">
        <v>57</v>
      </c>
      <c r="AO1584" s="51" t="s">
        <v>68</v>
      </c>
      <c r="AP1584" s="51" t="s">
        <v>189</v>
      </c>
      <c r="BA1584" s="56" t="s">
        <v>1356</v>
      </c>
      <c r="BB1584" s="56" t="s">
        <v>1356</v>
      </c>
      <c r="BC1584" s="56" t="s">
        <v>1356</v>
      </c>
      <c r="BD1584" s="56" t="s">
        <v>1356</v>
      </c>
      <c r="BG1584" s="56" t="s">
        <v>1356</v>
      </c>
      <c r="BH1584" s="56" t="s">
        <v>1356</v>
      </c>
      <c r="BI1584" s="56" t="s">
        <v>1356</v>
      </c>
      <c r="BJ1584" s="67" t="s">
        <v>1356</v>
      </c>
    </row>
    <row r="1585" spans="1:62" x14ac:dyDescent="0.35">
      <c r="A1585" s="58" t="s">
        <v>12573</v>
      </c>
      <c r="B1585" s="16" t="s">
        <v>11757</v>
      </c>
      <c r="C1585" s="2" t="s">
        <v>11758</v>
      </c>
      <c r="D1585" s="82" t="s">
        <v>13853</v>
      </c>
      <c r="E1585" s="87" t="e">
        <f>VLOOKUP(A1585,#REF!,2,FALSE)</f>
        <v>#REF!</v>
      </c>
      <c r="F1585" s="4" t="s">
        <v>1006</v>
      </c>
      <c r="G1585" s="4" t="s">
        <v>1006</v>
      </c>
      <c r="H1585" s="4" t="s">
        <v>1005</v>
      </c>
      <c r="I1585" s="4" t="s">
        <v>1005</v>
      </c>
      <c r="J1585" s="4" t="s">
        <v>1005</v>
      </c>
      <c r="K1585" s="4" t="s">
        <v>1005</v>
      </c>
      <c r="L1585" s="4" t="s">
        <v>1005</v>
      </c>
      <c r="M1585" s="6" t="s">
        <v>22</v>
      </c>
      <c r="P1585" s="4" t="s">
        <v>12574</v>
      </c>
      <c r="Q1585" s="4">
        <v>6</v>
      </c>
      <c r="R1585" s="17">
        <v>138</v>
      </c>
      <c r="S1585" s="14" t="s">
        <v>1006</v>
      </c>
      <c r="T1585" s="14" t="s">
        <v>1006</v>
      </c>
      <c r="U1585" s="4" t="s">
        <v>1341</v>
      </c>
      <c r="V1585" s="14" t="s">
        <v>1005</v>
      </c>
      <c r="W1585" s="4" t="s">
        <v>12575</v>
      </c>
      <c r="X1585" s="14" t="s">
        <v>1006</v>
      </c>
      <c r="Y1585" s="8" t="s">
        <v>12576</v>
      </c>
      <c r="Z1585" s="9" t="s">
        <v>11762</v>
      </c>
      <c r="AA1585" s="10" t="s">
        <v>22</v>
      </c>
      <c r="AB1585" s="10" t="s">
        <v>1356</v>
      </c>
      <c r="AC1585" s="10" t="s">
        <v>11763</v>
      </c>
      <c r="AD1585" s="13" t="s">
        <v>11764</v>
      </c>
      <c r="AE1585" s="10" t="s">
        <v>11765</v>
      </c>
      <c r="AF1585" s="10" t="s">
        <v>101</v>
      </c>
      <c r="AG1585" s="10" t="s">
        <v>21</v>
      </c>
      <c r="AH1585" s="10" t="s">
        <v>11766</v>
      </c>
      <c r="AI1585" s="10" t="s">
        <v>1006</v>
      </c>
      <c r="AJ1585" s="10" t="s">
        <v>1005</v>
      </c>
      <c r="AK1585" s="12" t="s">
        <v>1006</v>
      </c>
      <c r="AL1585" s="53" t="s">
        <v>1005</v>
      </c>
      <c r="AM1585" s="52">
        <v>0</v>
      </c>
      <c r="AN1585" s="51" t="s">
        <v>57</v>
      </c>
      <c r="AO1585" s="51" t="s">
        <v>68</v>
      </c>
      <c r="AP1585" s="51" t="s">
        <v>189</v>
      </c>
      <c r="AQ1585" s="51" t="s">
        <v>139</v>
      </c>
      <c r="AR1585" s="51" t="s">
        <v>104</v>
      </c>
      <c r="AS1585" s="51" t="s">
        <v>184</v>
      </c>
      <c r="BA1585" s="56" t="s">
        <v>1356</v>
      </c>
      <c r="BB1585" s="56" t="s">
        <v>1356</v>
      </c>
      <c r="BC1585" s="56" t="s">
        <v>1356</v>
      </c>
      <c r="BD1585" s="56" t="s">
        <v>1356</v>
      </c>
      <c r="BG1585" s="56" t="s">
        <v>1356</v>
      </c>
      <c r="BH1585" s="56" t="s">
        <v>1356</v>
      </c>
      <c r="BI1585" s="56" t="s">
        <v>1356</v>
      </c>
      <c r="BJ1585" s="67" t="s">
        <v>1356</v>
      </c>
    </row>
    <row r="1586" spans="1:62" x14ac:dyDescent="0.35">
      <c r="A1586" s="58" t="s">
        <v>12577</v>
      </c>
      <c r="B1586" s="16" t="s">
        <v>11757</v>
      </c>
      <c r="C1586" s="2" t="s">
        <v>12578</v>
      </c>
      <c r="D1586" s="82" t="s">
        <v>13839</v>
      </c>
      <c r="E1586" s="87" t="e">
        <f>VLOOKUP(A1586,#REF!,2,FALSE)</f>
        <v>#REF!</v>
      </c>
      <c r="F1586" s="4" t="s">
        <v>1006</v>
      </c>
      <c r="G1586" s="4" t="s">
        <v>1006</v>
      </c>
      <c r="H1586" s="4" t="s">
        <v>1006</v>
      </c>
      <c r="I1586" s="4" t="s">
        <v>1006</v>
      </c>
      <c r="J1586" s="4" t="s">
        <v>1006</v>
      </c>
      <c r="K1586" s="4" t="s">
        <v>1006</v>
      </c>
      <c r="L1586" s="4" t="s">
        <v>1006</v>
      </c>
      <c r="M1586" s="6" t="s">
        <v>22</v>
      </c>
      <c r="N1586" s="6" t="s">
        <v>24</v>
      </c>
      <c r="O1586" s="6" t="s">
        <v>26</v>
      </c>
      <c r="P1586" s="4" t="s">
        <v>12579</v>
      </c>
      <c r="Q1586" s="4">
        <v>7</v>
      </c>
      <c r="R1586" s="17">
        <v>168</v>
      </c>
      <c r="S1586" s="14" t="s">
        <v>1006</v>
      </c>
      <c r="T1586" s="14" t="s">
        <v>1006</v>
      </c>
      <c r="U1586" s="4" t="s">
        <v>1364</v>
      </c>
      <c r="V1586" s="14" t="s">
        <v>1005</v>
      </c>
      <c r="W1586" s="4" t="s">
        <v>12580</v>
      </c>
      <c r="X1586" s="14" t="s">
        <v>1006</v>
      </c>
      <c r="Y1586" s="8" t="s">
        <v>12581</v>
      </c>
      <c r="Z1586" s="9" t="s">
        <v>12582</v>
      </c>
      <c r="AA1586" s="10" t="s">
        <v>44</v>
      </c>
      <c r="AB1586" s="10" t="s">
        <v>1356</v>
      </c>
      <c r="AC1586" s="10" t="s">
        <v>12583</v>
      </c>
      <c r="AD1586" s="13" t="s">
        <v>12584</v>
      </c>
      <c r="AE1586" s="10" t="s">
        <v>12585</v>
      </c>
      <c r="AF1586" s="10" t="s">
        <v>101</v>
      </c>
      <c r="AG1586" s="10" t="s">
        <v>19</v>
      </c>
      <c r="AH1586" s="10" t="s">
        <v>12586</v>
      </c>
      <c r="AI1586" s="10" t="s">
        <v>1006</v>
      </c>
      <c r="AJ1586" s="10" t="s">
        <v>1006</v>
      </c>
      <c r="AK1586" s="12" t="s">
        <v>1006</v>
      </c>
      <c r="AL1586" s="53" t="s">
        <v>1006</v>
      </c>
      <c r="AM1586" s="52">
        <v>5</v>
      </c>
      <c r="AN1586" s="51" t="s">
        <v>1348</v>
      </c>
      <c r="AO1586" s="51" t="s">
        <v>68</v>
      </c>
      <c r="AP1586" s="51" t="s">
        <v>189</v>
      </c>
      <c r="AQ1586" s="51" t="s">
        <v>139</v>
      </c>
      <c r="AR1586" s="51" t="s">
        <v>104</v>
      </c>
      <c r="BA1586" s="56" t="s">
        <v>1356</v>
      </c>
      <c r="BB1586" s="56" t="s">
        <v>1356</v>
      </c>
      <c r="BC1586" s="56" t="s">
        <v>1356</v>
      </c>
      <c r="BD1586" s="56" t="s">
        <v>1356</v>
      </c>
      <c r="BG1586" s="56" t="s">
        <v>1356</v>
      </c>
      <c r="BH1586" s="56" t="s">
        <v>1356</v>
      </c>
      <c r="BI1586" s="56" t="s">
        <v>1356</v>
      </c>
      <c r="BJ1586" s="67" t="s">
        <v>1356</v>
      </c>
    </row>
    <row r="1587" spans="1:62" x14ac:dyDescent="0.35">
      <c r="A1587" s="58" t="s">
        <v>12587</v>
      </c>
      <c r="B1587" s="16" t="s">
        <v>11757</v>
      </c>
      <c r="C1587" s="2" t="s">
        <v>12588</v>
      </c>
      <c r="D1587" s="82" t="s">
        <v>13838</v>
      </c>
      <c r="E1587" s="87" t="e">
        <f>VLOOKUP(A1587,#REF!,2,FALSE)</f>
        <v>#REF!</v>
      </c>
      <c r="F1587" s="4" t="s">
        <v>1006</v>
      </c>
      <c r="G1587" s="4" t="s">
        <v>1006</v>
      </c>
      <c r="H1587" s="4" t="s">
        <v>1006</v>
      </c>
      <c r="I1587" s="4" t="s">
        <v>1006</v>
      </c>
      <c r="J1587" s="4" t="s">
        <v>1006</v>
      </c>
      <c r="K1587" s="4" t="s">
        <v>1005</v>
      </c>
      <c r="L1587" s="4" t="s">
        <v>1005</v>
      </c>
      <c r="M1587" s="6" t="s">
        <v>24</v>
      </c>
      <c r="N1587" s="6" t="s">
        <v>26</v>
      </c>
      <c r="O1587" s="6" t="s">
        <v>28</v>
      </c>
      <c r="P1587" s="4" t="s">
        <v>12589</v>
      </c>
      <c r="Q1587" s="4">
        <v>10</v>
      </c>
      <c r="R1587" s="17">
        <v>150</v>
      </c>
      <c r="S1587" s="14" t="s">
        <v>1006</v>
      </c>
      <c r="T1587" s="14" t="s">
        <v>1006</v>
      </c>
      <c r="U1587" s="4" t="s">
        <v>1341</v>
      </c>
      <c r="V1587" s="14" t="s">
        <v>1005</v>
      </c>
      <c r="W1587" s="4" t="s">
        <v>12590</v>
      </c>
      <c r="X1587" s="14" t="s">
        <v>1005</v>
      </c>
      <c r="Z1587" s="9" t="s">
        <v>12591</v>
      </c>
      <c r="AA1587" s="10" t="s">
        <v>50</v>
      </c>
      <c r="AB1587" s="10" t="s">
        <v>1356</v>
      </c>
      <c r="AC1587" s="10" t="s">
        <v>1518</v>
      </c>
      <c r="AD1587" s="13" t="s">
        <v>1519</v>
      </c>
      <c r="AE1587" s="10" t="s">
        <v>1520</v>
      </c>
      <c r="AF1587" s="10" t="s">
        <v>101</v>
      </c>
      <c r="AG1587" s="10" t="s">
        <v>9</v>
      </c>
      <c r="AH1587" s="10" t="s">
        <v>12592</v>
      </c>
      <c r="AI1587" s="10" t="s">
        <v>1005</v>
      </c>
      <c r="AJ1587" s="10" t="s">
        <v>1005</v>
      </c>
      <c r="AK1587" s="12" t="s">
        <v>1005</v>
      </c>
      <c r="AL1587" s="53" t="s">
        <v>1005</v>
      </c>
      <c r="AM1587" s="52">
        <v>0</v>
      </c>
      <c r="AN1587" s="51" t="s">
        <v>1348</v>
      </c>
      <c r="AO1587" s="51" t="s">
        <v>64</v>
      </c>
      <c r="AP1587" s="51" t="s">
        <v>189</v>
      </c>
      <c r="AQ1587" s="51" t="s">
        <v>139</v>
      </c>
      <c r="AR1587" s="51" t="s">
        <v>172</v>
      </c>
      <c r="AS1587" s="51" t="s">
        <v>104</v>
      </c>
      <c r="AT1587" s="51" t="s">
        <v>184</v>
      </c>
      <c r="AU1587" s="51" t="s">
        <v>185</v>
      </c>
      <c r="BA1587" s="56" t="s">
        <v>1356</v>
      </c>
      <c r="BB1587" s="56" t="s">
        <v>1356</v>
      </c>
      <c r="BC1587" s="56" t="s">
        <v>1356</v>
      </c>
      <c r="BD1587" s="56" t="s">
        <v>1356</v>
      </c>
      <c r="BG1587" s="56" t="s">
        <v>1356</v>
      </c>
      <c r="BH1587" s="56" t="s">
        <v>1356</v>
      </c>
      <c r="BI1587" s="56" t="s">
        <v>1356</v>
      </c>
      <c r="BJ1587" s="67" t="s">
        <v>1356</v>
      </c>
    </row>
    <row r="1588" spans="1:62" x14ac:dyDescent="0.35">
      <c r="A1588" s="58" t="s">
        <v>12593</v>
      </c>
      <c r="B1588" s="16" t="s">
        <v>11757</v>
      </c>
      <c r="C1588" s="2" t="s">
        <v>12594</v>
      </c>
      <c r="D1588" s="82" t="s">
        <v>13848</v>
      </c>
      <c r="E1588" s="87" t="e">
        <f>VLOOKUP(A1588,#REF!,2,FALSE)</f>
        <v>#REF!</v>
      </c>
      <c r="F1588" s="4" t="s">
        <v>1005</v>
      </c>
      <c r="G1588" s="4" t="s">
        <v>1006</v>
      </c>
      <c r="H1588" s="4" t="s">
        <v>1005</v>
      </c>
      <c r="I1588" s="4" t="s">
        <v>1005</v>
      </c>
      <c r="J1588" s="4" t="s">
        <v>1005</v>
      </c>
      <c r="K1588" s="4" t="s">
        <v>1005</v>
      </c>
      <c r="L1588" s="4" t="s">
        <v>1005</v>
      </c>
      <c r="M1588" s="6" t="s">
        <v>24</v>
      </c>
      <c r="P1588" s="4" t="s">
        <v>7769</v>
      </c>
      <c r="Q1588" s="4">
        <v>8</v>
      </c>
      <c r="R1588" s="17">
        <v>150</v>
      </c>
      <c r="S1588" s="14" t="s">
        <v>1005</v>
      </c>
      <c r="T1588" s="14" t="s">
        <v>1006</v>
      </c>
      <c r="U1588" s="4" t="s">
        <v>1364</v>
      </c>
      <c r="V1588" s="14" t="s">
        <v>1005</v>
      </c>
      <c r="W1588" s="4" t="s">
        <v>1490</v>
      </c>
      <c r="X1588" s="14" t="s">
        <v>1005</v>
      </c>
      <c r="Z1588" s="9" t="s">
        <v>12595</v>
      </c>
      <c r="AA1588" s="10" t="s">
        <v>44</v>
      </c>
      <c r="AB1588" s="10" t="s">
        <v>1356</v>
      </c>
      <c r="AC1588" s="10" t="s">
        <v>12596</v>
      </c>
      <c r="AD1588" s="13" t="s">
        <v>364</v>
      </c>
      <c r="AE1588" s="10" t="s">
        <v>38</v>
      </c>
      <c r="AF1588" s="10" t="s">
        <v>101</v>
      </c>
      <c r="AG1588" s="10" t="s">
        <v>38</v>
      </c>
      <c r="AH1588" s="10" t="s">
        <v>12597</v>
      </c>
      <c r="AI1588" s="10" t="s">
        <v>1005</v>
      </c>
      <c r="AJ1588" s="10" t="s">
        <v>1005</v>
      </c>
      <c r="AK1588" s="12" t="s">
        <v>1005</v>
      </c>
      <c r="AL1588" s="53" t="s">
        <v>1005</v>
      </c>
      <c r="AM1588" s="52">
        <v>0</v>
      </c>
      <c r="AN1588" s="51" t="s">
        <v>1348</v>
      </c>
      <c r="AO1588" s="51" t="s">
        <v>12598</v>
      </c>
      <c r="BA1588" s="56" t="s">
        <v>1356</v>
      </c>
      <c r="BB1588" s="56" t="s">
        <v>1356</v>
      </c>
      <c r="BC1588" s="56" t="s">
        <v>1356</v>
      </c>
      <c r="BD1588" s="56" t="s">
        <v>1356</v>
      </c>
      <c r="BG1588" s="56" t="s">
        <v>1356</v>
      </c>
      <c r="BH1588" s="56" t="s">
        <v>1356</v>
      </c>
      <c r="BI1588" s="56" t="s">
        <v>1356</v>
      </c>
      <c r="BJ1588" s="67" t="s">
        <v>1356</v>
      </c>
    </row>
    <row r="1589" spans="1:62" x14ac:dyDescent="0.35">
      <c r="A1589" s="58" t="s">
        <v>12599</v>
      </c>
      <c r="B1589" s="16" t="s">
        <v>11757</v>
      </c>
      <c r="C1589" s="2" t="s">
        <v>12600</v>
      </c>
      <c r="D1589" s="82" t="s">
        <v>13846</v>
      </c>
      <c r="E1589" s="87" t="e">
        <f>VLOOKUP(A1589,#REF!,2,FALSE)</f>
        <v>#REF!</v>
      </c>
      <c r="F1589" s="4" t="s">
        <v>1006</v>
      </c>
      <c r="G1589" s="4" t="s">
        <v>1006</v>
      </c>
      <c r="H1589" s="4" t="s">
        <v>1005</v>
      </c>
      <c r="I1589" s="4" t="s">
        <v>1006</v>
      </c>
      <c r="J1589" s="4" t="s">
        <v>1006</v>
      </c>
      <c r="K1589" s="4" t="s">
        <v>1005</v>
      </c>
      <c r="L1589" s="4" t="s">
        <v>1005</v>
      </c>
      <c r="M1589" s="6" t="s">
        <v>22</v>
      </c>
      <c r="P1589" s="4" t="s">
        <v>12078</v>
      </c>
      <c r="Q1589" s="4">
        <v>1</v>
      </c>
      <c r="R1589" s="17">
        <v>20</v>
      </c>
      <c r="S1589" s="14" t="s">
        <v>1006</v>
      </c>
      <c r="T1589" s="14" t="s">
        <v>1005</v>
      </c>
      <c r="U1589" s="4" t="s">
        <v>1364</v>
      </c>
      <c r="V1589" s="14" t="s">
        <v>1005</v>
      </c>
      <c r="W1589" s="4" t="s">
        <v>12601</v>
      </c>
      <c r="X1589" s="14" t="s">
        <v>1005</v>
      </c>
      <c r="Z1589" s="9" t="s">
        <v>12602</v>
      </c>
      <c r="AA1589" s="10" t="s">
        <v>22</v>
      </c>
      <c r="AB1589" s="10" t="s">
        <v>1356</v>
      </c>
      <c r="AC1589" s="10" t="s">
        <v>1018</v>
      </c>
      <c r="AD1589" s="13" t="s">
        <v>355</v>
      </c>
      <c r="AE1589" s="10" t="s">
        <v>12603</v>
      </c>
      <c r="AF1589" s="10" t="s">
        <v>101</v>
      </c>
      <c r="AG1589" s="10" t="s">
        <v>23</v>
      </c>
      <c r="AH1589" s="10" t="s">
        <v>12604</v>
      </c>
      <c r="AI1589" s="10" t="s">
        <v>1005</v>
      </c>
      <c r="AJ1589" s="10" t="s">
        <v>1005</v>
      </c>
      <c r="AK1589" s="12" t="s">
        <v>1005</v>
      </c>
      <c r="AL1589" s="53" t="s">
        <v>1005</v>
      </c>
      <c r="AM1589" s="52">
        <v>0</v>
      </c>
      <c r="AN1589" s="51" t="s">
        <v>1348</v>
      </c>
      <c r="AO1589" s="51" t="s">
        <v>1361</v>
      </c>
      <c r="BA1589" s="56" t="s">
        <v>1356</v>
      </c>
      <c r="BB1589" s="56" t="s">
        <v>1356</v>
      </c>
      <c r="BC1589" s="56" t="s">
        <v>1356</v>
      </c>
      <c r="BD1589" s="56" t="s">
        <v>1356</v>
      </c>
      <c r="BG1589" s="56" t="s">
        <v>1356</v>
      </c>
      <c r="BH1589" s="56" t="s">
        <v>1356</v>
      </c>
      <c r="BI1589" s="56" t="s">
        <v>1356</v>
      </c>
      <c r="BJ1589" s="67" t="s">
        <v>1356</v>
      </c>
    </row>
    <row r="1590" spans="1:62" x14ac:dyDescent="0.35">
      <c r="A1590" s="58" t="s">
        <v>12605</v>
      </c>
      <c r="B1590" s="16" t="s">
        <v>11757</v>
      </c>
      <c r="C1590" s="2" t="s">
        <v>12606</v>
      </c>
      <c r="D1590" s="82" t="s">
        <v>13845</v>
      </c>
      <c r="E1590" s="87" t="e">
        <f>VLOOKUP(A1590,#REF!,2,FALSE)</f>
        <v>#REF!</v>
      </c>
      <c r="F1590" s="4" t="s">
        <v>1006</v>
      </c>
      <c r="G1590" s="4" t="s">
        <v>1006</v>
      </c>
      <c r="H1590" s="4" t="s">
        <v>1006</v>
      </c>
      <c r="I1590" s="4" t="s">
        <v>1006</v>
      </c>
      <c r="J1590" s="4" t="s">
        <v>1006</v>
      </c>
      <c r="K1590" s="4" t="s">
        <v>1005</v>
      </c>
      <c r="L1590" s="4" t="s">
        <v>1005</v>
      </c>
      <c r="M1590" s="6" t="s">
        <v>24</v>
      </c>
      <c r="P1590" s="4" t="s">
        <v>12607</v>
      </c>
      <c r="Q1590" s="4">
        <v>10</v>
      </c>
      <c r="R1590" s="17">
        <v>229</v>
      </c>
      <c r="S1590" s="14" t="s">
        <v>1006</v>
      </c>
      <c r="T1590" s="14" t="s">
        <v>1006</v>
      </c>
      <c r="U1590" s="4" t="s">
        <v>1341</v>
      </c>
      <c r="V1590" s="14" t="s">
        <v>1005</v>
      </c>
      <c r="W1590" s="4" t="s">
        <v>12608</v>
      </c>
      <c r="X1590" s="14" t="s">
        <v>1006</v>
      </c>
      <c r="Y1590" s="8" t="s">
        <v>12609</v>
      </c>
      <c r="Z1590" s="9" t="s">
        <v>12610</v>
      </c>
      <c r="AA1590" s="10" t="s">
        <v>24</v>
      </c>
      <c r="AB1590" s="10" t="s">
        <v>1356</v>
      </c>
      <c r="AC1590" s="10" t="s">
        <v>12611</v>
      </c>
      <c r="AD1590" s="13" t="s">
        <v>1260</v>
      </c>
      <c r="AE1590" s="10" t="s">
        <v>674</v>
      </c>
      <c r="AF1590" s="10" t="s">
        <v>101</v>
      </c>
      <c r="AG1590" s="10" t="s">
        <v>43</v>
      </c>
      <c r="AH1590" s="10" t="s">
        <v>12612</v>
      </c>
      <c r="AI1590" s="10" t="s">
        <v>1006</v>
      </c>
      <c r="AJ1590" s="10" t="s">
        <v>1006</v>
      </c>
      <c r="AK1590" s="12" t="s">
        <v>1005</v>
      </c>
      <c r="AL1590" s="53" t="s">
        <v>1005</v>
      </c>
      <c r="AM1590" s="52">
        <v>0</v>
      </c>
      <c r="AN1590" s="51" t="s">
        <v>59</v>
      </c>
      <c r="AO1590" s="51" t="s">
        <v>63</v>
      </c>
      <c r="AP1590" s="51" t="s">
        <v>187</v>
      </c>
      <c r="BA1590" s="56" t="s">
        <v>1356</v>
      </c>
      <c r="BB1590" s="56" t="s">
        <v>1356</v>
      </c>
      <c r="BC1590" s="56" t="s">
        <v>1356</v>
      </c>
      <c r="BD1590" s="56" t="s">
        <v>1356</v>
      </c>
      <c r="BG1590" s="56" t="s">
        <v>1356</v>
      </c>
      <c r="BH1590" s="56" t="s">
        <v>1356</v>
      </c>
      <c r="BI1590" s="56" t="s">
        <v>1356</v>
      </c>
      <c r="BJ1590" s="67" t="s">
        <v>1356</v>
      </c>
    </row>
    <row r="1591" spans="1:62" x14ac:dyDescent="0.35">
      <c r="A1591" s="58" t="s">
        <v>12613</v>
      </c>
      <c r="B1591" s="16" t="s">
        <v>11757</v>
      </c>
      <c r="C1591" s="2" t="s">
        <v>12614</v>
      </c>
      <c r="D1591" s="82" t="s">
        <v>13843</v>
      </c>
      <c r="E1591" s="87" t="e">
        <f>VLOOKUP(A1591,#REF!,2,FALSE)</f>
        <v>#REF!</v>
      </c>
      <c r="F1591" s="4" t="s">
        <v>1006</v>
      </c>
      <c r="G1591" s="4" t="s">
        <v>1005</v>
      </c>
      <c r="H1591" s="4" t="s">
        <v>1005</v>
      </c>
      <c r="I1591" s="4" t="s">
        <v>1005</v>
      </c>
      <c r="J1591" s="4" t="s">
        <v>1005</v>
      </c>
      <c r="K1591" s="4" t="s">
        <v>1005</v>
      </c>
      <c r="L1591" s="4" t="s">
        <v>1005</v>
      </c>
      <c r="M1591" s="6" t="s">
        <v>24</v>
      </c>
      <c r="P1591" s="4" t="s">
        <v>12615</v>
      </c>
      <c r="Q1591" s="4">
        <v>6</v>
      </c>
      <c r="R1591" s="17">
        <v>160</v>
      </c>
      <c r="S1591" s="14" t="s">
        <v>1006</v>
      </c>
      <c r="T1591" s="14" t="s">
        <v>1006</v>
      </c>
      <c r="U1591" s="4" t="s">
        <v>1341</v>
      </c>
      <c r="V1591" s="14" t="s">
        <v>1005</v>
      </c>
      <c r="W1591" s="4" t="s">
        <v>12616</v>
      </c>
      <c r="X1591" s="14" t="s">
        <v>1006</v>
      </c>
      <c r="Y1591" s="8" t="s">
        <v>12617</v>
      </c>
      <c r="Z1591" s="9" t="s">
        <v>12618</v>
      </c>
      <c r="AA1591" s="10" t="s">
        <v>24</v>
      </c>
      <c r="AB1591" s="10" t="s">
        <v>1356</v>
      </c>
      <c r="AC1591" s="10" t="s">
        <v>12619</v>
      </c>
      <c r="AD1591" s="13" t="s">
        <v>12620</v>
      </c>
      <c r="AE1591" s="10" t="s">
        <v>12621</v>
      </c>
      <c r="AF1591" s="10" t="s">
        <v>101</v>
      </c>
      <c r="AG1591" s="10" t="s">
        <v>14</v>
      </c>
      <c r="AH1591" s="10" t="s">
        <v>12622</v>
      </c>
      <c r="AI1591" s="10" t="s">
        <v>1006</v>
      </c>
      <c r="AJ1591" s="10" t="s">
        <v>1005</v>
      </c>
      <c r="AK1591" s="12" t="s">
        <v>1006</v>
      </c>
      <c r="AL1591" s="53" t="s">
        <v>1005</v>
      </c>
      <c r="AM1591" s="52">
        <v>0</v>
      </c>
      <c r="AN1591" s="51" t="s">
        <v>1348</v>
      </c>
      <c r="AO1591" s="51" t="s">
        <v>64</v>
      </c>
      <c r="AP1591" s="51" t="s">
        <v>139</v>
      </c>
      <c r="AQ1591" s="51" t="s">
        <v>184</v>
      </c>
      <c r="BA1591" s="56" t="s">
        <v>1356</v>
      </c>
      <c r="BB1591" s="56" t="s">
        <v>1356</v>
      </c>
      <c r="BC1591" s="56" t="s">
        <v>1356</v>
      </c>
      <c r="BD1591" s="56" t="s">
        <v>1356</v>
      </c>
      <c r="BG1591" s="56" t="s">
        <v>1356</v>
      </c>
      <c r="BH1591" s="56" t="s">
        <v>1356</v>
      </c>
      <c r="BI1591" s="56" t="s">
        <v>1356</v>
      </c>
      <c r="BJ1591" s="67" t="s">
        <v>1356</v>
      </c>
    </row>
    <row r="1592" spans="1:62" x14ac:dyDescent="0.35">
      <c r="A1592" s="58" t="s">
        <v>12623</v>
      </c>
      <c r="B1592" s="16" t="s">
        <v>11757</v>
      </c>
      <c r="C1592" s="2" t="s">
        <v>12624</v>
      </c>
      <c r="D1592" s="82" t="s">
        <v>13841</v>
      </c>
      <c r="E1592" s="87" t="e">
        <f>VLOOKUP(A1592,#REF!,2,FALSE)</f>
        <v>#REF!</v>
      </c>
      <c r="F1592" s="4" t="s">
        <v>1006</v>
      </c>
      <c r="G1592" s="4" t="s">
        <v>1006</v>
      </c>
      <c r="H1592" s="4" t="s">
        <v>1006</v>
      </c>
      <c r="I1592" s="4" t="s">
        <v>1006</v>
      </c>
      <c r="J1592" s="4" t="s">
        <v>1006</v>
      </c>
      <c r="K1592" s="4" t="s">
        <v>1005</v>
      </c>
      <c r="L1592" s="4" t="s">
        <v>1006</v>
      </c>
      <c r="M1592" s="6" t="s">
        <v>22</v>
      </c>
      <c r="N1592" s="6" t="s">
        <v>24</v>
      </c>
      <c r="O1592" s="6" t="s">
        <v>26</v>
      </c>
      <c r="P1592" s="4" t="s">
        <v>12625</v>
      </c>
      <c r="Q1592" s="4">
        <v>30</v>
      </c>
      <c r="R1592" s="17">
        <v>750</v>
      </c>
      <c r="S1592" s="14" t="s">
        <v>1005</v>
      </c>
      <c r="T1592" s="14" t="s">
        <v>1006</v>
      </c>
      <c r="U1592" s="4" t="s">
        <v>1364</v>
      </c>
      <c r="V1592" s="14" t="s">
        <v>1005</v>
      </c>
      <c r="W1592" s="4" t="s">
        <v>12626</v>
      </c>
      <c r="X1592" s="14" t="s">
        <v>1006</v>
      </c>
      <c r="Y1592" s="8" t="s">
        <v>12627</v>
      </c>
      <c r="Z1592" s="9" t="s">
        <v>12628</v>
      </c>
      <c r="AA1592" s="10" t="s">
        <v>44</v>
      </c>
      <c r="AB1592" s="10" t="s">
        <v>1356</v>
      </c>
      <c r="AC1592" s="10" t="s">
        <v>12629</v>
      </c>
      <c r="AD1592" s="13" t="s">
        <v>560</v>
      </c>
      <c r="AE1592" s="10" t="s">
        <v>11043</v>
      </c>
      <c r="AF1592" s="10" t="s">
        <v>101</v>
      </c>
      <c r="AG1592" s="10" t="s">
        <v>5</v>
      </c>
      <c r="AH1592" s="10" t="s">
        <v>12630</v>
      </c>
      <c r="AI1592" s="10" t="s">
        <v>1005</v>
      </c>
      <c r="AJ1592" s="10" t="s">
        <v>1005</v>
      </c>
      <c r="AK1592" s="12" t="s">
        <v>1006</v>
      </c>
      <c r="AL1592" s="53" t="s">
        <v>1006</v>
      </c>
      <c r="AM1592" s="52">
        <v>15</v>
      </c>
      <c r="AN1592" s="51" t="s">
        <v>1480</v>
      </c>
      <c r="AO1592" s="51" t="s">
        <v>67</v>
      </c>
      <c r="AP1592" s="51" t="s">
        <v>104</v>
      </c>
      <c r="AQ1592" s="51" t="s">
        <v>184</v>
      </c>
      <c r="AZ1592" s="56" t="s">
        <v>1349</v>
      </c>
      <c r="BA1592" s="56" t="s">
        <v>12631</v>
      </c>
      <c r="BB1592" s="56" t="s">
        <v>55</v>
      </c>
      <c r="BC1592" s="56" t="s">
        <v>5</v>
      </c>
      <c r="BD1592" s="56" t="s">
        <v>12632</v>
      </c>
      <c r="BE1592" s="56" t="s">
        <v>1006</v>
      </c>
      <c r="BF1592" s="56" t="s">
        <v>1005</v>
      </c>
      <c r="BG1592" s="56" t="s">
        <v>12633</v>
      </c>
      <c r="BH1592" s="56" t="s">
        <v>12634</v>
      </c>
      <c r="BI1592" s="56" t="s">
        <v>12635</v>
      </c>
      <c r="BJ1592" s="67" t="s">
        <v>101</v>
      </c>
    </row>
    <row r="1593" spans="1:62" x14ac:dyDescent="0.35">
      <c r="D1593" s="82"/>
      <c r="E1593" s="87" t="e">
        <f>VLOOKUP(A1593,#REF!,2,FALSE)</f>
        <v>#REF!</v>
      </c>
      <c r="AZ1593" s="56" t="s">
        <v>1349</v>
      </c>
      <c r="BA1593" s="56" t="s">
        <v>12636</v>
      </c>
      <c r="BB1593" s="56" t="s">
        <v>22</v>
      </c>
      <c r="BC1593" s="56" t="s">
        <v>5</v>
      </c>
      <c r="BD1593" s="56" t="s">
        <v>12637</v>
      </c>
      <c r="BE1593" s="56" t="s">
        <v>1006</v>
      </c>
      <c r="BF1593" s="56" t="s">
        <v>1005</v>
      </c>
      <c r="BG1593" s="56" t="s">
        <v>12638</v>
      </c>
      <c r="BH1593" s="56" t="s">
        <v>213</v>
      </c>
      <c r="BI1593" s="56" t="s">
        <v>214</v>
      </c>
      <c r="BJ1593" s="67" t="s">
        <v>101</v>
      </c>
    </row>
    <row r="1594" spans="1:62" x14ac:dyDescent="0.35">
      <c r="D1594" s="82"/>
      <c r="E1594" s="87" t="e">
        <f>VLOOKUP(A1594,#REF!,2,FALSE)</f>
        <v>#REF!</v>
      </c>
      <c r="AZ1594" s="56" t="s">
        <v>1349</v>
      </c>
      <c r="BA1594" s="56" t="s">
        <v>1212</v>
      </c>
      <c r="BB1594" s="56" t="s">
        <v>22</v>
      </c>
      <c r="BC1594" s="56" t="s">
        <v>5</v>
      </c>
      <c r="BD1594" s="56" t="s">
        <v>1216</v>
      </c>
      <c r="BE1594" s="56" t="s">
        <v>1006</v>
      </c>
      <c r="BF1594" s="56" t="s">
        <v>1005</v>
      </c>
      <c r="BG1594" s="56" t="s">
        <v>1213</v>
      </c>
      <c r="BH1594" s="56" t="s">
        <v>1214</v>
      </c>
      <c r="BI1594" s="56" t="s">
        <v>1215</v>
      </c>
      <c r="BJ1594" s="67" t="s">
        <v>101</v>
      </c>
    </row>
    <row r="1595" spans="1:62" x14ac:dyDescent="0.35">
      <c r="D1595" s="82"/>
      <c r="E1595" s="87" t="e">
        <f>VLOOKUP(A1595,#REF!,2,FALSE)</f>
        <v>#REF!</v>
      </c>
      <c r="AZ1595" s="56" t="s">
        <v>1349</v>
      </c>
      <c r="BA1595" s="56" t="s">
        <v>1212</v>
      </c>
      <c r="BB1595" s="56" t="s">
        <v>22</v>
      </c>
      <c r="BC1595" s="56" t="s">
        <v>5</v>
      </c>
      <c r="BD1595" s="56" t="s">
        <v>1216</v>
      </c>
      <c r="BE1595" s="56" t="s">
        <v>1006</v>
      </c>
      <c r="BF1595" s="56" t="s">
        <v>1005</v>
      </c>
      <c r="BG1595" s="56" t="s">
        <v>1213</v>
      </c>
      <c r="BH1595" s="56" t="s">
        <v>1214</v>
      </c>
      <c r="BI1595" s="56" t="s">
        <v>1215</v>
      </c>
      <c r="BJ1595" s="67" t="s">
        <v>101</v>
      </c>
    </row>
    <row r="1596" spans="1:62" x14ac:dyDescent="0.35">
      <c r="D1596" s="82"/>
      <c r="E1596" s="87" t="e">
        <f>VLOOKUP(A1596,#REF!,2,FALSE)</f>
        <v>#REF!</v>
      </c>
      <c r="AZ1596" s="56" t="s">
        <v>1349</v>
      </c>
      <c r="BA1596" s="56" t="s">
        <v>279</v>
      </c>
      <c r="BB1596" s="56" t="s">
        <v>24</v>
      </c>
      <c r="BC1596" s="56" t="s">
        <v>5</v>
      </c>
      <c r="BD1596" s="56" t="s">
        <v>12639</v>
      </c>
      <c r="BE1596" s="56" t="s">
        <v>1005</v>
      </c>
      <c r="BF1596" s="56" t="s">
        <v>1005</v>
      </c>
      <c r="BG1596" s="56" t="s">
        <v>12640</v>
      </c>
      <c r="BH1596" s="56" t="s">
        <v>12641</v>
      </c>
      <c r="BI1596" s="56" t="s">
        <v>12642</v>
      </c>
      <c r="BJ1596" s="67" t="s">
        <v>101</v>
      </c>
    </row>
    <row r="1597" spans="1:62" x14ac:dyDescent="0.35">
      <c r="D1597" s="82"/>
      <c r="E1597" s="87" t="e">
        <f>VLOOKUP(A1597,#REF!,2,FALSE)</f>
        <v>#REF!</v>
      </c>
      <c r="AZ1597" s="56" t="s">
        <v>1349</v>
      </c>
      <c r="BA1597" s="56" t="s">
        <v>12643</v>
      </c>
      <c r="BB1597" s="56" t="s">
        <v>24</v>
      </c>
      <c r="BC1597" s="56" t="s">
        <v>5</v>
      </c>
      <c r="BD1597" s="56" t="s">
        <v>12644</v>
      </c>
      <c r="BE1597" s="56" t="s">
        <v>1006</v>
      </c>
      <c r="BF1597" s="56" t="s">
        <v>1005</v>
      </c>
      <c r="BG1597" s="56" t="s">
        <v>12645</v>
      </c>
      <c r="BH1597" s="56" t="s">
        <v>12646</v>
      </c>
      <c r="BI1597" s="56" t="s">
        <v>12647</v>
      </c>
      <c r="BJ1597" s="67" t="s">
        <v>101</v>
      </c>
    </row>
    <row r="1598" spans="1:62" x14ac:dyDescent="0.35">
      <c r="A1598" s="58" t="s">
        <v>12648</v>
      </c>
      <c r="B1598" s="16" t="s">
        <v>11757</v>
      </c>
      <c r="C1598" s="2" t="s">
        <v>12649</v>
      </c>
      <c r="D1598" s="82" t="s">
        <v>13836</v>
      </c>
      <c r="E1598" s="87" t="e">
        <f>VLOOKUP(A1598,#REF!,2,FALSE)</f>
        <v>#REF!</v>
      </c>
      <c r="F1598" s="4" t="s">
        <v>1006</v>
      </c>
      <c r="G1598" s="4" t="s">
        <v>1006</v>
      </c>
      <c r="H1598" s="4" t="s">
        <v>1006</v>
      </c>
      <c r="I1598" s="4" t="s">
        <v>1006</v>
      </c>
      <c r="J1598" s="4" t="s">
        <v>1006</v>
      </c>
      <c r="K1598" s="4" t="s">
        <v>1006</v>
      </c>
      <c r="L1598" s="4" t="s">
        <v>1006</v>
      </c>
      <c r="M1598" s="6" t="s">
        <v>22</v>
      </c>
      <c r="N1598" s="6" t="s">
        <v>1351</v>
      </c>
      <c r="P1598" s="4" t="s">
        <v>12650</v>
      </c>
      <c r="Q1598" s="4">
        <v>6</v>
      </c>
      <c r="R1598" s="17">
        <v>149</v>
      </c>
      <c r="S1598" s="14" t="s">
        <v>1006</v>
      </c>
      <c r="T1598" s="14" t="s">
        <v>1006</v>
      </c>
      <c r="U1598" s="4" t="s">
        <v>1341</v>
      </c>
      <c r="V1598" s="14" t="s">
        <v>1005</v>
      </c>
      <c r="W1598" s="4" t="s">
        <v>12651</v>
      </c>
      <c r="X1598" s="14" t="s">
        <v>1005</v>
      </c>
      <c r="Z1598" s="9" t="s">
        <v>12652</v>
      </c>
      <c r="AA1598" s="10" t="s">
        <v>44</v>
      </c>
      <c r="AB1598" s="10" t="s">
        <v>1356</v>
      </c>
      <c r="AC1598" s="10" t="s">
        <v>12653</v>
      </c>
      <c r="AD1598" s="13" t="s">
        <v>8953</v>
      </c>
      <c r="AE1598" s="10" t="s">
        <v>8954</v>
      </c>
      <c r="AF1598" s="10" t="s">
        <v>101</v>
      </c>
      <c r="AG1598" s="10" t="s">
        <v>25</v>
      </c>
      <c r="AH1598" s="10" t="s">
        <v>12654</v>
      </c>
      <c r="AI1598" s="10" t="s">
        <v>1005</v>
      </c>
      <c r="AJ1598" s="10" t="s">
        <v>1005</v>
      </c>
      <c r="AK1598" s="12" t="s">
        <v>1006</v>
      </c>
      <c r="AL1598" s="53" t="s">
        <v>1006</v>
      </c>
      <c r="AM1598" s="52">
        <v>9</v>
      </c>
      <c r="AN1598" s="51" t="s">
        <v>1348</v>
      </c>
      <c r="AO1598" s="51" t="s">
        <v>68</v>
      </c>
      <c r="AP1598" s="51" t="s">
        <v>189</v>
      </c>
      <c r="AQ1598" s="51" t="s">
        <v>139</v>
      </c>
      <c r="AR1598" s="51" t="s">
        <v>128</v>
      </c>
      <c r="AZ1598" s="56" t="s">
        <v>1349</v>
      </c>
      <c r="BA1598" s="56" t="s">
        <v>9164</v>
      </c>
      <c r="BB1598" s="56" t="s">
        <v>1351</v>
      </c>
      <c r="BC1598" s="56" t="s">
        <v>25</v>
      </c>
      <c r="BD1598" s="56" t="s">
        <v>12655</v>
      </c>
      <c r="BE1598" s="56" t="s">
        <v>1005</v>
      </c>
      <c r="BF1598" s="56" t="s">
        <v>1005</v>
      </c>
      <c r="BG1598" s="56" t="s">
        <v>8952</v>
      </c>
      <c r="BH1598" s="56" t="s">
        <v>8953</v>
      </c>
      <c r="BI1598" s="56" t="s">
        <v>8954</v>
      </c>
      <c r="BJ1598" s="67" t="s">
        <v>101</v>
      </c>
    </row>
    <row r="1599" spans="1:62" x14ac:dyDescent="0.35">
      <c r="A1599" s="58" t="s">
        <v>12656</v>
      </c>
      <c r="B1599" s="16" t="s">
        <v>11757</v>
      </c>
      <c r="C1599" s="2" t="s">
        <v>12657</v>
      </c>
      <c r="D1599" s="82" t="s">
        <v>13872</v>
      </c>
      <c r="E1599" s="87" t="e">
        <f>VLOOKUP(A1599,#REF!,2,FALSE)</f>
        <v>#REF!</v>
      </c>
      <c r="F1599" s="4" t="s">
        <v>1006</v>
      </c>
      <c r="G1599" s="4" t="s">
        <v>1006</v>
      </c>
      <c r="H1599" s="4" t="s">
        <v>1005</v>
      </c>
      <c r="I1599" s="4" t="s">
        <v>1006</v>
      </c>
      <c r="J1599" s="4" t="s">
        <v>1006</v>
      </c>
      <c r="K1599" s="4" t="s">
        <v>1005</v>
      </c>
      <c r="L1599" s="4" t="s">
        <v>1005</v>
      </c>
      <c r="M1599" s="6" t="s">
        <v>22</v>
      </c>
      <c r="P1599" s="4" t="s">
        <v>12658</v>
      </c>
      <c r="Q1599" s="4">
        <v>10</v>
      </c>
      <c r="R1599" s="17">
        <v>240</v>
      </c>
      <c r="S1599" s="14" t="s">
        <v>1006</v>
      </c>
      <c r="T1599" s="14" t="s">
        <v>1005</v>
      </c>
      <c r="U1599" s="4" t="s">
        <v>1341</v>
      </c>
      <c r="V1599" s="14" t="s">
        <v>1006</v>
      </c>
      <c r="W1599" s="4" t="s">
        <v>12659</v>
      </c>
      <c r="X1599" s="14" t="s">
        <v>1005</v>
      </c>
      <c r="Z1599" s="9" t="s">
        <v>12660</v>
      </c>
      <c r="AA1599" s="10" t="s">
        <v>22</v>
      </c>
      <c r="AB1599" s="10" t="s">
        <v>1356</v>
      </c>
      <c r="AC1599" s="10" t="s">
        <v>12661</v>
      </c>
      <c r="AD1599" s="13" t="s">
        <v>12662</v>
      </c>
      <c r="AE1599" s="10" t="s">
        <v>12663</v>
      </c>
      <c r="AF1599" s="10" t="s">
        <v>101</v>
      </c>
      <c r="AG1599" s="10" t="s">
        <v>9</v>
      </c>
      <c r="AH1599" s="10" t="s">
        <v>12664</v>
      </c>
      <c r="AI1599" s="10" t="s">
        <v>1006</v>
      </c>
      <c r="AJ1599" s="10" t="s">
        <v>1005</v>
      </c>
      <c r="AK1599" s="12" t="s">
        <v>1006</v>
      </c>
      <c r="AL1599" s="53" t="s">
        <v>1005</v>
      </c>
      <c r="AM1599" s="52">
        <v>0</v>
      </c>
      <c r="AN1599" s="51" t="s">
        <v>57</v>
      </c>
      <c r="AO1599" s="51" t="s">
        <v>1361</v>
      </c>
      <c r="BA1599" s="56" t="s">
        <v>1356</v>
      </c>
      <c r="BB1599" s="56" t="s">
        <v>1356</v>
      </c>
      <c r="BC1599" s="56" t="s">
        <v>1356</v>
      </c>
      <c r="BD1599" s="56" t="s">
        <v>1356</v>
      </c>
      <c r="BG1599" s="56" t="s">
        <v>1356</v>
      </c>
      <c r="BH1599" s="56" t="s">
        <v>1356</v>
      </c>
      <c r="BI1599" s="56" t="s">
        <v>1356</v>
      </c>
      <c r="BJ1599" s="67" t="s">
        <v>1356</v>
      </c>
    </row>
    <row r="1600" spans="1:62" x14ac:dyDescent="0.35">
      <c r="A1600" s="58" t="s">
        <v>12665</v>
      </c>
      <c r="B1600" s="16" t="s">
        <v>11757</v>
      </c>
      <c r="C1600" s="2" t="s">
        <v>12666</v>
      </c>
      <c r="D1600" s="82" t="s">
        <v>13871</v>
      </c>
      <c r="E1600" s="87" t="e">
        <f>VLOOKUP(A1600,#REF!,2,FALSE)</f>
        <v>#REF!</v>
      </c>
      <c r="F1600" s="4" t="s">
        <v>1006</v>
      </c>
      <c r="G1600" s="4" t="s">
        <v>1006</v>
      </c>
      <c r="H1600" s="4" t="s">
        <v>1006</v>
      </c>
      <c r="I1600" s="4" t="s">
        <v>1006</v>
      </c>
      <c r="J1600" s="4" t="s">
        <v>1006</v>
      </c>
      <c r="K1600" s="4" t="s">
        <v>1006</v>
      </c>
      <c r="L1600" s="4" t="s">
        <v>1006</v>
      </c>
      <c r="M1600" s="6" t="s">
        <v>22</v>
      </c>
      <c r="P1600" s="4" t="s">
        <v>456</v>
      </c>
      <c r="Q1600" s="4">
        <v>4</v>
      </c>
      <c r="R1600" s="17">
        <v>100</v>
      </c>
      <c r="S1600" s="14" t="s">
        <v>1006</v>
      </c>
      <c r="T1600" s="14" t="s">
        <v>1005</v>
      </c>
      <c r="U1600" s="4" t="s">
        <v>1364</v>
      </c>
      <c r="V1600" s="14" t="s">
        <v>1006</v>
      </c>
      <c r="W1600" s="4" t="s">
        <v>12667</v>
      </c>
      <c r="X1600" s="14" t="s">
        <v>1005</v>
      </c>
      <c r="Z1600" s="9" t="s">
        <v>138</v>
      </c>
      <c r="AA1600" s="10" t="s">
        <v>22</v>
      </c>
      <c r="AB1600" s="10" t="s">
        <v>1356</v>
      </c>
      <c r="AC1600" s="10" t="s">
        <v>12668</v>
      </c>
      <c r="AD1600" s="13" t="s">
        <v>12669</v>
      </c>
      <c r="AE1600" s="10" t="s">
        <v>12670</v>
      </c>
      <c r="AF1600" s="10" t="s">
        <v>101</v>
      </c>
      <c r="AG1600" s="10" t="s">
        <v>1356</v>
      </c>
      <c r="AH1600" s="10" t="s">
        <v>12671</v>
      </c>
      <c r="AI1600" s="10" t="s">
        <v>1005</v>
      </c>
      <c r="AJ1600" s="10" t="s">
        <v>1005</v>
      </c>
      <c r="AK1600" s="12" t="s">
        <v>1005</v>
      </c>
      <c r="AL1600" s="53" t="s">
        <v>1005</v>
      </c>
      <c r="AM1600" s="52">
        <v>0</v>
      </c>
      <c r="AN1600" s="51" t="s">
        <v>1348</v>
      </c>
      <c r="AO1600" s="51" t="s">
        <v>68</v>
      </c>
      <c r="AP1600" s="51" t="s">
        <v>139</v>
      </c>
      <c r="AQ1600" s="51" t="s">
        <v>104</v>
      </c>
      <c r="BA1600" s="56" t="s">
        <v>1356</v>
      </c>
      <c r="BB1600" s="56" t="s">
        <v>1356</v>
      </c>
      <c r="BC1600" s="56" t="s">
        <v>1356</v>
      </c>
      <c r="BD1600" s="56" t="s">
        <v>1356</v>
      </c>
      <c r="BG1600" s="56" t="s">
        <v>1356</v>
      </c>
      <c r="BH1600" s="56" t="s">
        <v>1356</v>
      </c>
      <c r="BI1600" s="56" t="s">
        <v>1356</v>
      </c>
      <c r="BJ1600" s="67" t="s">
        <v>1356</v>
      </c>
    </row>
    <row r="1601" spans="1:62" x14ac:dyDescent="0.35">
      <c r="A1601" s="58" t="s">
        <v>12672</v>
      </c>
      <c r="B1601" s="16" t="s">
        <v>11757</v>
      </c>
      <c r="C1601" s="2" t="s">
        <v>12673</v>
      </c>
      <c r="D1601" s="82" t="s">
        <v>13870</v>
      </c>
      <c r="E1601" s="87" t="e">
        <f>VLOOKUP(A1601,#REF!,2,FALSE)</f>
        <v>#REF!</v>
      </c>
      <c r="F1601" s="4" t="s">
        <v>1005</v>
      </c>
      <c r="G1601" s="4" t="s">
        <v>1006</v>
      </c>
      <c r="H1601" s="4" t="s">
        <v>1005</v>
      </c>
      <c r="I1601" s="4" t="s">
        <v>1005</v>
      </c>
      <c r="J1601" s="4" t="s">
        <v>1005</v>
      </c>
      <c r="K1601" s="4" t="s">
        <v>1005</v>
      </c>
      <c r="L1601" s="4" t="s">
        <v>1005</v>
      </c>
      <c r="M1601" s="6" t="s">
        <v>22</v>
      </c>
      <c r="N1601" s="6" t="s">
        <v>24</v>
      </c>
      <c r="O1601" s="6" t="s">
        <v>26</v>
      </c>
      <c r="P1601" s="4" t="s">
        <v>12674</v>
      </c>
      <c r="Q1601" s="4">
        <v>36</v>
      </c>
      <c r="R1601" s="17">
        <v>1000</v>
      </c>
      <c r="S1601" s="14" t="s">
        <v>1006</v>
      </c>
      <c r="T1601" s="14" t="s">
        <v>1006</v>
      </c>
      <c r="U1601" s="4" t="s">
        <v>1341</v>
      </c>
      <c r="V1601" s="14" t="s">
        <v>1005</v>
      </c>
      <c r="W1601" s="4" t="s">
        <v>12675</v>
      </c>
      <c r="X1601" s="14" t="s">
        <v>1006</v>
      </c>
      <c r="Y1601" s="8" t="s">
        <v>12676</v>
      </c>
      <c r="Z1601" s="9" t="s">
        <v>12677</v>
      </c>
      <c r="AA1601" s="10" t="s">
        <v>53</v>
      </c>
      <c r="AB1601" s="10" t="s">
        <v>1356</v>
      </c>
      <c r="AC1601" s="10" t="s">
        <v>12678</v>
      </c>
      <c r="AD1601" s="13" t="s">
        <v>461</v>
      </c>
      <c r="AE1601" s="10" t="s">
        <v>27</v>
      </c>
      <c r="AF1601" s="10" t="s">
        <v>101</v>
      </c>
      <c r="AG1601" s="10" t="s">
        <v>27</v>
      </c>
      <c r="AH1601" s="10" t="s">
        <v>12679</v>
      </c>
      <c r="AI1601" s="10" t="s">
        <v>1006</v>
      </c>
      <c r="AJ1601" s="10" t="s">
        <v>1005</v>
      </c>
      <c r="AK1601" s="12" t="s">
        <v>1006</v>
      </c>
      <c r="AL1601" s="53" t="s">
        <v>1006</v>
      </c>
      <c r="AM1601" s="52">
        <v>2</v>
      </c>
      <c r="AN1601" s="51" t="s">
        <v>2128</v>
      </c>
      <c r="AO1601" s="51" t="s">
        <v>64</v>
      </c>
      <c r="AP1601" s="51" t="s">
        <v>189</v>
      </c>
      <c r="AQ1601" s="51" t="s">
        <v>131</v>
      </c>
      <c r="AR1601" s="51" t="s">
        <v>119</v>
      </c>
      <c r="AS1601" s="51" t="s">
        <v>104</v>
      </c>
      <c r="AT1601" s="51" t="s">
        <v>120</v>
      </c>
      <c r="AY1601" s="54" t="s">
        <v>12680</v>
      </c>
      <c r="AZ1601" s="56" t="s">
        <v>1349</v>
      </c>
      <c r="BA1601" s="56" t="s">
        <v>12681</v>
      </c>
      <c r="BB1601" s="56" t="s">
        <v>53</v>
      </c>
      <c r="BC1601" s="56" t="s">
        <v>5</v>
      </c>
      <c r="BD1601" s="56" t="s">
        <v>12682</v>
      </c>
      <c r="BE1601" s="56" t="s">
        <v>1006</v>
      </c>
      <c r="BF1601" s="56" t="s">
        <v>1006</v>
      </c>
      <c r="BG1601" s="56" t="s">
        <v>12683</v>
      </c>
      <c r="BH1601" s="56" t="s">
        <v>769</v>
      </c>
      <c r="BI1601" s="56" t="s">
        <v>5</v>
      </c>
      <c r="BJ1601" s="67" t="s">
        <v>101</v>
      </c>
    </row>
    <row r="1602" spans="1:62" x14ac:dyDescent="0.35">
      <c r="D1602" s="82"/>
      <c r="E1602" s="87" t="e">
        <f>VLOOKUP(A1602,#REF!,2,FALSE)</f>
        <v>#REF!</v>
      </c>
      <c r="AZ1602" s="56" t="s">
        <v>1349</v>
      </c>
      <c r="BA1602" s="56" t="s">
        <v>12684</v>
      </c>
      <c r="BB1602" s="56" t="s">
        <v>53</v>
      </c>
      <c r="BC1602" s="56" t="s">
        <v>10</v>
      </c>
      <c r="BD1602" s="56" t="s">
        <v>12685</v>
      </c>
      <c r="BE1602" s="56" t="s">
        <v>1006</v>
      </c>
      <c r="BF1602" s="56" t="s">
        <v>1006</v>
      </c>
      <c r="BG1602" s="56" t="s">
        <v>12686</v>
      </c>
      <c r="BH1602" s="56" t="s">
        <v>3410</v>
      </c>
      <c r="BI1602" s="56" t="s">
        <v>10</v>
      </c>
      <c r="BJ1602" s="67" t="s">
        <v>101</v>
      </c>
    </row>
    <row r="1603" spans="1:62" x14ac:dyDescent="0.35">
      <c r="A1603" s="58" t="s">
        <v>12687</v>
      </c>
      <c r="B1603" s="16" t="s">
        <v>11757</v>
      </c>
      <c r="C1603" s="2" t="s">
        <v>12688</v>
      </c>
      <c r="D1603" s="82" t="s">
        <v>13869</v>
      </c>
      <c r="E1603" s="87" t="e">
        <f>VLOOKUP(A1603,#REF!,2,FALSE)</f>
        <v>#REF!</v>
      </c>
      <c r="F1603" s="4" t="s">
        <v>1006</v>
      </c>
      <c r="G1603" s="4" t="s">
        <v>1006</v>
      </c>
      <c r="H1603" s="4" t="s">
        <v>1005</v>
      </c>
      <c r="I1603" s="4" t="s">
        <v>1006</v>
      </c>
      <c r="J1603" s="4" t="s">
        <v>1006</v>
      </c>
      <c r="K1603" s="4" t="s">
        <v>1005</v>
      </c>
      <c r="L1603" s="4" t="s">
        <v>1005</v>
      </c>
      <c r="M1603" s="6" t="s">
        <v>22</v>
      </c>
      <c r="P1603" s="4" t="s">
        <v>6301</v>
      </c>
      <c r="Q1603" s="4">
        <v>1</v>
      </c>
      <c r="R1603" s="17">
        <v>19</v>
      </c>
      <c r="S1603" s="14" t="s">
        <v>1006</v>
      </c>
      <c r="T1603" s="14" t="s">
        <v>1006</v>
      </c>
      <c r="U1603" s="4" t="s">
        <v>1364</v>
      </c>
      <c r="V1603" s="14" t="s">
        <v>1005</v>
      </c>
      <c r="W1603" s="4" t="s">
        <v>12689</v>
      </c>
      <c r="X1603" s="14" t="s">
        <v>1005</v>
      </c>
      <c r="Z1603" s="9" t="s">
        <v>753</v>
      </c>
      <c r="AA1603" s="10" t="s">
        <v>22</v>
      </c>
      <c r="AB1603" s="10" t="s">
        <v>1356</v>
      </c>
      <c r="AC1603" s="10" t="s">
        <v>12690</v>
      </c>
      <c r="AD1603" s="13" t="s">
        <v>6359</v>
      </c>
      <c r="AE1603" s="10" t="s">
        <v>6360</v>
      </c>
      <c r="AF1603" s="10" t="s">
        <v>101</v>
      </c>
      <c r="AG1603" s="10" t="s">
        <v>9</v>
      </c>
      <c r="AH1603" s="10" t="s">
        <v>12691</v>
      </c>
      <c r="AI1603" s="10" t="s">
        <v>1006</v>
      </c>
      <c r="AJ1603" s="10" t="s">
        <v>1005</v>
      </c>
      <c r="AK1603" s="12" t="s">
        <v>1006</v>
      </c>
      <c r="AL1603" s="53" t="s">
        <v>1005</v>
      </c>
      <c r="AM1603" s="52">
        <v>0</v>
      </c>
      <c r="AN1603" s="51" t="s">
        <v>57</v>
      </c>
      <c r="AO1603" s="51" t="s">
        <v>67</v>
      </c>
      <c r="BA1603" s="56" t="s">
        <v>1356</v>
      </c>
      <c r="BB1603" s="56" t="s">
        <v>1356</v>
      </c>
      <c r="BC1603" s="56" t="s">
        <v>1356</v>
      </c>
      <c r="BD1603" s="56" t="s">
        <v>1356</v>
      </c>
      <c r="BG1603" s="56" t="s">
        <v>1356</v>
      </c>
      <c r="BH1603" s="56" t="s">
        <v>1356</v>
      </c>
      <c r="BI1603" s="56" t="s">
        <v>1356</v>
      </c>
      <c r="BJ1603" s="67" t="s">
        <v>1356</v>
      </c>
    </row>
    <row r="1604" spans="1:62" x14ac:dyDescent="0.35">
      <c r="A1604" s="58" t="s">
        <v>12692</v>
      </c>
      <c r="B1604" s="16" t="s">
        <v>11757</v>
      </c>
      <c r="C1604" s="2" t="s">
        <v>12693</v>
      </c>
      <c r="D1604" s="82" t="s">
        <v>13868</v>
      </c>
      <c r="E1604" s="87" t="e">
        <f>VLOOKUP(A1604,#REF!,2,FALSE)</f>
        <v>#REF!</v>
      </c>
      <c r="F1604" s="4" t="s">
        <v>1006</v>
      </c>
      <c r="G1604" s="4" t="s">
        <v>1006</v>
      </c>
      <c r="H1604" s="4" t="s">
        <v>1006</v>
      </c>
      <c r="I1604" s="4" t="s">
        <v>1006</v>
      </c>
      <c r="J1604" s="4" t="s">
        <v>1006</v>
      </c>
      <c r="K1604" s="4" t="s">
        <v>1006</v>
      </c>
      <c r="L1604" s="4" t="s">
        <v>1006</v>
      </c>
      <c r="M1604" s="6" t="s">
        <v>24</v>
      </c>
      <c r="P1604" s="4" t="s">
        <v>12694</v>
      </c>
      <c r="Q1604" s="4">
        <v>5</v>
      </c>
      <c r="R1604" s="17">
        <v>125</v>
      </c>
      <c r="S1604" s="14" t="s">
        <v>1006</v>
      </c>
      <c r="T1604" s="14" t="s">
        <v>1006</v>
      </c>
      <c r="U1604" s="4" t="s">
        <v>1364</v>
      </c>
      <c r="V1604" s="14" t="s">
        <v>1006</v>
      </c>
      <c r="W1604" s="4" t="s">
        <v>31</v>
      </c>
      <c r="X1604" s="14" t="s">
        <v>1005</v>
      </c>
      <c r="Z1604" s="9" t="s">
        <v>6255</v>
      </c>
      <c r="AA1604" s="10" t="s">
        <v>24</v>
      </c>
      <c r="AB1604" s="10" t="s">
        <v>1356</v>
      </c>
      <c r="AC1604" s="10" t="s">
        <v>12695</v>
      </c>
      <c r="AD1604" s="13" t="s">
        <v>12696</v>
      </c>
      <c r="AE1604" s="10" t="s">
        <v>12697</v>
      </c>
      <c r="AF1604" s="10" t="s">
        <v>101</v>
      </c>
      <c r="AG1604" s="10" t="s">
        <v>10</v>
      </c>
      <c r="AH1604" s="10" t="s">
        <v>12698</v>
      </c>
      <c r="AI1604" s="10" t="s">
        <v>1005</v>
      </c>
      <c r="AJ1604" s="10" t="s">
        <v>1005</v>
      </c>
      <c r="AK1604" s="12" t="s">
        <v>1006</v>
      </c>
      <c r="AL1604" s="53" t="s">
        <v>1005</v>
      </c>
      <c r="AM1604" s="52">
        <v>0</v>
      </c>
      <c r="AN1604" s="51" t="s">
        <v>59</v>
      </c>
      <c r="AO1604" s="51" t="s">
        <v>67</v>
      </c>
      <c r="BA1604" s="56" t="s">
        <v>1356</v>
      </c>
      <c r="BB1604" s="56" t="s">
        <v>1356</v>
      </c>
      <c r="BC1604" s="56" t="s">
        <v>1356</v>
      </c>
      <c r="BD1604" s="56" t="s">
        <v>1356</v>
      </c>
      <c r="BG1604" s="56" t="s">
        <v>1356</v>
      </c>
      <c r="BH1604" s="56" t="s">
        <v>1356</v>
      </c>
      <c r="BI1604" s="56" t="s">
        <v>1356</v>
      </c>
      <c r="BJ1604" s="67" t="s">
        <v>1356</v>
      </c>
    </row>
    <row r="1605" spans="1:62" x14ac:dyDescent="0.35">
      <c r="A1605" s="58" t="s">
        <v>12699</v>
      </c>
      <c r="B1605" s="16" t="s">
        <v>12700</v>
      </c>
      <c r="C1605" s="2" t="s">
        <v>12701</v>
      </c>
      <c r="D1605" s="82" t="s">
        <v>13940</v>
      </c>
      <c r="E1605" s="87" t="e">
        <f>VLOOKUP(A1605,#REF!,2,FALSE)</f>
        <v>#REF!</v>
      </c>
      <c r="F1605" s="4" t="s">
        <v>1006</v>
      </c>
      <c r="G1605" s="4" t="s">
        <v>1006</v>
      </c>
      <c r="H1605" s="4" t="s">
        <v>1005</v>
      </c>
      <c r="I1605" s="4" t="s">
        <v>1006</v>
      </c>
      <c r="J1605" s="4" t="s">
        <v>1006</v>
      </c>
      <c r="K1605" s="4" t="s">
        <v>1005</v>
      </c>
      <c r="L1605" s="4" t="s">
        <v>1005</v>
      </c>
      <c r="M1605" s="6" t="s">
        <v>20</v>
      </c>
      <c r="N1605" s="6" t="s">
        <v>22</v>
      </c>
      <c r="P1605" s="4" t="s">
        <v>12702</v>
      </c>
      <c r="Q1605" s="4">
        <v>3</v>
      </c>
      <c r="R1605" s="17">
        <v>62</v>
      </c>
      <c r="S1605" s="14" t="s">
        <v>1006</v>
      </c>
      <c r="T1605" s="14" t="s">
        <v>1005</v>
      </c>
      <c r="U1605" s="4" t="s">
        <v>1364</v>
      </c>
      <c r="V1605" s="14" t="s">
        <v>1005</v>
      </c>
      <c r="W1605" s="4" t="s">
        <v>12703</v>
      </c>
      <c r="X1605" s="14" t="s">
        <v>1005</v>
      </c>
      <c r="Z1605" s="9" t="s">
        <v>12704</v>
      </c>
      <c r="AA1605" s="10" t="s">
        <v>22</v>
      </c>
      <c r="AB1605" s="10" t="s">
        <v>1356</v>
      </c>
      <c r="AC1605" s="10" t="s">
        <v>12705</v>
      </c>
      <c r="AD1605" s="13" t="s">
        <v>12706</v>
      </c>
      <c r="AE1605" s="10" t="s">
        <v>12707</v>
      </c>
      <c r="AF1605" s="10" t="s">
        <v>101</v>
      </c>
      <c r="AG1605" s="10" t="s">
        <v>5</v>
      </c>
      <c r="AH1605" s="10" t="s">
        <v>12708</v>
      </c>
      <c r="AI1605" s="10" t="s">
        <v>1005</v>
      </c>
      <c r="AJ1605" s="10" t="s">
        <v>1005</v>
      </c>
      <c r="AK1605" s="12" t="s">
        <v>1005</v>
      </c>
      <c r="AL1605" s="53" t="s">
        <v>1005</v>
      </c>
      <c r="AM1605" s="52">
        <v>0</v>
      </c>
      <c r="AN1605" s="51" t="s">
        <v>1348</v>
      </c>
      <c r="AO1605" s="51" t="s">
        <v>1361</v>
      </c>
      <c r="BA1605" s="56" t="s">
        <v>1356</v>
      </c>
      <c r="BB1605" s="56" t="s">
        <v>1356</v>
      </c>
      <c r="BC1605" s="56" t="s">
        <v>1356</v>
      </c>
      <c r="BD1605" s="56" t="s">
        <v>1356</v>
      </c>
      <c r="BG1605" s="56" t="s">
        <v>1356</v>
      </c>
      <c r="BH1605" s="56" t="s">
        <v>1356</v>
      </c>
      <c r="BI1605" s="56" t="s">
        <v>1356</v>
      </c>
      <c r="BJ1605" s="67" t="s">
        <v>1356</v>
      </c>
    </row>
    <row r="1606" spans="1:62" x14ac:dyDescent="0.35">
      <c r="A1606" s="58" t="s">
        <v>12709</v>
      </c>
      <c r="B1606" s="16" t="s">
        <v>12700</v>
      </c>
      <c r="C1606" s="2" t="s">
        <v>12710</v>
      </c>
      <c r="D1606" s="82" t="s">
        <v>13939</v>
      </c>
      <c r="E1606" s="87" t="e">
        <f>VLOOKUP(A1606,#REF!,2,FALSE)</f>
        <v>#REF!</v>
      </c>
      <c r="F1606" s="4" t="s">
        <v>1005</v>
      </c>
      <c r="G1606" s="4" t="s">
        <v>1006</v>
      </c>
      <c r="H1606" s="4" t="s">
        <v>1005</v>
      </c>
      <c r="I1606" s="4" t="s">
        <v>1005</v>
      </c>
      <c r="J1606" s="4" t="s">
        <v>1005</v>
      </c>
      <c r="K1606" s="4" t="s">
        <v>1005</v>
      </c>
      <c r="L1606" s="4" t="s">
        <v>1005</v>
      </c>
      <c r="M1606" s="6" t="s">
        <v>22</v>
      </c>
      <c r="N1606" s="6" t="s">
        <v>20</v>
      </c>
      <c r="P1606" s="4" t="s">
        <v>12711</v>
      </c>
      <c r="Q1606" s="4">
        <v>4</v>
      </c>
      <c r="R1606" s="17">
        <v>90</v>
      </c>
      <c r="S1606" s="14" t="s">
        <v>1005</v>
      </c>
      <c r="T1606" s="14" t="s">
        <v>1005</v>
      </c>
      <c r="U1606" s="4" t="s">
        <v>1341</v>
      </c>
      <c r="V1606" s="14" t="s">
        <v>1006</v>
      </c>
      <c r="W1606" s="4" t="s">
        <v>12712</v>
      </c>
      <c r="X1606" s="14" t="s">
        <v>1005</v>
      </c>
      <c r="Z1606" s="9" t="s">
        <v>138</v>
      </c>
      <c r="AA1606" s="10" t="s">
        <v>22</v>
      </c>
      <c r="AB1606" s="10" t="s">
        <v>1356</v>
      </c>
      <c r="AC1606" s="10" t="s">
        <v>12713</v>
      </c>
      <c r="AD1606" s="13" t="s">
        <v>12714</v>
      </c>
      <c r="AE1606" s="10" t="s">
        <v>12715</v>
      </c>
      <c r="AF1606" s="10" t="s">
        <v>101</v>
      </c>
      <c r="AG1606" s="10" t="s">
        <v>18</v>
      </c>
      <c r="AH1606" s="10" t="s">
        <v>12716</v>
      </c>
      <c r="AI1606" s="10" t="s">
        <v>1006</v>
      </c>
      <c r="AJ1606" s="10" t="s">
        <v>1005</v>
      </c>
      <c r="AK1606" s="12" t="s">
        <v>1005</v>
      </c>
      <c r="AL1606" s="53" t="s">
        <v>1005</v>
      </c>
      <c r="AM1606" s="52">
        <v>0</v>
      </c>
      <c r="AN1606" s="51" t="s">
        <v>57</v>
      </c>
      <c r="AO1606" s="51" t="s">
        <v>67</v>
      </c>
      <c r="BA1606" s="56" t="s">
        <v>1356</v>
      </c>
      <c r="BB1606" s="56" t="s">
        <v>1356</v>
      </c>
      <c r="BC1606" s="56" t="s">
        <v>1356</v>
      </c>
      <c r="BD1606" s="56" t="s">
        <v>1356</v>
      </c>
      <c r="BG1606" s="56" t="s">
        <v>1356</v>
      </c>
      <c r="BH1606" s="56" t="s">
        <v>1356</v>
      </c>
      <c r="BI1606" s="56" t="s">
        <v>1356</v>
      </c>
      <c r="BJ1606" s="67" t="s">
        <v>1356</v>
      </c>
    </row>
    <row r="1607" spans="1:62" x14ac:dyDescent="0.35">
      <c r="A1607" s="58" t="s">
        <v>12717</v>
      </c>
      <c r="B1607" s="16" t="s">
        <v>12700</v>
      </c>
      <c r="C1607" s="2" t="s">
        <v>4189</v>
      </c>
      <c r="D1607" s="82" t="s">
        <v>12271</v>
      </c>
      <c r="E1607" s="87" t="e">
        <f>VLOOKUP(A1607,#REF!,2,FALSE)</f>
        <v>#REF!</v>
      </c>
      <c r="F1607" s="4" t="s">
        <v>1006</v>
      </c>
      <c r="G1607" s="4" t="s">
        <v>1006</v>
      </c>
      <c r="H1607" s="4" t="s">
        <v>1006</v>
      </c>
      <c r="I1607" s="4" t="s">
        <v>1006</v>
      </c>
      <c r="J1607" s="4" t="s">
        <v>1006</v>
      </c>
      <c r="K1607" s="4" t="s">
        <v>1005</v>
      </c>
      <c r="L1607" s="4" t="s">
        <v>1005</v>
      </c>
      <c r="M1607" s="6" t="s">
        <v>22</v>
      </c>
      <c r="N1607" s="6" t="s">
        <v>1351</v>
      </c>
      <c r="P1607" s="4" t="s">
        <v>4277</v>
      </c>
      <c r="Q1607" s="4">
        <v>12</v>
      </c>
      <c r="R1607" s="17">
        <v>250</v>
      </c>
      <c r="S1607" s="14" t="s">
        <v>1006</v>
      </c>
      <c r="T1607" s="14" t="s">
        <v>1006</v>
      </c>
      <c r="U1607" s="4" t="s">
        <v>1341</v>
      </c>
      <c r="V1607" s="14" t="s">
        <v>1006</v>
      </c>
      <c r="W1607" s="4" t="s">
        <v>12718</v>
      </c>
      <c r="X1607" s="14" t="s">
        <v>1005</v>
      </c>
      <c r="Z1607" s="9" t="s">
        <v>12719</v>
      </c>
      <c r="AA1607" s="10" t="s">
        <v>44</v>
      </c>
      <c r="AB1607" s="10" t="s">
        <v>1356</v>
      </c>
      <c r="AC1607" s="10" t="s">
        <v>4279</v>
      </c>
      <c r="AD1607" s="13" t="s">
        <v>581</v>
      </c>
      <c r="AE1607" s="10" t="s">
        <v>4280</v>
      </c>
      <c r="AF1607" s="10" t="s">
        <v>101</v>
      </c>
      <c r="AG1607" s="10" t="s">
        <v>9</v>
      </c>
      <c r="AH1607" s="10" t="s">
        <v>12720</v>
      </c>
      <c r="AI1607" s="10" t="s">
        <v>1005</v>
      </c>
      <c r="AJ1607" s="10" t="s">
        <v>1005</v>
      </c>
      <c r="AK1607" s="12" t="s">
        <v>1006</v>
      </c>
      <c r="AL1607" s="53" t="s">
        <v>1005</v>
      </c>
      <c r="AM1607" s="52">
        <v>0</v>
      </c>
      <c r="AN1607" s="51" t="s">
        <v>1348</v>
      </c>
      <c r="AO1607" s="51" t="s">
        <v>69</v>
      </c>
      <c r="AP1607" s="51" t="s">
        <v>139</v>
      </c>
      <c r="AQ1607" s="51" t="s">
        <v>104</v>
      </c>
      <c r="BA1607" s="56" t="s">
        <v>1356</v>
      </c>
      <c r="BB1607" s="56" t="s">
        <v>1356</v>
      </c>
      <c r="BC1607" s="56" t="s">
        <v>1356</v>
      </c>
      <c r="BD1607" s="56" t="s">
        <v>1356</v>
      </c>
      <c r="BG1607" s="56" t="s">
        <v>1356</v>
      </c>
      <c r="BH1607" s="56" t="s">
        <v>1356</v>
      </c>
      <c r="BI1607" s="56" t="s">
        <v>1356</v>
      </c>
      <c r="BJ1607" s="67" t="s">
        <v>1356</v>
      </c>
    </row>
    <row r="1608" spans="1:62" x14ac:dyDescent="0.35">
      <c r="A1608" s="58" t="s">
        <v>12721</v>
      </c>
      <c r="B1608" s="16" t="s">
        <v>12700</v>
      </c>
      <c r="C1608" s="2" t="s">
        <v>12722</v>
      </c>
      <c r="D1608" s="82" t="s">
        <v>13912</v>
      </c>
      <c r="E1608" s="87" t="e">
        <f>VLOOKUP(A1608,#REF!,2,FALSE)</f>
        <v>#REF!</v>
      </c>
      <c r="F1608" s="4" t="s">
        <v>1005</v>
      </c>
      <c r="G1608" s="4" t="s">
        <v>1005</v>
      </c>
      <c r="H1608" s="4" t="s">
        <v>1006</v>
      </c>
      <c r="I1608" s="4" t="s">
        <v>1005</v>
      </c>
      <c r="J1608" s="4" t="s">
        <v>1005</v>
      </c>
      <c r="K1608" s="4" t="s">
        <v>1005</v>
      </c>
      <c r="L1608" s="4" t="s">
        <v>1005</v>
      </c>
      <c r="M1608" s="6" t="s">
        <v>24</v>
      </c>
      <c r="P1608" s="4" t="s">
        <v>12723</v>
      </c>
      <c r="Q1608" s="4">
        <v>1</v>
      </c>
      <c r="R1608" s="17">
        <v>15</v>
      </c>
      <c r="S1608" s="14" t="s">
        <v>1005</v>
      </c>
      <c r="T1608" s="14" t="s">
        <v>1006</v>
      </c>
      <c r="U1608" s="4" t="s">
        <v>1341</v>
      </c>
      <c r="V1608" s="14" t="s">
        <v>1005</v>
      </c>
      <c r="W1608" s="4" t="s">
        <v>156</v>
      </c>
      <c r="X1608" s="14" t="s">
        <v>1005</v>
      </c>
      <c r="Z1608" s="9" t="s">
        <v>12595</v>
      </c>
      <c r="AA1608" s="10" t="s">
        <v>44</v>
      </c>
      <c r="AB1608" s="10" t="s">
        <v>1356</v>
      </c>
      <c r="AC1608" s="10" t="s">
        <v>12724</v>
      </c>
      <c r="AD1608" s="13" t="s">
        <v>12725</v>
      </c>
      <c r="AE1608" s="10" t="s">
        <v>12726</v>
      </c>
      <c r="AF1608" s="10" t="s">
        <v>101</v>
      </c>
      <c r="AG1608" s="10" t="s">
        <v>38</v>
      </c>
      <c r="AH1608" s="10" t="s">
        <v>12727</v>
      </c>
      <c r="AI1608" s="10" t="s">
        <v>1005</v>
      </c>
      <c r="AJ1608" s="10" t="s">
        <v>1005</v>
      </c>
      <c r="AK1608" s="12" t="s">
        <v>1006</v>
      </c>
      <c r="AL1608" s="53" t="s">
        <v>1006</v>
      </c>
      <c r="AM1608" s="52">
        <v>1</v>
      </c>
      <c r="AN1608" s="51" t="s">
        <v>1348</v>
      </c>
      <c r="AO1608" s="51" t="s">
        <v>1361</v>
      </c>
      <c r="AZ1608" s="56" t="s">
        <v>1349</v>
      </c>
      <c r="BA1608" s="56" t="s">
        <v>12728</v>
      </c>
      <c r="BB1608" s="56" t="s">
        <v>1624</v>
      </c>
      <c r="BC1608" s="56" t="s">
        <v>38</v>
      </c>
      <c r="BD1608" s="56" t="s">
        <v>12729</v>
      </c>
      <c r="BE1608" s="56" t="s">
        <v>1005</v>
      </c>
      <c r="BF1608" s="56" t="s">
        <v>1005</v>
      </c>
      <c r="BG1608" s="56" t="s">
        <v>12730</v>
      </c>
      <c r="BH1608" s="56" t="s">
        <v>12725</v>
      </c>
      <c r="BI1608" s="56" t="s">
        <v>12726</v>
      </c>
      <c r="BJ1608" s="67" t="s">
        <v>101</v>
      </c>
    </row>
    <row r="1609" spans="1:62" x14ac:dyDescent="0.35">
      <c r="A1609" s="58" t="s">
        <v>12731</v>
      </c>
      <c r="B1609" s="16" t="s">
        <v>12700</v>
      </c>
      <c r="C1609" s="2" t="s">
        <v>11824</v>
      </c>
      <c r="D1609" s="82" t="s">
        <v>13910</v>
      </c>
      <c r="E1609" s="87" t="e">
        <f>VLOOKUP(A1609,#REF!,2,FALSE)</f>
        <v>#REF!</v>
      </c>
      <c r="F1609" s="4" t="s">
        <v>1005</v>
      </c>
      <c r="G1609" s="4" t="s">
        <v>1005</v>
      </c>
      <c r="H1609" s="4" t="s">
        <v>1005</v>
      </c>
      <c r="I1609" s="4" t="s">
        <v>1006</v>
      </c>
      <c r="J1609" s="4" t="s">
        <v>1005</v>
      </c>
      <c r="K1609" s="4" t="s">
        <v>1005</v>
      </c>
      <c r="L1609" s="4" t="s">
        <v>1005</v>
      </c>
      <c r="M1609" s="6" t="s">
        <v>24</v>
      </c>
      <c r="N1609" s="6" t="s">
        <v>26</v>
      </c>
      <c r="O1609" s="6" t="s">
        <v>28</v>
      </c>
      <c r="P1609" s="4" t="s">
        <v>11825</v>
      </c>
      <c r="Q1609" s="4">
        <v>8</v>
      </c>
      <c r="R1609" s="17">
        <v>160</v>
      </c>
      <c r="S1609" s="14" t="s">
        <v>1006</v>
      </c>
      <c r="T1609" s="14" t="s">
        <v>1005</v>
      </c>
      <c r="U1609" s="4" t="s">
        <v>1341</v>
      </c>
      <c r="V1609" s="14" t="s">
        <v>1005</v>
      </c>
      <c r="W1609" s="4" t="s">
        <v>12732</v>
      </c>
      <c r="X1609" s="14" t="s">
        <v>1006</v>
      </c>
      <c r="Y1609" s="8" t="s">
        <v>12733</v>
      </c>
      <c r="Z1609" s="9" t="s">
        <v>11828</v>
      </c>
      <c r="AA1609" s="10" t="s">
        <v>1624</v>
      </c>
      <c r="AB1609" s="10" t="s">
        <v>1356</v>
      </c>
      <c r="AC1609" s="10" t="s">
        <v>11829</v>
      </c>
      <c r="AD1609" s="13" t="s">
        <v>11830</v>
      </c>
      <c r="AE1609" s="10" t="s">
        <v>11831</v>
      </c>
      <c r="AF1609" s="10" t="s">
        <v>101</v>
      </c>
      <c r="AG1609" s="10" t="s">
        <v>10</v>
      </c>
      <c r="AH1609" s="10" t="s">
        <v>12734</v>
      </c>
      <c r="AI1609" s="10" t="s">
        <v>1005</v>
      </c>
      <c r="AJ1609" s="10" t="s">
        <v>1005</v>
      </c>
      <c r="AK1609" s="12" t="s">
        <v>1006</v>
      </c>
      <c r="AL1609" s="53" t="s">
        <v>1006</v>
      </c>
      <c r="AM1609" s="52">
        <v>2</v>
      </c>
      <c r="AN1609" s="51" t="s">
        <v>1348</v>
      </c>
      <c r="AO1609" s="51" t="s">
        <v>68</v>
      </c>
      <c r="AP1609" s="51" t="s">
        <v>139</v>
      </c>
      <c r="AZ1609" s="56" t="s">
        <v>1349</v>
      </c>
      <c r="BA1609" s="56" t="s">
        <v>11833</v>
      </c>
      <c r="BB1609" s="56" t="s">
        <v>53</v>
      </c>
      <c r="BC1609" s="56" t="s">
        <v>10</v>
      </c>
      <c r="BD1609" s="56" t="s">
        <v>12735</v>
      </c>
      <c r="BE1609" s="56" t="s">
        <v>1005</v>
      </c>
      <c r="BF1609" s="56" t="s">
        <v>1005</v>
      </c>
      <c r="BG1609" s="56" t="s">
        <v>11835</v>
      </c>
      <c r="BH1609" s="56" t="s">
        <v>3410</v>
      </c>
      <c r="BI1609" s="56" t="s">
        <v>10</v>
      </c>
      <c r="BJ1609" s="67" t="s">
        <v>101</v>
      </c>
    </row>
    <row r="1610" spans="1:62" x14ac:dyDescent="0.35">
      <c r="D1610" s="82"/>
      <c r="E1610" s="87" t="e">
        <f>VLOOKUP(A1610,#REF!,2,FALSE)</f>
        <v>#REF!</v>
      </c>
      <c r="AZ1610" s="56" t="s">
        <v>1349</v>
      </c>
      <c r="BA1610" s="56" t="s">
        <v>11836</v>
      </c>
      <c r="BB1610" s="56" t="s">
        <v>1624</v>
      </c>
      <c r="BC1610" s="56" t="s">
        <v>10</v>
      </c>
      <c r="BD1610" s="56" t="s">
        <v>12736</v>
      </c>
      <c r="BE1610" s="56" t="s">
        <v>1005</v>
      </c>
      <c r="BF1610" s="56" t="s">
        <v>1005</v>
      </c>
      <c r="BG1610" s="56" t="s">
        <v>11838</v>
      </c>
      <c r="BH1610" s="56" t="s">
        <v>880</v>
      </c>
      <c r="BI1610" s="56" t="s">
        <v>4021</v>
      </c>
      <c r="BJ1610" s="67" t="s">
        <v>101</v>
      </c>
    </row>
    <row r="1611" spans="1:62" x14ac:dyDescent="0.35">
      <c r="A1611" s="58" t="s">
        <v>12737</v>
      </c>
      <c r="B1611" s="16" t="s">
        <v>12700</v>
      </c>
      <c r="C1611" s="2" t="s">
        <v>12738</v>
      </c>
      <c r="D1611" s="82" t="s">
        <v>13907</v>
      </c>
      <c r="E1611" s="87" t="e">
        <f>VLOOKUP(A1611,#REF!,2,FALSE)</f>
        <v>#REF!</v>
      </c>
      <c r="F1611" s="4" t="s">
        <v>1006</v>
      </c>
      <c r="G1611" s="4" t="s">
        <v>1006</v>
      </c>
      <c r="H1611" s="4" t="s">
        <v>1006</v>
      </c>
      <c r="I1611" s="4" t="s">
        <v>1006</v>
      </c>
      <c r="J1611" s="4" t="s">
        <v>1006</v>
      </c>
      <c r="K1611" s="4" t="s">
        <v>1005</v>
      </c>
      <c r="L1611" s="4" t="s">
        <v>1006</v>
      </c>
      <c r="M1611" s="6" t="s">
        <v>24</v>
      </c>
      <c r="P1611" s="4" t="s">
        <v>12739</v>
      </c>
      <c r="Q1611" s="4">
        <v>19</v>
      </c>
      <c r="R1611" s="17">
        <v>530</v>
      </c>
      <c r="S1611" s="14" t="s">
        <v>1006</v>
      </c>
      <c r="T1611" s="14" t="s">
        <v>1006</v>
      </c>
      <c r="U1611" s="4" t="s">
        <v>1341</v>
      </c>
      <c r="V1611" s="14" t="s">
        <v>1006</v>
      </c>
      <c r="W1611" s="4" t="s">
        <v>12740</v>
      </c>
      <c r="X1611" s="14" t="s">
        <v>1006</v>
      </c>
      <c r="Y1611" s="8" t="s">
        <v>12741</v>
      </c>
      <c r="Z1611" s="9" t="s">
        <v>12742</v>
      </c>
      <c r="AA1611" s="10" t="s">
        <v>24</v>
      </c>
      <c r="AB1611" s="10" t="s">
        <v>1356</v>
      </c>
      <c r="AC1611" s="10" t="s">
        <v>12743</v>
      </c>
      <c r="AD1611" s="13" t="s">
        <v>12744</v>
      </c>
      <c r="AE1611" s="10" t="s">
        <v>12745</v>
      </c>
      <c r="AF1611" s="10" t="s">
        <v>101</v>
      </c>
      <c r="AG1611" s="10" t="s">
        <v>36</v>
      </c>
      <c r="AH1611" s="10" t="s">
        <v>12746</v>
      </c>
      <c r="AI1611" s="10" t="s">
        <v>1005</v>
      </c>
      <c r="AJ1611" s="10" t="s">
        <v>1005</v>
      </c>
      <c r="AK1611" s="12" t="s">
        <v>1005</v>
      </c>
      <c r="AL1611" s="53" t="s">
        <v>1005</v>
      </c>
      <c r="AM1611" s="52">
        <v>0</v>
      </c>
      <c r="AN1611" s="51" t="s">
        <v>1348</v>
      </c>
      <c r="AO1611" s="51" t="s">
        <v>68</v>
      </c>
      <c r="BA1611" s="56" t="s">
        <v>1356</v>
      </c>
      <c r="BB1611" s="56" t="s">
        <v>1356</v>
      </c>
      <c r="BC1611" s="56" t="s">
        <v>1356</v>
      </c>
      <c r="BD1611" s="56" t="s">
        <v>1356</v>
      </c>
      <c r="BG1611" s="56" t="s">
        <v>1356</v>
      </c>
      <c r="BH1611" s="56" t="s">
        <v>1356</v>
      </c>
      <c r="BI1611" s="56" t="s">
        <v>1356</v>
      </c>
      <c r="BJ1611" s="67" t="s">
        <v>1356</v>
      </c>
    </row>
    <row r="1612" spans="1:62" x14ac:dyDescent="0.35">
      <c r="A1612" s="58" t="s">
        <v>12747</v>
      </c>
      <c r="B1612" s="16" t="s">
        <v>12700</v>
      </c>
      <c r="C1612" s="2" t="s">
        <v>1704</v>
      </c>
      <c r="D1612" s="82" t="s">
        <v>13936</v>
      </c>
      <c r="E1612" s="87" t="e">
        <f>VLOOKUP(A1612,#REF!,2,FALSE)</f>
        <v>#REF!</v>
      </c>
      <c r="F1612" s="4" t="s">
        <v>1005</v>
      </c>
      <c r="G1612" s="4" t="s">
        <v>1006</v>
      </c>
      <c r="H1612" s="4" t="s">
        <v>1005</v>
      </c>
      <c r="I1612" s="4" t="s">
        <v>1005</v>
      </c>
      <c r="J1612" s="4" t="s">
        <v>1005</v>
      </c>
      <c r="K1612" s="4" t="s">
        <v>1005</v>
      </c>
      <c r="L1612" s="4" t="s">
        <v>1005</v>
      </c>
      <c r="M1612" s="6" t="s">
        <v>26</v>
      </c>
      <c r="P1612" s="4" t="s">
        <v>12748</v>
      </c>
      <c r="Q1612" s="4">
        <v>14</v>
      </c>
      <c r="R1612" s="17">
        <v>480</v>
      </c>
      <c r="S1612" s="14" t="s">
        <v>1005</v>
      </c>
      <c r="T1612" s="14" t="s">
        <v>1006</v>
      </c>
      <c r="U1612" s="4" t="s">
        <v>1341</v>
      </c>
      <c r="V1612" s="14" t="s">
        <v>1005</v>
      </c>
      <c r="W1612" s="4" t="s">
        <v>12749</v>
      </c>
      <c r="X1612" s="14" t="s">
        <v>1005</v>
      </c>
      <c r="Z1612" s="9" t="s">
        <v>12750</v>
      </c>
      <c r="AA1612" s="10" t="s">
        <v>26</v>
      </c>
      <c r="AB1612" s="10" t="s">
        <v>1356</v>
      </c>
      <c r="AC1612" s="10" t="s">
        <v>12751</v>
      </c>
      <c r="AD1612" s="13" t="s">
        <v>256</v>
      </c>
      <c r="AE1612" s="10" t="s">
        <v>37</v>
      </c>
      <c r="AF1612" s="10" t="s">
        <v>101</v>
      </c>
      <c r="AG1612" s="10" t="s">
        <v>37</v>
      </c>
      <c r="AH1612" s="10" t="s">
        <v>12752</v>
      </c>
      <c r="AI1612" s="10" t="s">
        <v>1006</v>
      </c>
      <c r="AJ1612" s="10" t="s">
        <v>1005</v>
      </c>
      <c r="AK1612" s="12" t="s">
        <v>1005</v>
      </c>
      <c r="AL1612" s="53" t="s">
        <v>1005</v>
      </c>
      <c r="AM1612" s="52">
        <v>0</v>
      </c>
      <c r="AN1612" s="51" t="s">
        <v>1348</v>
      </c>
      <c r="AO1612" s="51" t="s">
        <v>223</v>
      </c>
      <c r="BA1612" s="56" t="s">
        <v>1356</v>
      </c>
      <c r="BB1612" s="56" t="s">
        <v>1356</v>
      </c>
      <c r="BC1612" s="56" t="s">
        <v>1356</v>
      </c>
      <c r="BD1612" s="56" t="s">
        <v>1356</v>
      </c>
      <c r="BG1612" s="56" t="s">
        <v>1356</v>
      </c>
      <c r="BH1612" s="56" t="s">
        <v>1356</v>
      </c>
      <c r="BI1612" s="56" t="s">
        <v>1356</v>
      </c>
      <c r="BJ1612" s="67" t="s">
        <v>1356</v>
      </c>
    </row>
    <row r="1613" spans="1:62" x14ac:dyDescent="0.35">
      <c r="A1613" s="58" t="s">
        <v>12753</v>
      </c>
      <c r="B1613" s="16" t="s">
        <v>12700</v>
      </c>
      <c r="C1613" s="2" t="s">
        <v>190</v>
      </c>
      <c r="D1613" s="82" t="s">
        <v>13953</v>
      </c>
      <c r="E1613" s="87" t="e">
        <f>VLOOKUP(A1613,#REF!,2,FALSE)</f>
        <v>#REF!</v>
      </c>
      <c r="F1613" s="4" t="s">
        <v>1006</v>
      </c>
      <c r="G1613" s="4" t="s">
        <v>1006</v>
      </c>
      <c r="H1613" s="4" t="s">
        <v>1005</v>
      </c>
      <c r="I1613" s="4" t="s">
        <v>1006</v>
      </c>
      <c r="J1613" s="4" t="s">
        <v>1006</v>
      </c>
      <c r="K1613" s="4" t="s">
        <v>1005</v>
      </c>
      <c r="L1613" s="4" t="s">
        <v>1005</v>
      </c>
      <c r="M1613" s="6" t="s">
        <v>22</v>
      </c>
      <c r="P1613" s="4" t="s">
        <v>12754</v>
      </c>
      <c r="Q1613" s="4">
        <v>6</v>
      </c>
      <c r="R1613" s="17">
        <v>150</v>
      </c>
      <c r="S1613" s="14" t="s">
        <v>1005</v>
      </c>
      <c r="T1613" s="14" t="s">
        <v>1005</v>
      </c>
      <c r="U1613" s="4" t="s">
        <v>1364</v>
      </c>
      <c r="V1613" s="14" t="s">
        <v>1005</v>
      </c>
      <c r="W1613" s="4" t="s">
        <v>159</v>
      </c>
      <c r="X1613" s="14" t="s">
        <v>1006</v>
      </c>
      <c r="Y1613" s="8" t="s">
        <v>12755</v>
      </c>
      <c r="Z1613" s="9" t="s">
        <v>12756</v>
      </c>
      <c r="AA1613" s="10" t="s">
        <v>1624</v>
      </c>
      <c r="AB1613" s="10" t="s">
        <v>1356</v>
      </c>
      <c r="AC1613" s="10" t="s">
        <v>12757</v>
      </c>
      <c r="AD1613" s="13" t="s">
        <v>12758</v>
      </c>
      <c r="AE1613" s="10" t="s">
        <v>36</v>
      </c>
      <c r="AF1613" s="10" t="s">
        <v>101</v>
      </c>
      <c r="AG1613" s="10" t="s">
        <v>36</v>
      </c>
      <c r="AH1613" s="10" t="s">
        <v>12759</v>
      </c>
      <c r="AI1613" s="10" t="s">
        <v>1006</v>
      </c>
      <c r="AJ1613" s="10" t="s">
        <v>1005</v>
      </c>
      <c r="AK1613" s="12" t="s">
        <v>1005</v>
      </c>
      <c r="AL1613" s="53" t="s">
        <v>1005</v>
      </c>
      <c r="AM1613" s="52">
        <v>0</v>
      </c>
      <c r="AN1613" s="51" t="s">
        <v>1348</v>
      </c>
      <c r="AO1613" s="51" t="s">
        <v>61</v>
      </c>
      <c r="BA1613" s="56" t="s">
        <v>1356</v>
      </c>
      <c r="BB1613" s="56" t="s">
        <v>1356</v>
      </c>
      <c r="BC1613" s="56" t="s">
        <v>1356</v>
      </c>
      <c r="BD1613" s="56" t="s">
        <v>1356</v>
      </c>
      <c r="BG1613" s="56" t="s">
        <v>1356</v>
      </c>
      <c r="BH1613" s="56" t="s">
        <v>1356</v>
      </c>
      <c r="BI1613" s="56" t="s">
        <v>1356</v>
      </c>
      <c r="BJ1613" s="67" t="s">
        <v>1356</v>
      </c>
    </row>
    <row r="1614" spans="1:62" x14ac:dyDescent="0.35">
      <c r="A1614" s="58" t="s">
        <v>12760</v>
      </c>
      <c r="B1614" s="16" t="s">
        <v>12700</v>
      </c>
      <c r="C1614" s="2" t="s">
        <v>12761</v>
      </c>
      <c r="D1614" s="82" t="s">
        <v>13952</v>
      </c>
      <c r="E1614" s="87" t="e">
        <f>VLOOKUP(A1614,#REF!,2,FALSE)</f>
        <v>#REF!</v>
      </c>
      <c r="F1614" s="4" t="s">
        <v>1006</v>
      </c>
      <c r="G1614" s="4" t="s">
        <v>1006</v>
      </c>
      <c r="H1614" s="4" t="s">
        <v>1006</v>
      </c>
      <c r="I1614" s="4" t="s">
        <v>1006</v>
      </c>
      <c r="J1614" s="4" t="s">
        <v>1006</v>
      </c>
      <c r="K1614" s="4" t="s">
        <v>1005</v>
      </c>
      <c r="L1614" s="4" t="s">
        <v>1005</v>
      </c>
      <c r="M1614" s="6" t="s">
        <v>24</v>
      </c>
      <c r="N1614" s="6" t="s">
        <v>22</v>
      </c>
      <c r="O1614" s="6" t="s">
        <v>26</v>
      </c>
      <c r="P1614" s="4" t="s">
        <v>12762</v>
      </c>
      <c r="Q1614" s="4">
        <v>140</v>
      </c>
      <c r="R1614" s="17">
        <v>1600</v>
      </c>
      <c r="S1614" s="14" t="s">
        <v>1006</v>
      </c>
      <c r="T1614" s="14" t="s">
        <v>1006</v>
      </c>
      <c r="U1614" s="4" t="s">
        <v>1341</v>
      </c>
      <c r="V1614" s="14" t="s">
        <v>1005</v>
      </c>
      <c r="W1614" s="4" t="s">
        <v>12763</v>
      </c>
      <c r="X1614" s="14" t="s">
        <v>1006</v>
      </c>
      <c r="Y1614" s="8" t="s">
        <v>12764</v>
      </c>
      <c r="Z1614" s="9" t="s">
        <v>12765</v>
      </c>
      <c r="AA1614" s="10" t="s">
        <v>44</v>
      </c>
      <c r="AB1614" s="10" t="s">
        <v>1356</v>
      </c>
      <c r="AC1614" s="10" t="s">
        <v>12766</v>
      </c>
      <c r="AD1614" s="13" t="s">
        <v>544</v>
      </c>
      <c r="AE1614" s="10" t="s">
        <v>21</v>
      </c>
      <c r="AF1614" s="10" t="s">
        <v>101</v>
      </c>
      <c r="AG1614" s="10" t="s">
        <v>21</v>
      </c>
      <c r="AH1614" s="10" t="s">
        <v>12767</v>
      </c>
      <c r="AI1614" s="10" t="s">
        <v>1005</v>
      </c>
      <c r="AJ1614" s="10" t="s">
        <v>1005</v>
      </c>
      <c r="AK1614" s="12" t="s">
        <v>1006</v>
      </c>
      <c r="AL1614" s="53" t="s">
        <v>1006</v>
      </c>
      <c r="AM1614" s="52">
        <v>1</v>
      </c>
      <c r="AN1614" s="51" t="s">
        <v>2128</v>
      </c>
      <c r="AO1614" s="51" t="s">
        <v>68</v>
      </c>
      <c r="AP1614" s="51" t="s">
        <v>189</v>
      </c>
      <c r="AQ1614" s="51" t="s">
        <v>187</v>
      </c>
      <c r="AZ1614" s="56" t="s">
        <v>1349</v>
      </c>
      <c r="BA1614" s="56" t="s">
        <v>12768</v>
      </c>
      <c r="BB1614" s="56" t="s">
        <v>44</v>
      </c>
      <c r="BC1614" s="56" t="s">
        <v>21</v>
      </c>
      <c r="BD1614" s="56" t="s">
        <v>12769</v>
      </c>
      <c r="BE1614" s="56" t="s">
        <v>1005</v>
      </c>
      <c r="BF1614" s="56" t="s">
        <v>1005</v>
      </c>
      <c r="BG1614" s="56" t="s">
        <v>11159</v>
      </c>
      <c r="BH1614" s="56" t="s">
        <v>544</v>
      </c>
      <c r="BI1614" s="56" t="s">
        <v>21</v>
      </c>
      <c r="BJ1614" s="67" t="s">
        <v>101</v>
      </c>
    </row>
    <row r="1615" spans="1:62" x14ac:dyDescent="0.35">
      <c r="A1615" s="58" t="s">
        <v>12770</v>
      </c>
      <c r="B1615" s="16" t="s">
        <v>12700</v>
      </c>
      <c r="C1615" s="2" t="s">
        <v>12771</v>
      </c>
      <c r="D1615" s="82" t="s">
        <v>13951</v>
      </c>
      <c r="E1615" s="87" t="e">
        <f>VLOOKUP(A1615,#REF!,2,FALSE)</f>
        <v>#REF!</v>
      </c>
      <c r="F1615" s="4" t="s">
        <v>1006</v>
      </c>
      <c r="G1615" s="4" t="s">
        <v>1006</v>
      </c>
      <c r="H1615" s="4" t="s">
        <v>1006</v>
      </c>
      <c r="I1615" s="4" t="s">
        <v>1006</v>
      </c>
      <c r="J1615" s="4" t="s">
        <v>1006</v>
      </c>
      <c r="K1615" s="4" t="s">
        <v>1005</v>
      </c>
      <c r="L1615" s="4" t="s">
        <v>1005</v>
      </c>
      <c r="M1615" s="6" t="s">
        <v>22</v>
      </c>
      <c r="P1615" s="4" t="s">
        <v>12772</v>
      </c>
      <c r="Q1615" s="4">
        <v>100</v>
      </c>
      <c r="R1615" s="17">
        <v>2500</v>
      </c>
      <c r="S1615" s="14" t="s">
        <v>1006</v>
      </c>
      <c r="T1615" s="14" t="s">
        <v>1006</v>
      </c>
      <c r="U1615" s="4" t="s">
        <v>1364</v>
      </c>
      <c r="V1615" s="14" t="s">
        <v>1005</v>
      </c>
      <c r="W1615" s="4" t="s">
        <v>12773</v>
      </c>
      <c r="X1615" s="14" t="s">
        <v>1006</v>
      </c>
      <c r="Y1615" s="8" t="s">
        <v>12774</v>
      </c>
      <c r="Z1615" s="9" t="s">
        <v>12775</v>
      </c>
      <c r="AA1615" s="10" t="s">
        <v>44</v>
      </c>
      <c r="AB1615" s="10" t="s">
        <v>1356</v>
      </c>
      <c r="AC1615" s="10" t="s">
        <v>12776</v>
      </c>
      <c r="AD1615" s="13" t="s">
        <v>675</v>
      </c>
      <c r="AE1615" s="10" t="s">
        <v>3973</v>
      </c>
      <c r="AF1615" s="10" t="s">
        <v>101</v>
      </c>
      <c r="AG1615" s="10" t="s">
        <v>10</v>
      </c>
      <c r="AH1615" s="10" t="s">
        <v>12777</v>
      </c>
      <c r="AI1615" s="10" t="s">
        <v>1005</v>
      </c>
      <c r="AJ1615" s="10" t="s">
        <v>1005</v>
      </c>
      <c r="AK1615" s="12" t="s">
        <v>1006</v>
      </c>
      <c r="AL1615" s="53" t="s">
        <v>1006</v>
      </c>
      <c r="AM1615" s="52">
        <v>17</v>
      </c>
      <c r="AN1615" s="51" t="s">
        <v>1348</v>
      </c>
      <c r="AO1615" s="51" t="s">
        <v>68</v>
      </c>
      <c r="BA1615" s="56" t="s">
        <v>1356</v>
      </c>
      <c r="BB1615" s="56" t="s">
        <v>1356</v>
      </c>
      <c r="BC1615" s="56" t="s">
        <v>1356</v>
      </c>
      <c r="BD1615" s="56" t="s">
        <v>1356</v>
      </c>
      <c r="BG1615" s="56" t="s">
        <v>1356</v>
      </c>
      <c r="BH1615" s="56" t="s">
        <v>1356</v>
      </c>
      <c r="BI1615" s="56" t="s">
        <v>1356</v>
      </c>
      <c r="BJ1615" s="67" t="s">
        <v>1356</v>
      </c>
    </row>
    <row r="1616" spans="1:62" x14ac:dyDescent="0.35">
      <c r="A1616" s="58" t="s">
        <v>12778</v>
      </c>
      <c r="B1616" s="16" t="s">
        <v>12700</v>
      </c>
      <c r="C1616" s="2" t="s">
        <v>12779</v>
      </c>
      <c r="D1616" s="82" t="s">
        <v>13950</v>
      </c>
      <c r="E1616" s="87" t="e">
        <f>VLOOKUP(A1616,#REF!,2,FALSE)</f>
        <v>#REF!</v>
      </c>
      <c r="F1616" s="4" t="s">
        <v>1006</v>
      </c>
      <c r="G1616" s="4" t="s">
        <v>1006</v>
      </c>
      <c r="H1616" s="4" t="s">
        <v>1005</v>
      </c>
      <c r="I1616" s="4" t="s">
        <v>1006</v>
      </c>
      <c r="J1616" s="4" t="s">
        <v>1006</v>
      </c>
      <c r="K1616" s="4" t="s">
        <v>1005</v>
      </c>
      <c r="L1616" s="4" t="s">
        <v>1005</v>
      </c>
      <c r="M1616" s="6" t="s">
        <v>22</v>
      </c>
      <c r="P1616" s="4" t="s">
        <v>12780</v>
      </c>
      <c r="Q1616" s="4">
        <v>3</v>
      </c>
      <c r="R1616" s="17">
        <v>77</v>
      </c>
      <c r="S1616" s="14" t="s">
        <v>1006</v>
      </c>
      <c r="T1616" s="14" t="s">
        <v>1005</v>
      </c>
      <c r="U1616" s="4" t="s">
        <v>1411</v>
      </c>
      <c r="V1616" s="14" t="s">
        <v>1006</v>
      </c>
      <c r="W1616" s="4" t="s">
        <v>12781</v>
      </c>
      <c r="X1616" s="14" t="s">
        <v>1006</v>
      </c>
      <c r="Y1616" s="8" t="s">
        <v>12782</v>
      </c>
      <c r="Z1616" s="9" t="s">
        <v>138</v>
      </c>
      <c r="AA1616" s="10" t="s">
        <v>22</v>
      </c>
      <c r="AB1616" s="10" t="s">
        <v>1356</v>
      </c>
      <c r="AC1616" s="10" t="s">
        <v>12783</v>
      </c>
      <c r="AD1616" s="13" t="s">
        <v>1019</v>
      </c>
      <c r="AE1616" s="10" t="s">
        <v>12784</v>
      </c>
      <c r="AF1616" s="10" t="s">
        <v>101</v>
      </c>
      <c r="AG1616" s="10" t="s">
        <v>23</v>
      </c>
      <c r="AH1616" s="10" t="s">
        <v>12785</v>
      </c>
      <c r="AI1616" s="10" t="s">
        <v>1005</v>
      </c>
      <c r="AJ1616" s="10" t="s">
        <v>1005</v>
      </c>
      <c r="AK1616" s="12" t="s">
        <v>1005</v>
      </c>
      <c r="AL1616" s="53" t="s">
        <v>1006</v>
      </c>
      <c r="AM1616" s="52">
        <v>1</v>
      </c>
      <c r="AN1616" s="51" t="s">
        <v>57</v>
      </c>
      <c r="AO1616" s="51" t="s">
        <v>66</v>
      </c>
      <c r="AZ1616" s="56" t="s">
        <v>1349</v>
      </c>
      <c r="BA1616" s="56" t="s">
        <v>12786</v>
      </c>
      <c r="BB1616" s="56" t="s">
        <v>44</v>
      </c>
      <c r="BC1616" s="56" t="s">
        <v>23</v>
      </c>
      <c r="BD1616" s="56" t="s">
        <v>12787</v>
      </c>
      <c r="BE1616" s="56" t="s">
        <v>1005</v>
      </c>
      <c r="BF1616" s="56" t="s">
        <v>1005</v>
      </c>
      <c r="BG1616" s="56" t="s">
        <v>12788</v>
      </c>
      <c r="BH1616" s="56" t="s">
        <v>1019</v>
      </c>
      <c r="BI1616" s="56" t="s">
        <v>12784</v>
      </c>
      <c r="BJ1616" s="67" t="s">
        <v>101</v>
      </c>
    </row>
    <row r="1617" spans="1:62" x14ac:dyDescent="0.35">
      <c r="A1617" s="58" t="s">
        <v>12789</v>
      </c>
      <c r="B1617" s="16" t="s">
        <v>12700</v>
      </c>
      <c r="C1617" s="2" t="s">
        <v>12790</v>
      </c>
      <c r="D1617" s="82" t="s">
        <v>12791</v>
      </c>
      <c r="E1617" s="87" t="e">
        <f>VLOOKUP(A1617,#REF!,2,FALSE)</f>
        <v>#REF!</v>
      </c>
      <c r="F1617" s="4" t="s">
        <v>1006</v>
      </c>
      <c r="G1617" s="4" t="s">
        <v>1006</v>
      </c>
      <c r="H1617" s="4" t="s">
        <v>1006</v>
      </c>
      <c r="I1617" s="4" t="s">
        <v>1006</v>
      </c>
      <c r="J1617" s="4" t="s">
        <v>1006</v>
      </c>
      <c r="K1617" s="4" t="s">
        <v>1006</v>
      </c>
      <c r="L1617" s="4" t="s">
        <v>1006</v>
      </c>
      <c r="M1617" s="6" t="s">
        <v>1351</v>
      </c>
      <c r="P1617" s="4" t="s">
        <v>12792</v>
      </c>
      <c r="Q1617" s="4">
        <v>9</v>
      </c>
      <c r="R1617" s="17">
        <v>80</v>
      </c>
      <c r="S1617" s="14" t="s">
        <v>1005</v>
      </c>
      <c r="T1617" s="14" t="s">
        <v>1005</v>
      </c>
      <c r="U1617" s="4" t="s">
        <v>1341</v>
      </c>
      <c r="V1617" s="14" t="s">
        <v>1005</v>
      </c>
      <c r="W1617" s="4" t="s">
        <v>12793</v>
      </c>
      <c r="X1617" s="14" t="s">
        <v>1005</v>
      </c>
      <c r="Z1617" s="9" t="s">
        <v>12794</v>
      </c>
      <c r="AA1617" s="10" t="s">
        <v>1351</v>
      </c>
      <c r="AB1617" s="10" t="s">
        <v>1356</v>
      </c>
      <c r="AC1617" s="10" t="s">
        <v>12795</v>
      </c>
      <c r="AD1617" s="13" t="s">
        <v>12796</v>
      </c>
      <c r="AE1617" s="10" t="s">
        <v>12797</v>
      </c>
      <c r="AF1617" s="10" t="s">
        <v>101</v>
      </c>
      <c r="AG1617" s="10" t="s">
        <v>7</v>
      </c>
      <c r="AH1617" s="10" t="s">
        <v>12798</v>
      </c>
      <c r="AI1617" s="10" t="s">
        <v>1005</v>
      </c>
      <c r="AJ1617" s="10" t="s">
        <v>1005</v>
      </c>
      <c r="AK1617" s="12" t="s">
        <v>1006</v>
      </c>
      <c r="AL1617" s="53" t="s">
        <v>1005</v>
      </c>
      <c r="AM1617" s="52">
        <v>0</v>
      </c>
      <c r="AN1617" s="51" t="s">
        <v>1348</v>
      </c>
      <c r="AO1617" s="51" t="s">
        <v>1361</v>
      </c>
      <c r="BA1617" s="56" t="s">
        <v>1356</v>
      </c>
      <c r="BB1617" s="56" t="s">
        <v>1356</v>
      </c>
      <c r="BC1617" s="56" t="s">
        <v>1356</v>
      </c>
      <c r="BD1617" s="56" t="s">
        <v>1356</v>
      </c>
      <c r="BG1617" s="56" t="s">
        <v>1356</v>
      </c>
      <c r="BH1617" s="56" t="s">
        <v>1356</v>
      </c>
      <c r="BI1617" s="56" t="s">
        <v>1356</v>
      </c>
      <c r="BJ1617" s="67" t="s">
        <v>1356</v>
      </c>
    </row>
    <row r="1618" spans="1:62" x14ac:dyDescent="0.35">
      <c r="A1618" s="58" t="s">
        <v>12799</v>
      </c>
      <c r="B1618" s="16" t="s">
        <v>12700</v>
      </c>
      <c r="C1618" s="2" t="s">
        <v>12800</v>
      </c>
      <c r="D1618" s="82" t="s">
        <v>13938</v>
      </c>
      <c r="E1618" s="87" t="e">
        <f>VLOOKUP(A1618,#REF!,2,FALSE)</f>
        <v>#REF!</v>
      </c>
      <c r="F1618" s="4" t="s">
        <v>1006</v>
      </c>
      <c r="G1618" s="4" t="s">
        <v>1006</v>
      </c>
      <c r="H1618" s="4" t="s">
        <v>1005</v>
      </c>
      <c r="I1618" s="4" t="s">
        <v>1006</v>
      </c>
      <c r="J1618" s="4" t="s">
        <v>1006</v>
      </c>
      <c r="K1618" s="4" t="s">
        <v>1005</v>
      </c>
      <c r="L1618" s="4" t="s">
        <v>1005</v>
      </c>
      <c r="M1618" s="6" t="s">
        <v>22</v>
      </c>
      <c r="P1618" s="4" t="s">
        <v>12801</v>
      </c>
      <c r="Q1618" s="4">
        <v>6</v>
      </c>
      <c r="R1618" s="17">
        <v>124</v>
      </c>
      <c r="S1618" s="14" t="s">
        <v>1006</v>
      </c>
      <c r="T1618" s="14" t="s">
        <v>1005</v>
      </c>
      <c r="U1618" s="4" t="s">
        <v>1341</v>
      </c>
      <c r="V1618" s="14" t="s">
        <v>1006</v>
      </c>
      <c r="W1618" s="4" t="s">
        <v>12802</v>
      </c>
      <c r="X1618" s="14" t="s">
        <v>1006</v>
      </c>
      <c r="Y1618" s="8" t="s">
        <v>12803</v>
      </c>
      <c r="Z1618" s="9" t="s">
        <v>12804</v>
      </c>
      <c r="AA1618" s="10" t="s">
        <v>22</v>
      </c>
      <c r="AB1618" s="10" t="s">
        <v>1356</v>
      </c>
      <c r="AC1618" s="10" t="s">
        <v>12805</v>
      </c>
      <c r="AD1618" s="13" t="s">
        <v>12806</v>
      </c>
      <c r="AE1618" s="10" t="s">
        <v>12807</v>
      </c>
      <c r="AF1618" s="10" t="s">
        <v>101</v>
      </c>
      <c r="AG1618" s="10" t="s">
        <v>13</v>
      </c>
      <c r="AH1618" s="10" t="s">
        <v>12808</v>
      </c>
      <c r="AI1618" s="10" t="s">
        <v>1006</v>
      </c>
      <c r="AJ1618" s="10" t="s">
        <v>1005</v>
      </c>
      <c r="AK1618" s="12" t="s">
        <v>1006</v>
      </c>
      <c r="AL1618" s="53" t="s">
        <v>1005</v>
      </c>
      <c r="AM1618" s="52">
        <v>0</v>
      </c>
      <c r="AN1618" s="51" t="s">
        <v>57</v>
      </c>
      <c r="AO1618" s="51" t="s">
        <v>67</v>
      </c>
      <c r="AP1618" s="51" t="s">
        <v>172</v>
      </c>
      <c r="BA1618" s="56" t="s">
        <v>1356</v>
      </c>
      <c r="BB1618" s="56" t="s">
        <v>1356</v>
      </c>
      <c r="BC1618" s="56" t="s">
        <v>1356</v>
      </c>
      <c r="BD1618" s="56" t="s">
        <v>1356</v>
      </c>
      <c r="BG1618" s="56" t="s">
        <v>1356</v>
      </c>
      <c r="BH1618" s="56" t="s">
        <v>1356</v>
      </c>
      <c r="BI1618" s="56" t="s">
        <v>1356</v>
      </c>
      <c r="BJ1618" s="67" t="s">
        <v>1356</v>
      </c>
    </row>
    <row r="1619" spans="1:62" x14ac:dyDescent="0.35">
      <c r="A1619" s="58" t="s">
        <v>12809</v>
      </c>
      <c r="B1619" s="16" t="s">
        <v>12700</v>
      </c>
      <c r="C1619" s="2" t="s">
        <v>12810</v>
      </c>
      <c r="D1619" s="82" t="s">
        <v>13937</v>
      </c>
      <c r="E1619" s="87" t="e">
        <f>VLOOKUP(A1619,#REF!,2,FALSE)</f>
        <v>#REF!</v>
      </c>
      <c r="F1619" s="4" t="s">
        <v>1005</v>
      </c>
      <c r="G1619" s="4" t="s">
        <v>1005</v>
      </c>
      <c r="H1619" s="4" t="s">
        <v>1005</v>
      </c>
      <c r="I1619" s="4" t="s">
        <v>1006</v>
      </c>
      <c r="J1619" s="4" t="s">
        <v>1005</v>
      </c>
      <c r="K1619" s="4" t="s">
        <v>1005</v>
      </c>
      <c r="L1619" s="4" t="s">
        <v>1005</v>
      </c>
      <c r="M1619" s="6" t="s">
        <v>24</v>
      </c>
      <c r="P1619" s="4" t="s">
        <v>12811</v>
      </c>
      <c r="Q1619" s="4">
        <v>7</v>
      </c>
      <c r="R1619" s="17">
        <v>168</v>
      </c>
      <c r="S1619" s="14" t="s">
        <v>1006</v>
      </c>
      <c r="T1619" s="14" t="s">
        <v>1005</v>
      </c>
      <c r="U1619" s="4" t="s">
        <v>1341</v>
      </c>
      <c r="V1619" s="14" t="s">
        <v>1005</v>
      </c>
      <c r="W1619" s="4" t="s">
        <v>12812</v>
      </c>
      <c r="X1619" s="14" t="s">
        <v>1006</v>
      </c>
      <c r="Y1619" s="8" t="s">
        <v>12813</v>
      </c>
      <c r="Z1619" s="9" t="s">
        <v>12814</v>
      </c>
      <c r="AA1619" s="10" t="s">
        <v>24</v>
      </c>
      <c r="AB1619" s="10" t="s">
        <v>1356</v>
      </c>
      <c r="AC1619" s="10" t="s">
        <v>12815</v>
      </c>
      <c r="AD1619" s="13" t="s">
        <v>12816</v>
      </c>
      <c r="AE1619" s="10" t="s">
        <v>12817</v>
      </c>
      <c r="AF1619" s="10" t="s">
        <v>101</v>
      </c>
      <c r="AG1619" s="10" t="s">
        <v>10</v>
      </c>
      <c r="AH1619" s="10" t="s">
        <v>12818</v>
      </c>
      <c r="AI1619" s="10" t="s">
        <v>1006</v>
      </c>
      <c r="AJ1619" s="10" t="s">
        <v>1005</v>
      </c>
      <c r="AK1619" s="12" t="s">
        <v>1006</v>
      </c>
      <c r="AL1619" s="53" t="s">
        <v>1005</v>
      </c>
      <c r="AM1619" s="52">
        <v>0</v>
      </c>
      <c r="AN1619" s="51" t="s">
        <v>59</v>
      </c>
      <c r="AO1619" s="51" t="s">
        <v>69</v>
      </c>
      <c r="AP1619" s="51" t="s">
        <v>119</v>
      </c>
      <c r="AQ1619" s="51" t="s">
        <v>128</v>
      </c>
      <c r="AR1619" s="51" t="s">
        <v>104</v>
      </c>
      <c r="BA1619" s="56" t="s">
        <v>1356</v>
      </c>
      <c r="BB1619" s="56" t="s">
        <v>1356</v>
      </c>
      <c r="BC1619" s="56" t="s">
        <v>1356</v>
      </c>
      <c r="BD1619" s="56" t="s">
        <v>1356</v>
      </c>
      <c r="BG1619" s="56" t="s">
        <v>1356</v>
      </c>
      <c r="BH1619" s="56" t="s">
        <v>1356</v>
      </c>
      <c r="BI1619" s="56" t="s">
        <v>1356</v>
      </c>
      <c r="BJ1619" s="67" t="s">
        <v>1356</v>
      </c>
    </row>
    <row r="1620" spans="1:62" x14ac:dyDescent="0.35">
      <c r="A1620" s="58" t="s">
        <v>12819</v>
      </c>
      <c r="B1620" s="16" t="s">
        <v>12700</v>
      </c>
      <c r="C1620" s="2" t="s">
        <v>12820</v>
      </c>
      <c r="D1620" s="82" t="s">
        <v>13954</v>
      </c>
      <c r="E1620" s="87" t="e">
        <f>VLOOKUP(A1620,#REF!,2,FALSE)</f>
        <v>#REF!</v>
      </c>
      <c r="F1620" s="4" t="s">
        <v>1006</v>
      </c>
      <c r="G1620" s="4" t="s">
        <v>1006</v>
      </c>
      <c r="H1620" s="4" t="s">
        <v>1005</v>
      </c>
      <c r="I1620" s="4" t="s">
        <v>1006</v>
      </c>
      <c r="J1620" s="4" t="s">
        <v>1006</v>
      </c>
      <c r="K1620" s="4" t="s">
        <v>1005</v>
      </c>
      <c r="L1620" s="4" t="s">
        <v>1005</v>
      </c>
      <c r="M1620" s="6" t="s">
        <v>22</v>
      </c>
      <c r="P1620" s="4" t="s">
        <v>319</v>
      </c>
      <c r="Q1620" s="4">
        <v>31</v>
      </c>
      <c r="R1620" s="17">
        <v>740</v>
      </c>
      <c r="S1620" s="14" t="s">
        <v>1006</v>
      </c>
      <c r="T1620" s="14" t="s">
        <v>1006</v>
      </c>
      <c r="U1620" s="4" t="s">
        <v>1824</v>
      </c>
      <c r="V1620" s="14" t="s">
        <v>1005</v>
      </c>
      <c r="W1620" s="4" t="s">
        <v>108</v>
      </c>
      <c r="X1620" s="14" t="s">
        <v>1005</v>
      </c>
      <c r="Z1620" s="9" t="s">
        <v>12821</v>
      </c>
      <c r="AA1620" s="10" t="s">
        <v>44</v>
      </c>
      <c r="AB1620" s="10" t="s">
        <v>1356</v>
      </c>
      <c r="AC1620" s="10" t="s">
        <v>12822</v>
      </c>
      <c r="AD1620" s="13" t="s">
        <v>12823</v>
      </c>
      <c r="AE1620" s="10" t="s">
        <v>12824</v>
      </c>
      <c r="AF1620" s="10" t="s">
        <v>101</v>
      </c>
      <c r="AG1620" s="10" t="s">
        <v>12</v>
      </c>
      <c r="AH1620" s="10" t="s">
        <v>12825</v>
      </c>
      <c r="AI1620" s="10" t="s">
        <v>1006</v>
      </c>
      <c r="AJ1620" s="10" t="s">
        <v>1006</v>
      </c>
      <c r="AK1620" s="12" t="s">
        <v>1006</v>
      </c>
      <c r="AL1620" s="53" t="s">
        <v>1005</v>
      </c>
      <c r="AM1620" s="52">
        <v>0</v>
      </c>
      <c r="AN1620" s="51" t="s">
        <v>1348</v>
      </c>
      <c r="AO1620" s="51" t="s">
        <v>69</v>
      </c>
      <c r="AP1620" s="51" t="s">
        <v>119</v>
      </c>
      <c r="AQ1620" s="51" t="s">
        <v>104</v>
      </c>
      <c r="BA1620" s="56" t="s">
        <v>1356</v>
      </c>
      <c r="BB1620" s="56" t="s">
        <v>1356</v>
      </c>
      <c r="BC1620" s="56" t="s">
        <v>1356</v>
      </c>
      <c r="BD1620" s="56" t="s">
        <v>1356</v>
      </c>
      <c r="BG1620" s="56" t="s">
        <v>1356</v>
      </c>
      <c r="BH1620" s="56" t="s">
        <v>1356</v>
      </c>
      <c r="BI1620" s="56" t="s">
        <v>1356</v>
      </c>
      <c r="BJ1620" s="67" t="s">
        <v>1356</v>
      </c>
    </row>
    <row r="1621" spans="1:62" x14ac:dyDescent="0.35">
      <c r="A1621" s="58" t="s">
        <v>12826</v>
      </c>
      <c r="B1621" s="16" t="s">
        <v>12700</v>
      </c>
      <c r="C1621" s="2" t="s">
        <v>12827</v>
      </c>
      <c r="D1621" s="82" t="s">
        <v>13904</v>
      </c>
      <c r="E1621" s="87" t="e">
        <f>VLOOKUP(A1621,#REF!,2,FALSE)</f>
        <v>#REF!</v>
      </c>
      <c r="F1621" s="4" t="s">
        <v>1006</v>
      </c>
      <c r="G1621" s="4" t="s">
        <v>1006</v>
      </c>
      <c r="H1621" s="4" t="s">
        <v>1006</v>
      </c>
      <c r="I1621" s="4" t="s">
        <v>1006</v>
      </c>
      <c r="J1621" s="4" t="s">
        <v>1006</v>
      </c>
      <c r="K1621" s="4" t="s">
        <v>1005</v>
      </c>
      <c r="L1621" s="4" t="s">
        <v>1005</v>
      </c>
      <c r="M1621" s="6" t="s">
        <v>20</v>
      </c>
      <c r="N1621" s="6" t="s">
        <v>22</v>
      </c>
      <c r="O1621" s="6" t="s">
        <v>24</v>
      </c>
      <c r="P1621" s="4" t="s">
        <v>12828</v>
      </c>
      <c r="Q1621" s="4">
        <v>9</v>
      </c>
      <c r="R1621" s="17">
        <v>210</v>
      </c>
      <c r="S1621" s="14" t="s">
        <v>1006</v>
      </c>
      <c r="T1621" s="14" t="s">
        <v>1006</v>
      </c>
      <c r="U1621" s="4" t="s">
        <v>1341</v>
      </c>
      <c r="V1621" s="14" t="s">
        <v>1005</v>
      </c>
      <c r="W1621" s="4" t="s">
        <v>12829</v>
      </c>
      <c r="X1621" s="14" t="s">
        <v>1005</v>
      </c>
      <c r="Z1621" s="9" t="s">
        <v>12830</v>
      </c>
      <c r="AA1621" s="10" t="s">
        <v>44</v>
      </c>
      <c r="AB1621" s="10" t="s">
        <v>1356</v>
      </c>
      <c r="AC1621" s="10" t="s">
        <v>12831</v>
      </c>
      <c r="AD1621" s="13" t="s">
        <v>12832</v>
      </c>
      <c r="AE1621" s="10" t="s">
        <v>12833</v>
      </c>
      <c r="AF1621" s="10" t="s">
        <v>101</v>
      </c>
      <c r="AG1621" s="10" t="s">
        <v>11</v>
      </c>
      <c r="AH1621" s="10" t="s">
        <v>12834</v>
      </c>
      <c r="AI1621" s="10" t="s">
        <v>1005</v>
      </c>
      <c r="AJ1621" s="10" t="s">
        <v>1005</v>
      </c>
      <c r="AK1621" s="12" t="s">
        <v>1005</v>
      </c>
      <c r="AL1621" s="53" t="s">
        <v>1006</v>
      </c>
      <c r="AM1621" s="52">
        <v>2</v>
      </c>
      <c r="AN1621" s="51" t="s">
        <v>1348</v>
      </c>
      <c r="AO1621" s="51" t="s">
        <v>67</v>
      </c>
      <c r="AP1621" s="51" t="s">
        <v>119</v>
      </c>
      <c r="AQ1621" s="51" t="s">
        <v>104</v>
      </c>
      <c r="AZ1621" s="56" t="s">
        <v>1349</v>
      </c>
      <c r="BA1621" s="56" t="s">
        <v>12835</v>
      </c>
      <c r="BB1621" s="56" t="s">
        <v>31</v>
      </c>
      <c r="BC1621" s="56" t="s">
        <v>11</v>
      </c>
      <c r="BD1621" s="56" t="s">
        <v>12836</v>
      </c>
      <c r="BE1621" s="56" t="s">
        <v>1005</v>
      </c>
      <c r="BF1621" s="56" t="s">
        <v>1005</v>
      </c>
      <c r="BG1621" s="56" t="s">
        <v>12837</v>
      </c>
      <c r="BH1621" s="56" t="s">
        <v>12832</v>
      </c>
      <c r="BI1621" s="56" t="s">
        <v>12833</v>
      </c>
      <c r="BJ1621" s="67" t="s">
        <v>101</v>
      </c>
    </row>
    <row r="1622" spans="1:62" x14ac:dyDescent="0.35">
      <c r="D1622" s="82"/>
      <c r="E1622" s="87" t="e">
        <f>VLOOKUP(A1622,#REF!,2,FALSE)</f>
        <v>#REF!</v>
      </c>
      <c r="AZ1622" s="56" t="s">
        <v>1349</v>
      </c>
      <c r="BA1622" s="56" t="s">
        <v>12838</v>
      </c>
      <c r="BB1622" s="56" t="s">
        <v>1435</v>
      </c>
      <c r="BC1622" s="56" t="s">
        <v>11</v>
      </c>
      <c r="BD1622" s="56" t="s">
        <v>12839</v>
      </c>
      <c r="BE1622" s="56" t="s">
        <v>1005</v>
      </c>
      <c r="BF1622" s="56" t="s">
        <v>1005</v>
      </c>
      <c r="BG1622" s="56" t="s">
        <v>12840</v>
      </c>
      <c r="BH1622" s="56" t="s">
        <v>12832</v>
      </c>
      <c r="BI1622" s="56" t="s">
        <v>12833</v>
      </c>
      <c r="BJ1622" s="67" t="s">
        <v>101</v>
      </c>
    </row>
    <row r="1623" spans="1:62" x14ac:dyDescent="0.35">
      <c r="A1623" s="58" t="s">
        <v>12841</v>
      </c>
      <c r="B1623" s="16" t="s">
        <v>12700</v>
      </c>
      <c r="C1623" s="2" t="s">
        <v>12842</v>
      </c>
      <c r="D1623" s="82" t="s">
        <v>13900</v>
      </c>
      <c r="E1623" s="87" t="e">
        <f>VLOOKUP(A1623,#REF!,2,FALSE)</f>
        <v>#REF!</v>
      </c>
      <c r="F1623" s="4" t="s">
        <v>1006</v>
      </c>
      <c r="G1623" s="4" t="s">
        <v>1006</v>
      </c>
      <c r="H1623" s="4" t="s">
        <v>1006</v>
      </c>
      <c r="I1623" s="4" t="s">
        <v>1006</v>
      </c>
      <c r="J1623" s="4" t="s">
        <v>1006</v>
      </c>
      <c r="K1623" s="4" t="s">
        <v>1006</v>
      </c>
      <c r="L1623" s="4" t="s">
        <v>1006</v>
      </c>
      <c r="M1623" s="6" t="s">
        <v>22</v>
      </c>
      <c r="N1623" s="6" t="s">
        <v>20</v>
      </c>
      <c r="O1623" s="6" t="s">
        <v>31</v>
      </c>
      <c r="P1623" s="4" t="s">
        <v>12843</v>
      </c>
      <c r="Q1623" s="4">
        <v>21</v>
      </c>
      <c r="R1623" s="17">
        <v>550</v>
      </c>
      <c r="S1623" s="14" t="s">
        <v>1006</v>
      </c>
      <c r="T1623" s="14" t="s">
        <v>1005</v>
      </c>
      <c r="U1623" s="4" t="s">
        <v>1364</v>
      </c>
      <c r="V1623" s="14" t="s">
        <v>1005</v>
      </c>
      <c r="W1623" s="4" t="s">
        <v>12844</v>
      </c>
      <c r="X1623" s="14" t="s">
        <v>1006</v>
      </c>
      <c r="Y1623" s="8" t="s">
        <v>12845</v>
      </c>
      <c r="Z1623" s="9" t="s">
        <v>12846</v>
      </c>
      <c r="AA1623" s="10" t="s">
        <v>44</v>
      </c>
      <c r="AB1623" s="10" t="s">
        <v>1356</v>
      </c>
      <c r="AC1623" s="10" t="s">
        <v>12847</v>
      </c>
      <c r="AD1623" s="13" t="s">
        <v>12848</v>
      </c>
      <c r="AE1623" s="10" t="s">
        <v>12849</v>
      </c>
      <c r="AF1623" s="10" t="s">
        <v>101</v>
      </c>
      <c r="AG1623" s="10" t="s">
        <v>35</v>
      </c>
      <c r="AH1623" s="10" t="s">
        <v>12850</v>
      </c>
      <c r="AI1623" s="10" t="s">
        <v>1005</v>
      </c>
      <c r="AJ1623" s="10" t="s">
        <v>1005</v>
      </c>
      <c r="AK1623" s="12" t="s">
        <v>1005</v>
      </c>
      <c r="AL1623" s="53" t="s">
        <v>1005</v>
      </c>
      <c r="AM1623" s="52">
        <v>0</v>
      </c>
      <c r="AN1623" s="51" t="s">
        <v>1348</v>
      </c>
      <c r="AO1623" s="51" t="s">
        <v>1361</v>
      </c>
      <c r="BA1623" s="56" t="s">
        <v>1356</v>
      </c>
      <c r="BB1623" s="56" t="s">
        <v>1356</v>
      </c>
      <c r="BC1623" s="56" t="s">
        <v>1356</v>
      </c>
      <c r="BD1623" s="56" t="s">
        <v>1356</v>
      </c>
      <c r="BG1623" s="56" t="s">
        <v>1356</v>
      </c>
      <c r="BH1623" s="56" t="s">
        <v>1356</v>
      </c>
      <c r="BI1623" s="56" t="s">
        <v>1356</v>
      </c>
      <c r="BJ1623" s="67" t="s">
        <v>1356</v>
      </c>
    </row>
    <row r="1624" spans="1:62" x14ac:dyDescent="0.35">
      <c r="A1624" s="58" t="s">
        <v>12851</v>
      </c>
      <c r="B1624" s="16" t="s">
        <v>12700</v>
      </c>
      <c r="C1624" s="2" t="s">
        <v>12852</v>
      </c>
      <c r="D1624" s="82" t="s">
        <v>13899</v>
      </c>
      <c r="E1624" s="87" t="e">
        <f>VLOOKUP(A1624,#REF!,2,FALSE)</f>
        <v>#REF!</v>
      </c>
      <c r="F1624" s="4" t="s">
        <v>1006</v>
      </c>
      <c r="G1624" s="4" t="s">
        <v>1006</v>
      </c>
      <c r="H1624" s="4" t="s">
        <v>1006</v>
      </c>
      <c r="I1624" s="4" t="s">
        <v>1006</v>
      </c>
      <c r="J1624" s="4" t="s">
        <v>1006</v>
      </c>
      <c r="K1624" s="4" t="s">
        <v>1005</v>
      </c>
      <c r="L1624" s="4" t="s">
        <v>1005</v>
      </c>
      <c r="M1624" s="6" t="s">
        <v>22</v>
      </c>
      <c r="P1624" s="4" t="s">
        <v>12853</v>
      </c>
      <c r="Q1624" s="4">
        <v>12</v>
      </c>
      <c r="R1624" s="17">
        <v>400</v>
      </c>
      <c r="S1624" s="14" t="s">
        <v>1006</v>
      </c>
      <c r="T1624" s="14" t="s">
        <v>1005</v>
      </c>
      <c r="U1624" s="4" t="s">
        <v>1411</v>
      </c>
      <c r="V1624" s="14" t="s">
        <v>1005</v>
      </c>
      <c r="W1624" s="4" t="s">
        <v>11207</v>
      </c>
      <c r="X1624" s="14" t="s">
        <v>1005</v>
      </c>
      <c r="Z1624" s="9" t="s">
        <v>12854</v>
      </c>
      <c r="AA1624" s="10" t="s">
        <v>44</v>
      </c>
      <c r="AB1624" s="10" t="s">
        <v>1356</v>
      </c>
      <c r="AC1624" s="10" t="s">
        <v>12065</v>
      </c>
      <c r="AD1624" s="13" t="s">
        <v>8173</v>
      </c>
      <c r="AE1624" s="10" t="s">
        <v>616</v>
      </c>
      <c r="AF1624" s="10" t="s">
        <v>101</v>
      </c>
      <c r="AG1624" s="10" t="s">
        <v>10</v>
      </c>
      <c r="AH1624" s="10" t="s">
        <v>12855</v>
      </c>
      <c r="AI1624" s="10" t="s">
        <v>1005</v>
      </c>
      <c r="AJ1624" s="10" t="s">
        <v>1005</v>
      </c>
      <c r="AK1624" s="12" t="s">
        <v>1006</v>
      </c>
      <c r="AL1624" s="53" t="s">
        <v>1006</v>
      </c>
      <c r="AM1624" s="52">
        <v>5</v>
      </c>
      <c r="AN1624" s="51" t="s">
        <v>1348</v>
      </c>
      <c r="AO1624" s="51" t="s">
        <v>66</v>
      </c>
      <c r="BA1624" s="56" t="s">
        <v>1356</v>
      </c>
      <c r="BB1624" s="56" t="s">
        <v>1356</v>
      </c>
      <c r="BC1624" s="56" t="s">
        <v>1356</v>
      </c>
      <c r="BD1624" s="56" t="s">
        <v>1356</v>
      </c>
      <c r="BG1624" s="56" t="s">
        <v>1356</v>
      </c>
      <c r="BH1624" s="56" t="s">
        <v>1356</v>
      </c>
      <c r="BI1624" s="56" t="s">
        <v>1356</v>
      </c>
      <c r="BJ1624" s="67" t="s">
        <v>1356</v>
      </c>
    </row>
    <row r="1625" spans="1:62" x14ac:dyDescent="0.35">
      <c r="A1625" s="58" t="s">
        <v>12856</v>
      </c>
      <c r="B1625" s="16" t="s">
        <v>12700</v>
      </c>
      <c r="C1625" s="2" t="s">
        <v>12857</v>
      </c>
      <c r="D1625" s="82" t="s">
        <v>13897</v>
      </c>
      <c r="E1625" s="87" t="e">
        <f>VLOOKUP(A1625,#REF!,2,FALSE)</f>
        <v>#REF!</v>
      </c>
      <c r="F1625" s="4" t="s">
        <v>1005</v>
      </c>
      <c r="G1625" s="4" t="s">
        <v>1005</v>
      </c>
      <c r="H1625" s="4" t="s">
        <v>1006</v>
      </c>
      <c r="I1625" s="4" t="s">
        <v>1005</v>
      </c>
      <c r="J1625" s="4" t="s">
        <v>1005</v>
      </c>
      <c r="K1625" s="4" t="s">
        <v>1005</v>
      </c>
      <c r="L1625" s="4" t="s">
        <v>1005</v>
      </c>
      <c r="M1625" s="6" t="s">
        <v>20</v>
      </c>
      <c r="P1625" s="4" t="s">
        <v>12858</v>
      </c>
      <c r="Q1625" s="4">
        <v>3</v>
      </c>
      <c r="R1625" s="17">
        <v>60</v>
      </c>
      <c r="S1625" s="14" t="s">
        <v>1006</v>
      </c>
      <c r="T1625" s="14" t="s">
        <v>1005</v>
      </c>
      <c r="U1625" s="4" t="s">
        <v>1364</v>
      </c>
      <c r="V1625" s="14" t="s">
        <v>1005</v>
      </c>
      <c r="W1625" s="4" t="s">
        <v>12859</v>
      </c>
      <c r="X1625" s="14" t="s">
        <v>1005</v>
      </c>
      <c r="Z1625" s="9" t="s">
        <v>12860</v>
      </c>
      <c r="AA1625" s="10" t="s">
        <v>31</v>
      </c>
      <c r="AB1625" s="10" t="s">
        <v>12861</v>
      </c>
      <c r="AC1625" s="10" t="s">
        <v>12862</v>
      </c>
      <c r="AD1625" s="13" t="s">
        <v>12863</v>
      </c>
      <c r="AE1625" s="10" t="s">
        <v>12864</v>
      </c>
      <c r="AF1625" s="10" t="s">
        <v>101</v>
      </c>
      <c r="AG1625" s="10" t="s">
        <v>16</v>
      </c>
      <c r="AH1625" s="10" t="s">
        <v>12865</v>
      </c>
      <c r="AI1625" s="10" t="s">
        <v>1005</v>
      </c>
      <c r="AJ1625" s="10" t="s">
        <v>1005</v>
      </c>
      <c r="AK1625" s="12" t="s">
        <v>1005</v>
      </c>
      <c r="AL1625" s="53" t="s">
        <v>1005</v>
      </c>
      <c r="AM1625" s="52">
        <v>0</v>
      </c>
      <c r="AN1625" s="51" t="s">
        <v>1348</v>
      </c>
      <c r="AO1625" s="51" t="s">
        <v>67</v>
      </c>
      <c r="AP1625" s="51" t="s">
        <v>104</v>
      </c>
      <c r="BA1625" s="56" t="s">
        <v>1356</v>
      </c>
      <c r="BB1625" s="56" t="s">
        <v>1356</v>
      </c>
      <c r="BC1625" s="56" t="s">
        <v>1356</v>
      </c>
      <c r="BD1625" s="56" t="s">
        <v>1356</v>
      </c>
      <c r="BG1625" s="56" t="s">
        <v>1356</v>
      </c>
      <c r="BH1625" s="56" t="s">
        <v>1356</v>
      </c>
      <c r="BI1625" s="56" t="s">
        <v>1356</v>
      </c>
      <c r="BJ1625" s="67" t="s">
        <v>1356</v>
      </c>
    </row>
    <row r="1626" spans="1:62" x14ac:dyDescent="0.35">
      <c r="A1626" s="58" t="s">
        <v>12866</v>
      </c>
      <c r="B1626" s="16" t="s">
        <v>12700</v>
      </c>
      <c r="C1626" s="2" t="s">
        <v>12867</v>
      </c>
      <c r="D1626" s="82" t="s">
        <v>12868</v>
      </c>
      <c r="E1626" s="87" t="e">
        <f>VLOOKUP(A1626,#REF!,2,FALSE)</f>
        <v>#REF!</v>
      </c>
      <c r="F1626" s="4" t="s">
        <v>1005</v>
      </c>
      <c r="G1626" s="4" t="s">
        <v>1006</v>
      </c>
      <c r="H1626" s="4" t="s">
        <v>1005</v>
      </c>
      <c r="I1626" s="4" t="s">
        <v>1006</v>
      </c>
      <c r="J1626" s="4" t="s">
        <v>1006</v>
      </c>
      <c r="K1626" s="4" t="s">
        <v>1005</v>
      </c>
      <c r="L1626" s="4" t="s">
        <v>1005</v>
      </c>
      <c r="M1626" s="6" t="s">
        <v>22</v>
      </c>
      <c r="P1626" s="4" t="s">
        <v>12869</v>
      </c>
      <c r="Q1626" s="4">
        <v>1</v>
      </c>
      <c r="R1626" s="17">
        <v>28</v>
      </c>
      <c r="S1626" s="14" t="s">
        <v>1006</v>
      </c>
      <c r="T1626" s="14" t="s">
        <v>1005</v>
      </c>
      <c r="U1626" s="4" t="s">
        <v>1824</v>
      </c>
      <c r="V1626" s="14" t="s">
        <v>1005</v>
      </c>
      <c r="W1626" s="4" t="s">
        <v>12870</v>
      </c>
      <c r="X1626" s="14" t="s">
        <v>1005</v>
      </c>
      <c r="Z1626" s="9" t="s">
        <v>138</v>
      </c>
      <c r="AA1626" s="10" t="s">
        <v>22</v>
      </c>
      <c r="AB1626" s="10" t="s">
        <v>1356</v>
      </c>
      <c r="AC1626" s="10" t="s">
        <v>445</v>
      </c>
      <c r="AD1626" s="13" t="s">
        <v>12871</v>
      </c>
      <c r="AE1626" s="10" t="s">
        <v>12872</v>
      </c>
      <c r="AF1626" s="10" t="s">
        <v>101</v>
      </c>
      <c r="AG1626" s="10" t="s">
        <v>9</v>
      </c>
      <c r="AH1626" s="10" t="s">
        <v>12873</v>
      </c>
      <c r="AI1626" s="10" t="s">
        <v>1006</v>
      </c>
      <c r="AJ1626" s="10" t="s">
        <v>1005</v>
      </c>
      <c r="AK1626" s="12" t="s">
        <v>1006</v>
      </c>
      <c r="AL1626" s="53" t="s">
        <v>1005</v>
      </c>
      <c r="AM1626" s="52">
        <v>0</v>
      </c>
      <c r="AN1626" s="51" t="s">
        <v>1348</v>
      </c>
      <c r="AO1626" s="51" t="s">
        <v>68</v>
      </c>
      <c r="AP1626" s="51" t="s">
        <v>429</v>
      </c>
      <c r="AQ1626" s="51" t="s">
        <v>189</v>
      </c>
      <c r="AR1626" s="51" t="s">
        <v>3665</v>
      </c>
      <c r="BA1626" s="56" t="s">
        <v>1356</v>
      </c>
      <c r="BB1626" s="56" t="s">
        <v>1356</v>
      </c>
      <c r="BC1626" s="56" t="s">
        <v>1356</v>
      </c>
      <c r="BD1626" s="56" t="s">
        <v>1356</v>
      </c>
      <c r="BG1626" s="56" t="s">
        <v>1356</v>
      </c>
      <c r="BH1626" s="56" t="s">
        <v>1356</v>
      </c>
      <c r="BI1626" s="56" t="s">
        <v>1356</v>
      </c>
      <c r="BJ1626" s="67" t="s">
        <v>1356</v>
      </c>
    </row>
    <row r="1627" spans="1:62" x14ac:dyDescent="0.35">
      <c r="A1627" s="58" t="s">
        <v>12874</v>
      </c>
      <c r="B1627" s="16" t="s">
        <v>12700</v>
      </c>
      <c r="C1627" s="2" t="s">
        <v>12875</v>
      </c>
      <c r="D1627" s="82" t="s">
        <v>13949</v>
      </c>
      <c r="E1627" s="87" t="e">
        <f>VLOOKUP(A1627,#REF!,2,FALSE)</f>
        <v>#REF!</v>
      </c>
      <c r="F1627" s="4" t="s">
        <v>1005</v>
      </c>
      <c r="G1627" s="4" t="s">
        <v>1005</v>
      </c>
      <c r="H1627" s="4" t="s">
        <v>1006</v>
      </c>
      <c r="I1627" s="4" t="s">
        <v>1006</v>
      </c>
      <c r="J1627" s="4" t="s">
        <v>1005</v>
      </c>
      <c r="K1627" s="4" t="s">
        <v>1005</v>
      </c>
      <c r="L1627" s="4" t="s">
        <v>1005</v>
      </c>
      <c r="M1627" s="6" t="s">
        <v>28</v>
      </c>
      <c r="P1627" s="4" t="s">
        <v>12876</v>
      </c>
      <c r="Q1627" s="4">
        <v>20</v>
      </c>
      <c r="R1627" s="17">
        <v>400</v>
      </c>
      <c r="S1627" s="14" t="s">
        <v>1006</v>
      </c>
      <c r="T1627" s="14" t="s">
        <v>1005</v>
      </c>
      <c r="U1627" s="4" t="s">
        <v>1411</v>
      </c>
      <c r="V1627" s="14" t="s">
        <v>1005</v>
      </c>
      <c r="W1627" s="4" t="s">
        <v>11207</v>
      </c>
      <c r="X1627" s="14" t="s">
        <v>1005</v>
      </c>
      <c r="Z1627" s="9" t="s">
        <v>12854</v>
      </c>
      <c r="AA1627" s="10" t="s">
        <v>44</v>
      </c>
      <c r="AB1627" s="10" t="s">
        <v>1356</v>
      </c>
      <c r="AC1627" s="10" t="s">
        <v>12065</v>
      </c>
      <c r="AD1627" s="13" t="s">
        <v>8173</v>
      </c>
      <c r="AE1627" s="10" t="s">
        <v>616</v>
      </c>
      <c r="AF1627" s="10" t="s">
        <v>101</v>
      </c>
      <c r="AG1627" s="10" t="s">
        <v>10</v>
      </c>
      <c r="AH1627" s="10" t="s">
        <v>12877</v>
      </c>
      <c r="AI1627" s="10" t="s">
        <v>1005</v>
      </c>
      <c r="AJ1627" s="10" t="s">
        <v>1005</v>
      </c>
      <c r="AK1627" s="12" t="s">
        <v>1006</v>
      </c>
      <c r="AL1627" s="53" t="s">
        <v>1006</v>
      </c>
      <c r="AM1627" s="52">
        <v>2</v>
      </c>
      <c r="AN1627" s="51" t="s">
        <v>1348</v>
      </c>
      <c r="AO1627" s="51" t="s">
        <v>1361</v>
      </c>
      <c r="BA1627" s="56" t="s">
        <v>1356</v>
      </c>
      <c r="BB1627" s="56" t="s">
        <v>1356</v>
      </c>
      <c r="BC1627" s="56" t="s">
        <v>1356</v>
      </c>
      <c r="BD1627" s="56" t="s">
        <v>1356</v>
      </c>
      <c r="BG1627" s="56" t="s">
        <v>1356</v>
      </c>
      <c r="BH1627" s="56" t="s">
        <v>1356</v>
      </c>
      <c r="BI1627" s="56" t="s">
        <v>1356</v>
      </c>
      <c r="BJ1627" s="67" t="s">
        <v>1356</v>
      </c>
    </row>
    <row r="1628" spans="1:62" x14ac:dyDescent="0.35">
      <c r="A1628" s="58" t="s">
        <v>12878</v>
      </c>
      <c r="B1628" s="16" t="s">
        <v>12700</v>
      </c>
      <c r="C1628" s="2" t="s">
        <v>12879</v>
      </c>
      <c r="D1628" s="82" t="s">
        <v>13948</v>
      </c>
      <c r="E1628" s="87" t="e">
        <f>VLOOKUP(A1628,#REF!,2,FALSE)</f>
        <v>#REF!</v>
      </c>
      <c r="F1628" s="4" t="s">
        <v>1005</v>
      </c>
      <c r="G1628" s="4" t="s">
        <v>1005</v>
      </c>
      <c r="H1628" s="4" t="s">
        <v>1006</v>
      </c>
      <c r="I1628" s="4" t="s">
        <v>1005</v>
      </c>
      <c r="J1628" s="4" t="s">
        <v>1005</v>
      </c>
      <c r="K1628" s="4" t="s">
        <v>1005</v>
      </c>
      <c r="L1628" s="4" t="s">
        <v>1005</v>
      </c>
      <c r="M1628" s="6" t="s">
        <v>22</v>
      </c>
      <c r="N1628" s="6" t="s">
        <v>24</v>
      </c>
      <c r="P1628" s="4" t="s">
        <v>12880</v>
      </c>
      <c r="Q1628" s="4">
        <v>4</v>
      </c>
      <c r="R1628" s="17">
        <v>200</v>
      </c>
      <c r="S1628" s="14" t="s">
        <v>1006</v>
      </c>
      <c r="T1628" s="14" t="s">
        <v>1005</v>
      </c>
      <c r="U1628" s="4" t="s">
        <v>1341</v>
      </c>
      <c r="V1628" s="14" t="s">
        <v>1005</v>
      </c>
      <c r="W1628" s="4" t="s">
        <v>12881</v>
      </c>
      <c r="X1628" s="14" t="s">
        <v>1006</v>
      </c>
      <c r="Y1628" s="8" t="s">
        <v>12882</v>
      </c>
      <c r="Z1628" s="9" t="s">
        <v>12883</v>
      </c>
      <c r="AA1628" s="10" t="s">
        <v>44</v>
      </c>
      <c r="AB1628" s="10" t="s">
        <v>1356</v>
      </c>
      <c r="AC1628" s="10" t="s">
        <v>12884</v>
      </c>
      <c r="AD1628" s="13" t="s">
        <v>544</v>
      </c>
      <c r="AE1628" s="10" t="s">
        <v>21</v>
      </c>
      <c r="AF1628" s="10" t="s">
        <v>101</v>
      </c>
      <c r="AG1628" s="10" t="s">
        <v>21</v>
      </c>
      <c r="AH1628" s="10" t="s">
        <v>12885</v>
      </c>
      <c r="AI1628" s="10" t="s">
        <v>1005</v>
      </c>
      <c r="AJ1628" s="10" t="s">
        <v>1005</v>
      </c>
      <c r="AK1628" s="12" t="s">
        <v>1005</v>
      </c>
      <c r="AL1628" s="53" t="s">
        <v>1005</v>
      </c>
      <c r="AM1628" s="52">
        <v>0</v>
      </c>
      <c r="AN1628" s="51" t="s">
        <v>1348</v>
      </c>
      <c r="AO1628" s="51" t="s">
        <v>67</v>
      </c>
      <c r="AP1628" s="51" t="s">
        <v>104</v>
      </c>
      <c r="BA1628" s="56" t="s">
        <v>1356</v>
      </c>
      <c r="BB1628" s="56" t="s">
        <v>1356</v>
      </c>
      <c r="BC1628" s="56" t="s">
        <v>1356</v>
      </c>
      <c r="BD1628" s="56" t="s">
        <v>1356</v>
      </c>
      <c r="BG1628" s="56" t="s">
        <v>1356</v>
      </c>
      <c r="BH1628" s="56" t="s">
        <v>1356</v>
      </c>
      <c r="BI1628" s="56" t="s">
        <v>1356</v>
      </c>
      <c r="BJ1628" s="67" t="s">
        <v>1356</v>
      </c>
    </row>
    <row r="1629" spans="1:62" x14ac:dyDescent="0.35">
      <c r="A1629" s="58" t="s">
        <v>12886</v>
      </c>
      <c r="B1629" s="16" t="s">
        <v>12700</v>
      </c>
      <c r="C1629" s="2" t="s">
        <v>2003</v>
      </c>
      <c r="D1629" s="82" t="s">
        <v>13945</v>
      </c>
      <c r="E1629" s="87" t="e">
        <f>VLOOKUP(A1629,#REF!,2,FALSE)</f>
        <v>#REF!</v>
      </c>
      <c r="F1629" s="4" t="s">
        <v>1006</v>
      </c>
      <c r="G1629" s="4" t="s">
        <v>1006</v>
      </c>
      <c r="H1629" s="4" t="s">
        <v>1005</v>
      </c>
      <c r="I1629" s="4" t="s">
        <v>1006</v>
      </c>
      <c r="J1629" s="4" t="s">
        <v>1005</v>
      </c>
      <c r="K1629" s="4" t="s">
        <v>1005</v>
      </c>
      <c r="L1629" s="4" t="s">
        <v>1005</v>
      </c>
      <c r="M1629" s="6" t="s">
        <v>24</v>
      </c>
      <c r="P1629" s="4" t="s">
        <v>12887</v>
      </c>
      <c r="Q1629" s="4">
        <v>5</v>
      </c>
      <c r="R1629" s="17">
        <v>125</v>
      </c>
      <c r="S1629" s="14" t="s">
        <v>1006</v>
      </c>
      <c r="T1629" s="14" t="s">
        <v>1005</v>
      </c>
      <c r="U1629" s="4" t="s">
        <v>1411</v>
      </c>
      <c r="V1629" s="14" t="s">
        <v>1006</v>
      </c>
      <c r="W1629" s="4" t="s">
        <v>12888</v>
      </c>
      <c r="X1629" s="14" t="s">
        <v>1005</v>
      </c>
      <c r="Z1629" s="9" t="s">
        <v>12889</v>
      </c>
      <c r="AA1629" s="10" t="s">
        <v>24</v>
      </c>
      <c r="AB1629" s="10" t="s">
        <v>1356</v>
      </c>
      <c r="AC1629" s="10" t="s">
        <v>12890</v>
      </c>
      <c r="AD1629" s="13" t="s">
        <v>12891</v>
      </c>
      <c r="AE1629" s="10" t="s">
        <v>12892</v>
      </c>
      <c r="AF1629" s="10" t="s">
        <v>101</v>
      </c>
      <c r="AG1629" s="10" t="s">
        <v>12</v>
      </c>
      <c r="AH1629" s="10" t="s">
        <v>12893</v>
      </c>
      <c r="AI1629" s="10" t="s">
        <v>1005</v>
      </c>
      <c r="AJ1629" s="10" t="s">
        <v>1005</v>
      </c>
      <c r="AK1629" s="12" t="s">
        <v>1005</v>
      </c>
      <c r="AL1629" s="53" t="s">
        <v>1005</v>
      </c>
      <c r="AM1629" s="52">
        <v>0</v>
      </c>
      <c r="AN1629" s="51" t="s">
        <v>58</v>
      </c>
      <c r="AO1629" s="51" t="s">
        <v>1361</v>
      </c>
      <c r="BA1629" s="56" t="s">
        <v>1356</v>
      </c>
      <c r="BB1629" s="56" t="s">
        <v>1356</v>
      </c>
      <c r="BC1629" s="56" t="s">
        <v>1356</v>
      </c>
      <c r="BD1629" s="56" t="s">
        <v>1356</v>
      </c>
      <c r="BG1629" s="56" t="s">
        <v>1356</v>
      </c>
      <c r="BH1629" s="56" t="s">
        <v>1356</v>
      </c>
      <c r="BI1629" s="56" t="s">
        <v>1356</v>
      </c>
      <c r="BJ1629" s="67" t="s">
        <v>1356</v>
      </c>
    </row>
    <row r="1630" spans="1:62" x14ac:dyDescent="0.35">
      <c r="A1630" s="58" t="s">
        <v>12894</v>
      </c>
      <c r="B1630" s="16" t="s">
        <v>12700</v>
      </c>
      <c r="C1630" s="2" t="s">
        <v>12895</v>
      </c>
      <c r="D1630" s="82" t="s">
        <v>12896</v>
      </c>
      <c r="E1630" s="87" t="e">
        <f>VLOOKUP(A1630,#REF!,2,FALSE)</f>
        <v>#REF!</v>
      </c>
      <c r="F1630" s="4" t="s">
        <v>1006</v>
      </c>
      <c r="G1630" s="4" t="s">
        <v>1006</v>
      </c>
      <c r="H1630" s="4" t="s">
        <v>1006</v>
      </c>
      <c r="I1630" s="4" t="s">
        <v>1006</v>
      </c>
      <c r="J1630" s="4" t="s">
        <v>1006</v>
      </c>
      <c r="K1630" s="4" t="s">
        <v>1005</v>
      </c>
      <c r="L1630" s="4" t="s">
        <v>1005</v>
      </c>
      <c r="M1630" s="6" t="s">
        <v>24</v>
      </c>
      <c r="P1630" s="4" t="s">
        <v>366</v>
      </c>
      <c r="Q1630" s="4">
        <v>1</v>
      </c>
      <c r="R1630" s="17">
        <v>31</v>
      </c>
      <c r="S1630" s="14" t="s">
        <v>1005</v>
      </c>
      <c r="T1630" s="14" t="s">
        <v>1005</v>
      </c>
      <c r="U1630" s="4" t="s">
        <v>1341</v>
      </c>
      <c r="V1630" s="14" t="s">
        <v>1005</v>
      </c>
      <c r="W1630" s="4" t="s">
        <v>2365</v>
      </c>
      <c r="X1630" s="14" t="s">
        <v>1006</v>
      </c>
      <c r="Y1630" s="8" t="s">
        <v>12897</v>
      </c>
      <c r="Z1630" s="9" t="s">
        <v>12898</v>
      </c>
      <c r="AA1630" s="10" t="s">
        <v>24</v>
      </c>
      <c r="AB1630" s="10" t="s">
        <v>1356</v>
      </c>
      <c r="AC1630" s="10" t="s">
        <v>12899</v>
      </c>
      <c r="AD1630" s="13" t="s">
        <v>354</v>
      </c>
      <c r="AE1630" s="10" t="s">
        <v>29</v>
      </c>
      <c r="AF1630" s="10" t="s">
        <v>101</v>
      </c>
      <c r="AG1630" s="10" t="s">
        <v>29</v>
      </c>
      <c r="AH1630" s="10" t="s">
        <v>12900</v>
      </c>
      <c r="AI1630" s="10" t="s">
        <v>1006</v>
      </c>
      <c r="AJ1630" s="10" t="s">
        <v>1006</v>
      </c>
      <c r="AK1630" s="12" t="s">
        <v>1006</v>
      </c>
      <c r="AL1630" s="53" t="s">
        <v>1005</v>
      </c>
      <c r="AM1630" s="52">
        <v>0</v>
      </c>
      <c r="AN1630" s="51" t="s">
        <v>59</v>
      </c>
      <c r="AO1630" s="51" t="s">
        <v>69</v>
      </c>
      <c r="AP1630" s="51" t="s">
        <v>139</v>
      </c>
      <c r="AQ1630" s="51" t="s">
        <v>172</v>
      </c>
      <c r="BA1630" s="56" t="s">
        <v>1356</v>
      </c>
      <c r="BB1630" s="56" t="s">
        <v>1356</v>
      </c>
      <c r="BC1630" s="56" t="s">
        <v>1356</v>
      </c>
      <c r="BD1630" s="56" t="s">
        <v>1356</v>
      </c>
      <c r="BG1630" s="56" t="s">
        <v>1356</v>
      </c>
      <c r="BH1630" s="56" t="s">
        <v>1356</v>
      </c>
      <c r="BI1630" s="56" t="s">
        <v>1356</v>
      </c>
      <c r="BJ1630" s="67" t="s">
        <v>1356</v>
      </c>
    </row>
    <row r="1631" spans="1:62" x14ac:dyDescent="0.35">
      <c r="A1631" s="58" t="s">
        <v>12901</v>
      </c>
      <c r="B1631" s="16" t="s">
        <v>12700</v>
      </c>
      <c r="C1631" s="2" t="s">
        <v>12902</v>
      </c>
      <c r="D1631" s="82" t="s">
        <v>13947</v>
      </c>
      <c r="E1631" s="87" t="e">
        <f>VLOOKUP(A1631,#REF!,2,FALSE)</f>
        <v>#REF!</v>
      </c>
      <c r="F1631" s="4" t="s">
        <v>1006</v>
      </c>
      <c r="G1631" s="4" t="s">
        <v>1005</v>
      </c>
      <c r="H1631" s="4" t="s">
        <v>1006</v>
      </c>
      <c r="I1631" s="4" t="s">
        <v>1005</v>
      </c>
      <c r="J1631" s="4" t="s">
        <v>1005</v>
      </c>
      <c r="K1631" s="4" t="s">
        <v>1005</v>
      </c>
      <c r="L1631" s="4" t="s">
        <v>1005</v>
      </c>
      <c r="M1631" s="6" t="s">
        <v>22</v>
      </c>
      <c r="P1631" s="4" t="s">
        <v>12903</v>
      </c>
      <c r="Q1631" s="4">
        <v>9</v>
      </c>
      <c r="R1631" s="17">
        <v>150</v>
      </c>
      <c r="S1631" s="14" t="s">
        <v>1005</v>
      </c>
      <c r="T1631" s="14" t="s">
        <v>1005</v>
      </c>
      <c r="U1631" s="4" t="s">
        <v>1411</v>
      </c>
      <c r="V1631" s="14" t="s">
        <v>1005</v>
      </c>
      <c r="W1631" s="4" t="s">
        <v>12904</v>
      </c>
      <c r="X1631" s="14" t="s">
        <v>1006</v>
      </c>
      <c r="Y1631" s="8" t="s">
        <v>12905</v>
      </c>
      <c r="Z1631" s="9" t="s">
        <v>12906</v>
      </c>
      <c r="AA1631" s="10" t="s">
        <v>22</v>
      </c>
      <c r="AB1631" s="10" t="s">
        <v>1356</v>
      </c>
      <c r="AC1631" s="10" t="s">
        <v>12907</v>
      </c>
      <c r="AD1631" s="13" t="s">
        <v>12908</v>
      </c>
      <c r="AE1631" s="10" t="s">
        <v>32</v>
      </c>
      <c r="AF1631" s="10" t="s">
        <v>101</v>
      </c>
      <c r="AG1631" s="10" t="s">
        <v>32</v>
      </c>
      <c r="AH1631" s="10" t="s">
        <v>12909</v>
      </c>
      <c r="AI1631" s="10" t="s">
        <v>1006</v>
      </c>
      <c r="AJ1631" s="10" t="s">
        <v>1005</v>
      </c>
      <c r="AK1631" s="12" t="s">
        <v>1005</v>
      </c>
      <c r="AL1631" s="53" t="s">
        <v>1005</v>
      </c>
      <c r="AM1631" s="52">
        <v>0</v>
      </c>
      <c r="AN1631" s="51" t="s">
        <v>1348</v>
      </c>
      <c r="AO1631" s="51" t="s">
        <v>1361</v>
      </c>
      <c r="BA1631" s="56" t="s">
        <v>1356</v>
      </c>
      <c r="BB1631" s="56" t="s">
        <v>1356</v>
      </c>
      <c r="BC1631" s="56" t="s">
        <v>1356</v>
      </c>
      <c r="BD1631" s="56" t="s">
        <v>1356</v>
      </c>
      <c r="BG1631" s="56" t="s">
        <v>1356</v>
      </c>
      <c r="BH1631" s="56" t="s">
        <v>1356</v>
      </c>
      <c r="BI1631" s="56" t="s">
        <v>1356</v>
      </c>
      <c r="BJ1631" s="67" t="s">
        <v>1356</v>
      </c>
    </row>
    <row r="1632" spans="1:62" x14ac:dyDescent="0.35">
      <c r="A1632" s="58" t="s">
        <v>12910</v>
      </c>
      <c r="B1632" s="16" t="s">
        <v>12700</v>
      </c>
      <c r="C1632" s="2" t="s">
        <v>4838</v>
      </c>
      <c r="D1632" s="82" t="s">
        <v>13946</v>
      </c>
      <c r="E1632" s="87" t="e">
        <f>VLOOKUP(A1632,#REF!,2,FALSE)</f>
        <v>#REF!</v>
      </c>
      <c r="F1632" s="4" t="s">
        <v>1006</v>
      </c>
      <c r="G1632" s="4" t="s">
        <v>1006</v>
      </c>
      <c r="H1632" s="4" t="s">
        <v>1005</v>
      </c>
      <c r="I1632" s="4" t="s">
        <v>1006</v>
      </c>
      <c r="J1632" s="4" t="s">
        <v>1006</v>
      </c>
      <c r="K1632" s="4" t="s">
        <v>1005</v>
      </c>
      <c r="L1632" s="4" t="s">
        <v>1005</v>
      </c>
      <c r="M1632" s="6" t="s">
        <v>22</v>
      </c>
      <c r="P1632" s="4" t="s">
        <v>9366</v>
      </c>
      <c r="Q1632" s="4">
        <v>1</v>
      </c>
      <c r="R1632" s="17">
        <v>24</v>
      </c>
      <c r="S1632" s="14" t="s">
        <v>1006</v>
      </c>
      <c r="T1632" s="14" t="s">
        <v>1005</v>
      </c>
      <c r="U1632" s="4" t="s">
        <v>2391</v>
      </c>
      <c r="V1632" s="14" t="s">
        <v>1006</v>
      </c>
      <c r="W1632" s="4" t="s">
        <v>12911</v>
      </c>
      <c r="X1632" s="14" t="s">
        <v>1005</v>
      </c>
      <c r="Z1632" s="9" t="s">
        <v>138</v>
      </c>
      <c r="AA1632" s="10" t="s">
        <v>22</v>
      </c>
      <c r="AB1632" s="10" t="s">
        <v>1356</v>
      </c>
      <c r="AC1632" s="10" t="s">
        <v>12912</v>
      </c>
      <c r="AD1632" s="13" t="s">
        <v>12913</v>
      </c>
      <c r="AE1632" s="10" t="s">
        <v>12914</v>
      </c>
      <c r="AF1632" s="10" t="s">
        <v>101</v>
      </c>
      <c r="AG1632" s="10" t="s">
        <v>1356</v>
      </c>
      <c r="AH1632" s="10" t="s">
        <v>12915</v>
      </c>
      <c r="AI1632" s="10" t="s">
        <v>1005</v>
      </c>
      <c r="AJ1632" s="10" t="s">
        <v>1005</v>
      </c>
      <c r="AK1632" s="12" t="s">
        <v>1005</v>
      </c>
      <c r="AL1632" s="53" t="s">
        <v>1005</v>
      </c>
      <c r="AM1632" s="52">
        <v>0</v>
      </c>
      <c r="AN1632" s="51" t="s">
        <v>1348</v>
      </c>
      <c r="AO1632" s="51" t="s">
        <v>67</v>
      </c>
      <c r="BA1632" s="56" t="s">
        <v>1356</v>
      </c>
      <c r="BB1632" s="56" t="s">
        <v>1356</v>
      </c>
      <c r="BC1632" s="56" t="s">
        <v>1356</v>
      </c>
      <c r="BD1632" s="56" t="s">
        <v>1356</v>
      </c>
      <c r="BG1632" s="56" t="s">
        <v>1356</v>
      </c>
      <c r="BH1632" s="56" t="s">
        <v>1356</v>
      </c>
      <c r="BI1632" s="56" t="s">
        <v>1356</v>
      </c>
      <c r="BJ1632" s="67" t="s">
        <v>1356</v>
      </c>
    </row>
    <row r="1633" spans="1:62" x14ac:dyDescent="0.35">
      <c r="A1633" s="58" t="s">
        <v>12916</v>
      </c>
      <c r="B1633" s="16" t="s">
        <v>12700</v>
      </c>
      <c r="C1633" s="2" t="s">
        <v>12917</v>
      </c>
      <c r="D1633" s="82" t="s">
        <v>11498</v>
      </c>
      <c r="E1633" s="87" t="e">
        <f>VLOOKUP(A1633,#REF!,2,FALSE)</f>
        <v>#REF!</v>
      </c>
      <c r="F1633" s="4" t="s">
        <v>1006</v>
      </c>
      <c r="G1633" s="4" t="s">
        <v>1006</v>
      </c>
      <c r="H1633" s="4" t="s">
        <v>1005</v>
      </c>
      <c r="I1633" s="4" t="s">
        <v>1006</v>
      </c>
      <c r="J1633" s="4" t="s">
        <v>1006</v>
      </c>
      <c r="K1633" s="4" t="s">
        <v>1005</v>
      </c>
      <c r="L1633" s="4" t="s">
        <v>1005</v>
      </c>
      <c r="M1633" s="6" t="s">
        <v>22</v>
      </c>
      <c r="P1633" s="4" t="s">
        <v>12918</v>
      </c>
      <c r="Q1633" s="4">
        <v>3</v>
      </c>
      <c r="R1633" s="17">
        <v>78</v>
      </c>
      <c r="S1633" s="14" t="s">
        <v>1006</v>
      </c>
      <c r="T1633" s="14" t="s">
        <v>1006</v>
      </c>
      <c r="U1633" s="4" t="s">
        <v>1341</v>
      </c>
      <c r="V1633" s="14" t="s">
        <v>1005</v>
      </c>
      <c r="W1633" s="4" t="s">
        <v>12919</v>
      </c>
      <c r="X1633" s="14" t="s">
        <v>1006</v>
      </c>
      <c r="Y1633" s="8" t="s">
        <v>12920</v>
      </c>
      <c r="Z1633" s="9" t="s">
        <v>12921</v>
      </c>
      <c r="AA1633" s="10" t="s">
        <v>22</v>
      </c>
      <c r="AB1633" s="10" t="s">
        <v>1356</v>
      </c>
      <c r="AC1633" s="10" t="s">
        <v>12922</v>
      </c>
      <c r="AD1633" s="13" t="s">
        <v>12923</v>
      </c>
      <c r="AE1633" s="10" t="s">
        <v>12924</v>
      </c>
      <c r="AF1633" s="10" t="s">
        <v>101</v>
      </c>
      <c r="AG1633" s="10" t="s">
        <v>5</v>
      </c>
      <c r="AH1633" s="10" t="s">
        <v>12925</v>
      </c>
      <c r="AI1633" s="10" t="s">
        <v>1006</v>
      </c>
      <c r="AJ1633" s="10" t="s">
        <v>1005</v>
      </c>
      <c r="AK1633" s="12" t="s">
        <v>1005</v>
      </c>
      <c r="AL1633" s="53" t="s">
        <v>1005</v>
      </c>
      <c r="AM1633" s="52">
        <v>0</v>
      </c>
      <c r="AN1633" s="51" t="s">
        <v>57</v>
      </c>
      <c r="AO1633" s="51" t="s">
        <v>1361</v>
      </c>
      <c r="BA1633" s="56" t="s">
        <v>1356</v>
      </c>
      <c r="BB1633" s="56" t="s">
        <v>1356</v>
      </c>
      <c r="BC1633" s="56" t="s">
        <v>1356</v>
      </c>
      <c r="BD1633" s="56" t="s">
        <v>1356</v>
      </c>
      <c r="BG1633" s="56" t="s">
        <v>1356</v>
      </c>
      <c r="BH1633" s="56" t="s">
        <v>1356</v>
      </c>
      <c r="BI1633" s="56" t="s">
        <v>1356</v>
      </c>
      <c r="BJ1633" s="67" t="s">
        <v>1356</v>
      </c>
    </row>
    <row r="1634" spans="1:62" x14ac:dyDescent="0.35">
      <c r="A1634" s="58" t="s">
        <v>12926</v>
      </c>
      <c r="B1634" s="16" t="s">
        <v>12700</v>
      </c>
      <c r="C1634" s="2" t="s">
        <v>12927</v>
      </c>
      <c r="D1634" s="82" t="s">
        <v>13935</v>
      </c>
      <c r="E1634" s="87" t="e">
        <f>VLOOKUP(A1634,#REF!,2,FALSE)</f>
        <v>#REF!</v>
      </c>
      <c r="F1634" s="4" t="s">
        <v>1006</v>
      </c>
      <c r="G1634" s="4" t="s">
        <v>1006</v>
      </c>
      <c r="H1634" s="4" t="s">
        <v>1006</v>
      </c>
      <c r="I1634" s="4" t="s">
        <v>1006</v>
      </c>
      <c r="J1634" s="4" t="s">
        <v>1006</v>
      </c>
      <c r="K1634" s="4" t="s">
        <v>1006</v>
      </c>
      <c r="L1634" s="4" t="s">
        <v>1006</v>
      </c>
      <c r="M1634" s="6" t="s">
        <v>24</v>
      </c>
      <c r="P1634" s="4" t="s">
        <v>12928</v>
      </c>
      <c r="Q1634" s="4">
        <v>2</v>
      </c>
      <c r="R1634" s="17">
        <v>52</v>
      </c>
      <c r="S1634" s="14" t="s">
        <v>1006</v>
      </c>
      <c r="T1634" s="14" t="s">
        <v>1006</v>
      </c>
      <c r="U1634" s="4" t="s">
        <v>1341</v>
      </c>
      <c r="V1634" s="14" t="s">
        <v>1005</v>
      </c>
      <c r="W1634" s="4" t="s">
        <v>12929</v>
      </c>
      <c r="X1634" s="14" t="s">
        <v>1005</v>
      </c>
      <c r="Z1634" s="9" t="s">
        <v>12930</v>
      </c>
      <c r="AA1634" s="10" t="s">
        <v>24</v>
      </c>
      <c r="AB1634" s="10" t="s">
        <v>1356</v>
      </c>
      <c r="AC1634" s="10" t="s">
        <v>12931</v>
      </c>
      <c r="AD1634" s="13" t="s">
        <v>12932</v>
      </c>
      <c r="AE1634" s="10" t="s">
        <v>12933</v>
      </c>
      <c r="AF1634" s="10" t="s">
        <v>101</v>
      </c>
      <c r="AG1634" s="10" t="s">
        <v>38</v>
      </c>
      <c r="AH1634" s="10" t="s">
        <v>12934</v>
      </c>
      <c r="AI1634" s="10" t="s">
        <v>1005</v>
      </c>
      <c r="AJ1634" s="10" t="s">
        <v>1005</v>
      </c>
      <c r="AK1634" s="12" t="s">
        <v>1005</v>
      </c>
      <c r="AL1634" s="53" t="s">
        <v>1006</v>
      </c>
      <c r="AM1634" s="52">
        <v>1</v>
      </c>
      <c r="AN1634" s="51" t="s">
        <v>1348</v>
      </c>
      <c r="AO1634" s="51" t="s">
        <v>1361</v>
      </c>
      <c r="AZ1634" s="56" t="s">
        <v>1349</v>
      </c>
      <c r="BA1634" s="56" t="s">
        <v>12935</v>
      </c>
      <c r="BB1634" s="56" t="s">
        <v>31</v>
      </c>
      <c r="BC1634" s="56" t="s">
        <v>38</v>
      </c>
      <c r="BD1634" s="56" t="s">
        <v>12936</v>
      </c>
      <c r="BE1634" s="56" t="s">
        <v>1005</v>
      </c>
      <c r="BF1634" s="56" t="s">
        <v>1005</v>
      </c>
      <c r="BG1634" s="56" t="s">
        <v>12937</v>
      </c>
      <c r="BH1634" s="56" t="s">
        <v>12932</v>
      </c>
      <c r="BI1634" s="56" t="s">
        <v>12933</v>
      </c>
      <c r="BJ1634" s="67" t="s">
        <v>101</v>
      </c>
    </row>
    <row r="1635" spans="1:62" x14ac:dyDescent="0.35">
      <c r="A1635" s="58" t="s">
        <v>12938</v>
      </c>
      <c r="B1635" s="16" t="s">
        <v>12700</v>
      </c>
      <c r="C1635" s="2" t="s">
        <v>12939</v>
      </c>
      <c r="D1635" s="82" t="s">
        <v>12940</v>
      </c>
      <c r="E1635" s="87" t="e">
        <f>VLOOKUP(A1635,#REF!,2,FALSE)</f>
        <v>#REF!</v>
      </c>
      <c r="F1635" s="4" t="s">
        <v>1006</v>
      </c>
      <c r="G1635" s="4" t="s">
        <v>1006</v>
      </c>
      <c r="H1635" s="4" t="s">
        <v>1006</v>
      </c>
      <c r="I1635" s="4" t="s">
        <v>1006</v>
      </c>
      <c r="J1635" s="4" t="s">
        <v>1006</v>
      </c>
      <c r="K1635" s="4" t="s">
        <v>1006</v>
      </c>
      <c r="L1635" s="4" t="s">
        <v>1006</v>
      </c>
      <c r="M1635" s="6" t="s">
        <v>22</v>
      </c>
      <c r="N1635" s="6" t="s">
        <v>20</v>
      </c>
      <c r="P1635" s="4" t="s">
        <v>12941</v>
      </c>
      <c r="Q1635" s="4">
        <v>14</v>
      </c>
      <c r="R1635" s="17">
        <v>310</v>
      </c>
      <c r="S1635" s="14" t="s">
        <v>1006</v>
      </c>
      <c r="T1635" s="14" t="s">
        <v>1006</v>
      </c>
      <c r="U1635" s="4" t="s">
        <v>1364</v>
      </c>
      <c r="V1635" s="14" t="s">
        <v>1005</v>
      </c>
      <c r="W1635" s="4" t="s">
        <v>12942</v>
      </c>
      <c r="X1635" s="14" t="s">
        <v>1005</v>
      </c>
      <c r="Z1635" s="9" t="s">
        <v>12168</v>
      </c>
      <c r="AA1635" s="10" t="s">
        <v>22</v>
      </c>
      <c r="AB1635" s="10" t="s">
        <v>1356</v>
      </c>
      <c r="AC1635" s="10" t="s">
        <v>12169</v>
      </c>
      <c r="AD1635" s="13" t="s">
        <v>12170</v>
      </c>
      <c r="AE1635" s="10" t="s">
        <v>12171</v>
      </c>
      <c r="AF1635" s="10" t="s">
        <v>101</v>
      </c>
      <c r="AG1635" s="10" t="s">
        <v>11</v>
      </c>
      <c r="AH1635" s="10" t="s">
        <v>12172</v>
      </c>
      <c r="AI1635" s="10" t="s">
        <v>1006</v>
      </c>
      <c r="AJ1635" s="10" t="s">
        <v>1005</v>
      </c>
      <c r="AK1635" s="12" t="s">
        <v>1005</v>
      </c>
      <c r="AL1635" s="53" t="s">
        <v>1005</v>
      </c>
      <c r="AM1635" s="52">
        <v>0</v>
      </c>
      <c r="AN1635" s="51" t="s">
        <v>1348</v>
      </c>
      <c r="AO1635" s="51" t="s">
        <v>1361</v>
      </c>
      <c r="BA1635" s="56" t="s">
        <v>1356</v>
      </c>
      <c r="BB1635" s="56" t="s">
        <v>1356</v>
      </c>
      <c r="BC1635" s="56" t="s">
        <v>1356</v>
      </c>
      <c r="BD1635" s="56" t="s">
        <v>1356</v>
      </c>
      <c r="BG1635" s="56" t="s">
        <v>1356</v>
      </c>
      <c r="BH1635" s="56" t="s">
        <v>1356</v>
      </c>
      <c r="BI1635" s="56" t="s">
        <v>1356</v>
      </c>
      <c r="BJ1635" s="67" t="s">
        <v>1356</v>
      </c>
    </row>
    <row r="1636" spans="1:62" x14ac:dyDescent="0.35">
      <c r="A1636" s="58" t="s">
        <v>12943</v>
      </c>
      <c r="B1636" s="16" t="s">
        <v>12700</v>
      </c>
      <c r="C1636" s="2" t="s">
        <v>12944</v>
      </c>
      <c r="D1636" s="82" t="s">
        <v>12945</v>
      </c>
      <c r="E1636" s="87" t="e">
        <f>VLOOKUP(A1636,#REF!,2,FALSE)</f>
        <v>#REF!</v>
      </c>
      <c r="F1636" s="4" t="s">
        <v>1006</v>
      </c>
      <c r="G1636" s="4" t="s">
        <v>1006</v>
      </c>
      <c r="H1636" s="4" t="s">
        <v>1005</v>
      </c>
      <c r="I1636" s="4" t="s">
        <v>1006</v>
      </c>
      <c r="J1636" s="4" t="s">
        <v>1006</v>
      </c>
      <c r="K1636" s="4" t="s">
        <v>1005</v>
      </c>
      <c r="L1636" s="4" t="s">
        <v>1005</v>
      </c>
      <c r="M1636" s="6" t="s">
        <v>20</v>
      </c>
      <c r="N1636" s="6" t="s">
        <v>22</v>
      </c>
      <c r="P1636" s="4" t="s">
        <v>12946</v>
      </c>
      <c r="Q1636" s="4">
        <v>4</v>
      </c>
      <c r="R1636" s="17">
        <v>76</v>
      </c>
      <c r="S1636" s="14" t="s">
        <v>1006</v>
      </c>
      <c r="T1636" s="14" t="s">
        <v>1005</v>
      </c>
      <c r="U1636" s="4" t="s">
        <v>1364</v>
      </c>
      <c r="V1636" s="14" t="s">
        <v>1006</v>
      </c>
      <c r="W1636" s="4" t="s">
        <v>12947</v>
      </c>
      <c r="X1636" s="14" t="s">
        <v>1006</v>
      </c>
      <c r="Y1636" s="8" t="s">
        <v>12948</v>
      </c>
      <c r="Z1636" s="9" t="s">
        <v>10647</v>
      </c>
      <c r="AA1636" s="10" t="s">
        <v>22</v>
      </c>
      <c r="AB1636" s="10" t="s">
        <v>1356</v>
      </c>
      <c r="AC1636" s="10" t="s">
        <v>12949</v>
      </c>
      <c r="AD1636" s="13" t="s">
        <v>12950</v>
      </c>
      <c r="AE1636" s="10" t="s">
        <v>12951</v>
      </c>
      <c r="AF1636" s="10" t="s">
        <v>101</v>
      </c>
      <c r="AG1636" s="10" t="s">
        <v>7</v>
      </c>
      <c r="AH1636" s="10" t="s">
        <v>12952</v>
      </c>
      <c r="AI1636" s="10" t="s">
        <v>1005</v>
      </c>
      <c r="AJ1636" s="10" t="s">
        <v>1005</v>
      </c>
      <c r="AK1636" s="12" t="s">
        <v>1005</v>
      </c>
      <c r="AL1636" s="53" t="s">
        <v>1005</v>
      </c>
      <c r="AM1636" s="52">
        <v>0</v>
      </c>
      <c r="AN1636" s="51" t="s">
        <v>58</v>
      </c>
      <c r="AO1636" s="51" t="s">
        <v>1361</v>
      </c>
      <c r="BA1636" s="56" t="s">
        <v>1356</v>
      </c>
      <c r="BB1636" s="56" t="s">
        <v>1356</v>
      </c>
      <c r="BC1636" s="56" t="s">
        <v>1356</v>
      </c>
      <c r="BD1636" s="56" t="s">
        <v>1356</v>
      </c>
      <c r="BG1636" s="56" t="s">
        <v>1356</v>
      </c>
      <c r="BH1636" s="56" t="s">
        <v>1356</v>
      </c>
      <c r="BI1636" s="56" t="s">
        <v>1356</v>
      </c>
      <c r="BJ1636" s="67" t="s">
        <v>1356</v>
      </c>
    </row>
    <row r="1637" spans="1:62" x14ac:dyDescent="0.35">
      <c r="A1637" s="58" t="s">
        <v>12953</v>
      </c>
      <c r="B1637" s="16" t="s">
        <v>12700</v>
      </c>
      <c r="C1637" s="2" t="s">
        <v>12954</v>
      </c>
      <c r="D1637" s="82" t="s">
        <v>13927</v>
      </c>
      <c r="E1637" s="87" t="e">
        <f>VLOOKUP(A1637,#REF!,2,FALSE)</f>
        <v>#REF!</v>
      </c>
      <c r="F1637" s="4" t="s">
        <v>1006</v>
      </c>
      <c r="G1637" s="4" t="s">
        <v>1006</v>
      </c>
      <c r="H1637" s="4" t="s">
        <v>1006</v>
      </c>
      <c r="I1637" s="4" t="s">
        <v>1006</v>
      </c>
      <c r="J1637" s="4" t="s">
        <v>1006</v>
      </c>
      <c r="K1637" s="4" t="s">
        <v>1005</v>
      </c>
      <c r="L1637" s="4" t="s">
        <v>1005</v>
      </c>
      <c r="M1637" s="6" t="s">
        <v>20</v>
      </c>
      <c r="N1637" s="6" t="s">
        <v>22</v>
      </c>
      <c r="P1637" s="4" t="s">
        <v>12955</v>
      </c>
      <c r="Q1637" s="4">
        <v>6</v>
      </c>
      <c r="R1637" s="17">
        <v>107</v>
      </c>
      <c r="S1637" s="14" t="s">
        <v>1006</v>
      </c>
      <c r="T1637" s="14" t="s">
        <v>1006</v>
      </c>
      <c r="U1637" s="4" t="s">
        <v>1341</v>
      </c>
      <c r="V1637" s="14" t="s">
        <v>1006</v>
      </c>
      <c r="W1637" s="4" t="s">
        <v>12956</v>
      </c>
      <c r="X1637" s="14" t="s">
        <v>1005</v>
      </c>
      <c r="Z1637" s="9" t="s">
        <v>12957</v>
      </c>
      <c r="AA1637" s="10" t="s">
        <v>31</v>
      </c>
      <c r="AB1637" s="10" t="s">
        <v>138</v>
      </c>
      <c r="AC1637" s="10" t="s">
        <v>12958</v>
      </c>
      <c r="AD1637" s="13" t="s">
        <v>12959</v>
      </c>
      <c r="AE1637" s="10" t="s">
        <v>12960</v>
      </c>
      <c r="AF1637" s="10" t="s">
        <v>101</v>
      </c>
      <c r="AG1637" s="10" t="s">
        <v>11</v>
      </c>
      <c r="AH1637" s="10" t="s">
        <v>12961</v>
      </c>
      <c r="AI1637" s="10" t="s">
        <v>1006</v>
      </c>
      <c r="AJ1637" s="10" t="s">
        <v>1005</v>
      </c>
      <c r="AK1637" s="12" t="s">
        <v>1006</v>
      </c>
      <c r="AL1637" s="53" t="s">
        <v>1005</v>
      </c>
      <c r="AM1637" s="52">
        <v>0</v>
      </c>
      <c r="AN1637" s="51" t="s">
        <v>57</v>
      </c>
      <c r="AO1637" s="51" t="s">
        <v>69</v>
      </c>
      <c r="AP1637" s="51" t="s">
        <v>104</v>
      </c>
      <c r="BA1637" s="56" t="s">
        <v>1356</v>
      </c>
      <c r="BB1637" s="56" t="s">
        <v>1356</v>
      </c>
      <c r="BC1637" s="56" t="s">
        <v>1356</v>
      </c>
      <c r="BD1637" s="56" t="s">
        <v>1356</v>
      </c>
      <c r="BG1637" s="56" t="s">
        <v>1356</v>
      </c>
      <c r="BH1637" s="56" t="s">
        <v>1356</v>
      </c>
      <c r="BI1637" s="56" t="s">
        <v>1356</v>
      </c>
      <c r="BJ1637" s="67" t="s">
        <v>1356</v>
      </c>
    </row>
    <row r="1638" spans="1:62" x14ac:dyDescent="0.35">
      <c r="A1638" s="58" t="s">
        <v>12962</v>
      </c>
      <c r="B1638" s="16" t="s">
        <v>12700</v>
      </c>
      <c r="C1638" s="2" t="s">
        <v>12963</v>
      </c>
      <c r="D1638" s="82" t="s">
        <v>13934</v>
      </c>
      <c r="E1638" s="87" t="e">
        <f>VLOOKUP(A1638,#REF!,2,FALSE)</f>
        <v>#REF!</v>
      </c>
      <c r="F1638" s="4" t="s">
        <v>1005</v>
      </c>
      <c r="G1638" s="4" t="s">
        <v>1005</v>
      </c>
      <c r="H1638" s="4" t="s">
        <v>1005</v>
      </c>
      <c r="I1638" s="4" t="s">
        <v>1006</v>
      </c>
      <c r="J1638" s="4" t="s">
        <v>1005</v>
      </c>
      <c r="K1638" s="4" t="s">
        <v>1005</v>
      </c>
      <c r="L1638" s="4" t="s">
        <v>1005</v>
      </c>
      <c r="M1638" s="6" t="s">
        <v>22</v>
      </c>
      <c r="N1638" s="6" t="s">
        <v>24</v>
      </c>
      <c r="O1638" s="6" t="s">
        <v>26</v>
      </c>
      <c r="P1638" s="4" t="s">
        <v>12964</v>
      </c>
      <c r="Q1638" s="4">
        <v>9</v>
      </c>
      <c r="R1638" s="17">
        <v>205</v>
      </c>
      <c r="S1638" s="14" t="s">
        <v>1006</v>
      </c>
      <c r="T1638" s="14" t="s">
        <v>1005</v>
      </c>
      <c r="U1638" s="4" t="s">
        <v>1364</v>
      </c>
      <c r="V1638" s="14" t="s">
        <v>1006</v>
      </c>
      <c r="W1638" s="4" t="s">
        <v>12965</v>
      </c>
      <c r="X1638" s="14" t="s">
        <v>1006</v>
      </c>
      <c r="Y1638" s="8" t="s">
        <v>12966</v>
      </c>
      <c r="Z1638" s="9" t="s">
        <v>12967</v>
      </c>
      <c r="AA1638" s="10" t="s">
        <v>24</v>
      </c>
      <c r="AB1638" s="10" t="s">
        <v>1356</v>
      </c>
      <c r="AC1638" s="10" t="s">
        <v>12968</v>
      </c>
      <c r="AD1638" s="13" t="s">
        <v>1356</v>
      </c>
      <c r="AE1638" s="10" t="s">
        <v>12969</v>
      </c>
      <c r="AF1638" s="10" t="s">
        <v>10955</v>
      </c>
      <c r="AG1638" s="10" t="s">
        <v>49</v>
      </c>
      <c r="AH1638" s="10" t="s">
        <v>12970</v>
      </c>
      <c r="AI1638" s="10" t="s">
        <v>1006</v>
      </c>
      <c r="AJ1638" s="10" t="s">
        <v>1005</v>
      </c>
      <c r="AK1638" s="12" t="s">
        <v>1005</v>
      </c>
      <c r="AL1638" s="53" t="s">
        <v>1006</v>
      </c>
      <c r="AM1638" s="52">
        <v>3</v>
      </c>
      <c r="AN1638" s="51" t="s">
        <v>1348</v>
      </c>
      <c r="AO1638" s="51" t="s">
        <v>1361</v>
      </c>
      <c r="AZ1638" s="56" t="s">
        <v>1349</v>
      </c>
      <c r="BA1638" s="56" t="s">
        <v>12971</v>
      </c>
      <c r="BB1638" s="56" t="s">
        <v>26</v>
      </c>
      <c r="BC1638" s="56" t="s">
        <v>49</v>
      </c>
      <c r="BD1638" s="56" t="s">
        <v>12972</v>
      </c>
      <c r="BE1638" s="56" t="s">
        <v>1006</v>
      </c>
      <c r="BF1638" s="56" t="s">
        <v>1005</v>
      </c>
      <c r="BG1638" s="56" t="s">
        <v>12973</v>
      </c>
      <c r="BH1638" s="56" t="s">
        <v>1356</v>
      </c>
      <c r="BI1638" s="56" t="s">
        <v>12974</v>
      </c>
      <c r="BJ1638" s="67" t="s">
        <v>10955</v>
      </c>
    </row>
    <row r="1639" spans="1:62" x14ac:dyDescent="0.35">
      <c r="A1639" s="58" t="s">
        <v>12975</v>
      </c>
      <c r="B1639" s="16" t="s">
        <v>12700</v>
      </c>
      <c r="C1639" s="2" t="s">
        <v>12976</v>
      </c>
      <c r="D1639" s="82" t="s">
        <v>12977</v>
      </c>
      <c r="E1639" s="87" t="e">
        <f>VLOOKUP(A1639,#REF!,2,FALSE)</f>
        <v>#REF!</v>
      </c>
      <c r="F1639" s="4" t="s">
        <v>1006</v>
      </c>
      <c r="G1639" s="4" t="s">
        <v>1006</v>
      </c>
      <c r="H1639" s="4" t="s">
        <v>1005</v>
      </c>
      <c r="I1639" s="4" t="s">
        <v>1006</v>
      </c>
      <c r="J1639" s="4" t="s">
        <v>1006</v>
      </c>
      <c r="K1639" s="4" t="s">
        <v>1005</v>
      </c>
      <c r="L1639" s="4" t="s">
        <v>1005</v>
      </c>
      <c r="M1639" s="6" t="s">
        <v>22</v>
      </c>
      <c r="N1639" s="6" t="s">
        <v>20</v>
      </c>
      <c r="P1639" s="4" t="s">
        <v>12978</v>
      </c>
      <c r="Q1639" s="4">
        <v>8</v>
      </c>
      <c r="R1639" s="17">
        <v>195</v>
      </c>
      <c r="S1639" s="14" t="s">
        <v>1005</v>
      </c>
      <c r="T1639" s="14" t="s">
        <v>1005</v>
      </c>
      <c r="U1639" s="4" t="s">
        <v>1341</v>
      </c>
      <c r="V1639" s="14" t="s">
        <v>1006</v>
      </c>
      <c r="W1639" s="4" t="s">
        <v>2902</v>
      </c>
      <c r="X1639" s="14" t="s">
        <v>1005</v>
      </c>
      <c r="Z1639" s="9" t="s">
        <v>12979</v>
      </c>
      <c r="AA1639" s="10" t="s">
        <v>22</v>
      </c>
      <c r="AB1639" s="10" t="s">
        <v>1356</v>
      </c>
      <c r="AC1639" s="10" t="s">
        <v>12980</v>
      </c>
      <c r="AD1639" s="13" t="s">
        <v>12981</v>
      </c>
      <c r="AE1639" s="10" t="s">
        <v>12982</v>
      </c>
      <c r="AF1639" s="10" t="s">
        <v>101</v>
      </c>
      <c r="AG1639" s="10" t="s">
        <v>36</v>
      </c>
      <c r="AH1639" s="10" t="s">
        <v>12983</v>
      </c>
      <c r="AI1639" s="10" t="s">
        <v>1005</v>
      </c>
      <c r="AJ1639" s="10" t="s">
        <v>1005</v>
      </c>
      <c r="AK1639" s="12" t="s">
        <v>1006</v>
      </c>
      <c r="AL1639" s="53" t="s">
        <v>1005</v>
      </c>
      <c r="AM1639" s="52">
        <v>0</v>
      </c>
      <c r="AN1639" s="51" t="s">
        <v>1348</v>
      </c>
      <c r="AO1639" s="51" t="s">
        <v>1361</v>
      </c>
      <c r="BA1639" s="56" t="s">
        <v>1356</v>
      </c>
      <c r="BB1639" s="56" t="s">
        <v>1356</v>
      </c>
      <c r="BC1639" s="56" t="s">
        <v>1356</v>
      </c>
      <c r="BD1639" s="56" t="s">
        <v>1356</v>
      </c>
      <c r="BG1639" s="56" t="s">
        <v>1356</v>
      </c>
      <c r="BH1639" s="56" t="s">
        <v>1356</v>
      </c>
      <c r="BI1639" s="56" t="s">
        <v>1356</v>
      </c>
      <c r="BJ1639" s="67" t="s">
        <v>1356</v>
      </c>
    </row>
    <row r="1640" spans="1:62" x14ac:dyDescent="0.35">
      <c r="A1640" s="58" t="s">
        <v>12984</v>
      </c>
      <c r="B1640" s="16" t="s">
        <v>12700</v>
      </c>
      <c r="C1640" s="2" t="s">
        <v>12985</v>
      </c>
      <c r="D1640" s="82" t="s">
        <v>13933</v>
      </c>
      <c r="E1640" s="87" t="e">
        <f>VLOOKUP(A1640,#REF!,2,FALSE)</f>
        <v>#REF!</v>
      </c>
      <c r="F1640" s="4" t="s">
        <v>1006</v>
      </c>
      <c r="G1640" s="4" t="s">
        <v>1006</v>
      </c>
      <c r="H1640" s="4" t="s">
        <v>1005</v>
      </c>
      <c r="I1640" s="4" t="s">
        <v>1006</v>
      </c>
      <c r="J1640" s="4" t="s">
        <v>1006</v>
      </c>
      <c r="K1640" s="4" t="s">
        <v>1005</v>
      </c>
      <c r="L1640" s="4" t="s">
        <v>1005</v>
      </c>
      <c r="M1640" s="6" t="s">
        <v>22</v>
      </c>
      <c r="P1640" s="4" t="s">
        <v>8451</v>
      </c>
      <c r="Q1640" s="4">
        <v>1</v>
      </c>
      <c r="R1640" s="17">
        <v>22</v>
      </c>
      <c r="S1640" s="14" t="s">
        <v>1006</v>
      </c>
      <c r="T1640" s="14" t="s">
        <v>1005</v>
      </c>
      <c r="U1640" s="4" t="s">
        <v>1364</v>
      </c>
      <c r="V1640" s="14" t="s">
        <v>1006</v>
      </c>
      <c r="W1640" s="4" t="s">
        <v>148</v>
      </c>
      <c r="X1640" s="14" t="s">
        <v>1005</v>
      </c>
      <c r="Z1640" s="9" t="s">
        <v>12986</v>
      </c>
      <c r="AA1640" s="10" t="s">
        <v>22</v>
      </c>
      <c r="AB1640" s="10" t="s">
        <v>1356</v>
      </c>
      <c r="AC1640" s="10" t="s">
        <v>12987</v>
      </c>
      <c r="AD1640" s="13" t="s">
        <v>12988</v>
      </c>
      <c r="AE1640" s="10" t="s">
        <v>12989</v>
      </c>
      <c r="AF1640" s="10" t="s">
        <v>101</v>
      </c>
      <c r="AG1640" s="10" t="s">
        <v>40</v>
      </c>
      <c r="AH1640" s="10" t="s">
        <v>12990</v>
      </c>
      <c r="AI1640" s="10" t="s">
        <v>1005</v>
      </c>
      <c r="AJ1640" s="10" t="s">
        <v>1005</v>
      </c>
      <c r="AK1640" s="12" t="s">
        <v>1005</v>
      </c>
      <c r="AL1640" s="53" t="s">
        <v>1005</v>
      </c>
      <c r="AM1640" s="52">
        <v>0</v>
      </c>
      <c r="AN1640" s="51" t="s">
        <v>1348</v>
      </c>
      <c r="AO1640" s="51" t="s">
        <v>1361</v>
      </c>
      <c r="BA1640" s="56" t="s">
        <v>1356</v>
      </c>
      <c r="BB1640" s="56" t="s">
        <v>1356</v>
      </c>
      <c r="BC1640" s="56" t="s">
        <v>1356</v>
      </c>
      <c r="BD1640" s="56" t="s">
        <v>1356</v>
      </c>
      <c r="BG1640" s="56" t="s">
        <v>1356</v>
      </c>
      <c r="BH1640" s="56" t="s">
        <v>1356</v>
      </c>
      <c r="BI1640" s="56" t="s">
        <v>1356</v>
      </c>
      <c r="BJ1640" s="67" t="s">
        <v>1356</v>
      </c>
    </row>
    <row r="1641" spans="1:62" x14ac:dyDescent="0.35">
      <c r="A1641" s="58" t="s">
        <v>12991</v>
      </c>
      <c r="B1641" s="16" t="s">
        <v>12700</v>
      </c>
      <c r="C1641" s="2" t="s">
        <v>12992</v>
      </c>
      <c r="D1641" s="82" t="s">
        <v>13932</v>
      </c>
      <c r="E1641" s="87" t="e">
        <f>VLOOKUP(A1641,#REF!,2,FALSE)</f>
        <v>#REF!</v>
      </c>
      <c r="F1641" s="4" t="s">
        <v>1006</v>
      </c>
      <c r="G1641" s="4" t="s">
        <v>1006</v>
      </c>
      <c r="H1641" s="4" t="s">
        <v>1005</v>
      </c>
      <c r="I1641" s="4" t="s">
        <v>1006</v>
      </c>
      <c r="J1641" s="4" t="s">
        <v>1006</v>
      </c>
      <c r="K1641" s="4" t="s">
        <v>1005</v>
      </c>
      <c r="L1641" s="4" t="s">
        <v>1005</v>
      </c>
      <c r="M1641" s="6" t="s">
        <v>22</v>
      </c>
      <c r="P1641" s="4" t="s">
        <v>12993</v>
      </c>
      <c r="Q1641" s="4">
        <v>7</v>
      </c>
      <c r="R1641" s="17">
        <v>170</v>
      </c>
      <c r="S1641" s="14" t="s">
        <v>1006</v>
      </c>
      <c r="T1641" s="14" t="s">
        <v>1006</v>
      </c>
      <c r="U1641" s="4" t="s">
        <v>1411</v>
      </c>
      <c r="V1641" s="14" t="s">
        <v>1005</v>
      </c>
      <c r="W1641" s="4" t="s">
        <v>527</v>
      </c>
      <c r="X1641" s="14" t="s">
        <v>1005</v>
      </c>
      <c r="Z1641" s="9" t="s">
        <v>12994</v>
      </c>
      <c r="AA1641" s="10" t="s">
        <v>22</v>
      </c>
      <c r="AB1641" s="10" t="s">
        <v>1356</v>
      </c>
      <c r="AC1641" s="10" t="s">
        <v>12995</v>
      </c>
      <c r="AD1641" s="13" t="s">
        <v>8682</v>
      </c>
      <c r="AE1641" s="10" t="s">
        <v>12996</v>
      </c>
      <c r="AF1641" s="10" t="s">
        <v>101</v>
      </c>
      <c r="AG1641" s="10" t="s">
        <v>9</v>
      </c>
      <c r="AH1641" s="10" t="s">
        <v>12997</v>
      </c>
      <c r="AI1641" s="10" t="s">
        <v>1005</v>
      </c>
      <c r="AJ1641" s="10" t="s">
        <v>1005</v>
      </c>
      <c r="AK1641" s="12" t="s">
        <v>1005</v>
      </c>
      <c r="AL1641" s="53" t="s">
        <v>1005</v>
      </c>
      <c r="AM1641" s="52">
        <v>0</v>
      </c>
      <c r="AN1641" s="51" t="s">
        <v>1348</v>
      </c>
      <c r="AO1641" s="51" t="s">
        <v>1361</v>
      </c>
      <c r="BA1641" s="56" t="s">
        <v>1356</v>
      </c>
      <c r="BB1641" s="56" t="s">
        <v>1356</v>
      </c>
      <c r="BC1641" s="56" t="s">
        <v>1356</v>
      </c>
      <c r="BD1641" s="56" t="s">
        <v>1356</v>
      </c>
      <c r="BG1641" s="56" t="s">
        <v>1356</v>
      </c>
      <c r="BH1641" s="56" t="s">
        <v>1356</v>
      </c>
      <c r="BI1641" s="56" t="s">
        <v>1356</v>
      </c>
      <c r="BJ1641" s="67" t="s">
        <v>1356</v>
      </c>
    </row>
    <row r="1642" spans="1:62" x14ac:dyDescent="0.35">
      <c r="A1642" s="58" t="s">
        <v>12998</v>
      </c>
      <c r="B1642" s="16" t="s">
        <v>12700</v>
      </c>
      <c r="C1642" s="2" t="s">
        <v>12999</v>
      </c>
      <c r="D1642" s="82" t="s">
        <v>13931</v>
      </c>
      <c r="E1642" s="87" t="e">
        <f>VLOOKUP(A1642,#REF!,2,FALSE)</f>
        <v>#REF!</v>
      </c>
      <c r="F1642" s="4" t="s">
        <v>1006</v>
      </c>
      <c r="G1642" s="4" t="s">
        <v>1006</v>
      </c>
      <c r="H1642" s="4" t="s">
        <v>1005</v>
      </c>
      <c r="I1642" s="4" t="s">
        <v>1006</v>
      </c>
      <c r="J1642" s="4" t="s">
        <v>1005</v>
      </c>
      <c r="K1642" s="4" t="s">
        <v>1005</v>
      </c>
      <c r="L1642" s="4" t="s">
        <v>1006</v>
      </c>
      <c r="M1642" s="6" t="s">
        <v>24</v>
      </c>
      <c r="P1642" s="4" t="s">
        <v>13000</v>
      </c>
      <c r="Q1642" s="4">
        <v>12</v>
      </c>
      <c r="R1642" s="17">
        <v>310</v>
      </c>
      <c r="S1642" s="14" t="s">
        <v>1005</v>
      </c>
      <c r="T1642" s="14" t="s">
        <v>1006</v>
      </c>
      <c r="U1642" s="4" t="s">
        <v>1341</v>
      </c>
      <c r="V1642" s="14" t="s">
        <v>1005</v>
      </c>
      <c r="W1642" s="4" t="s">
        <v>31</v>
      </c>
      <c r="X1642" s="14" t="s">
        <v>1005</v>
      </c>
      <c r="Z1642" s="9" t="s">
        <v>9359</v>
      </c>
      <c r="AA1642" s="10" t="s">
        <v>24</v>
      </c>
      <c r="AB1642" s="10" t="s">
        <v>1356</v>
      </c>
      <c r="AC1642" s="10" t="s">
        <v>13001</v>
      </c>
      <c r="AD1642" s="13" t="s">
        <v>13002</v>
      </c>
      <c r="AE1642" s="10" t="s">
        <v>13003</v>
      </c>
      <c r="AF1642" s="10" t="s">
        <v>101</v>
      </c>
      <c r="AG1642" s="10" t="s">
        <v>11</v>
      </c>
      <c r="AH1642" s="10" t="s">
        <v>13004</v>
      </c>
      <c r="AI1642" s="10" t="s">
        <v>1006</v>
      </c>
      <c r="AJ1642" s="10" t="s">
        <v>1005</v>
      </c>
      <c r="AK1642" s="12" t="s">
        <v>1006</v>
      </c>
      <c r="AL1642" s="53" t="s">
        <v>1005</v>
      </c>
      <c r="AM1642" s="52">
        <v>0</v>
      </c>
      <c r="AN1642" s="51" t="s">
        <v>59</v>
      </c>
      <c r="AO1642" s="51" t="s">
        <v>69</v>
      </c>
      <c r="BA1642" s="56" t="s">
        <v>1356</v>
      </c>
      <c r="BB1642" s="56" t="s">
        <v>1356</v>
      </c>
      <c r="BC1642" s="56" t="s">
        <v>1356</v>
      </c>
      <c r="BD1642" s="56" t="s">
        <v>1356</v>
      </c>
      <c r="BG1642" s="56" t="s">
        <v>1356</v>
      </c>
      <c r="BH1642" s="56" t="s">
        <v>1356</v>
      </c>
      <c r="BI1642" s="56" t="s">
        <v>1356</v>
      </c>
      <c r="BJ1642" s="67" t="s">
        <v>1356</v>
      </c>
    </row>
    <row r="1643" spans="1:62" x14ac:dyDescent="0.35">
      <c r="A1643" s="58" t="s">
        <v>13005</v>
      </c>
      <c r="B1643" s="16" t="s">
        <v>12700</v>
      </c>
      <c r="C1643" s="2" t="s">
        <v>13006</v>
      </c>
      <c r="D1643" s="82" t="s">
        <v>13930</v>
      </c>
      <c r="E1643" s="87" t="e">
        <f>VLOOKUP(A1643,#REF!,2,FALSE)</f>
        <v>#REF!</v>
      </c>
      <c r="F1643" s="4" t="s">
        <v>1006</v>
      </c>
      <c r="G1643" s="4" t="s">
        <v>1006</v>
      </c>
      <c r="H1643" s="4" t="s">
        <v>1006</v>
      </c>
      <c r="I1643" s="4" t="s">
        <v>1006</v>
      </c>
      <c r="J1643" s="4" t="s">
        <v>1006</v>
      </c>
      <c r="K1643" s="4" t="s">
        <v>1005</v>
      </c>
      <c r="L1643" s="4" t="s">
        <v>1005</v>
      </c>
      <c r="M1643" s="6" t="s">
        <v>20</v>
      </c>
      <c r="N1643" s="6" t="s">
        <v>22</v>
      </c>
      <c r="O1643" s="6" t="s">
        <v>24</v>
      </c>
      <c r="P1643" s="4" t="s">
        <v>13007</v>
      </c>
      <c r="Q1643" s="4">
        <v>20</v>
      </c>
      <c r="R1643" s="17">
        <v>360</v>
      </c>
      <c r="S1643" s="14" t="s">
        <v>1006</v>
      </c>
      <c r="T1643" s="14" t="s">
        <v>1005</v>
      </c>
      <c r="U1643" s="4" t="s">
        <v>1364</v>
      </c>
      <c r="V1643" s="14" t="s">
        <v>1005</v>
      </c>
      <c r="W1643" s="4" t="s">
        <v>13008</v>
      </c>
      <c r="X1643" s="14" t="s">
        <v>1005</v>
      </c>
      <c r="Z1643" s="9" t="s">
        <v>13009</v>
      </c>
      <c r="AA1643" s="10" t="s">
        <v>44</v>
      </c>
      <c r="AB1643" s="10" t="s">
        <v>1356</v>
      </c>
      <c r="AC1643" s="10" t="s">
        <v>13010</v>
      </c>
      <c r="AD1643" s="13" t="s">
        <v>2670</v>
      </c>
      <c r="AE1643" s="10" t="s">
        <v>2671</v>
      </c>
      <c r="AF1643" s="10" t="s">
        <v>101</v>
      </c>
      <c r="AG1643" s="10" t="s">
        <v>34</v>
      </c>
      <c r="AH1643" s="10" t="s">
        <v>13011</v>
      </c>
      <c r="AI1643" s="10" t="s">
        <v>1005</v>
      </c>
      <c r="AJ1643" s="10" t="s">
        <v>1005</v>
      </c>
      <c r="AK1643" s="12" t="s">
        <v>1005</v>
      </c>
      <c r="AL1643" s="53" t="s">
        <v>1006</v>
      </c>
      <c r="AM1643" s="52">
        <v>2</v>
      </c>
      <c r="AN1643" s="51" t="s">
        <v>57</v>
      </c>
      <c r="AO1643" s="51" t="s">
        <v>66</v>
      </c>
      <c r="AZ1643" s="56" t="s">
        <v>1349</v>
      </c>
      <c r="BA1643" s="56" t="s">
        <v>13012</v>
      </c>
      <c r="BB1643" s="56" t="s">
        <v>20</v>
      </c>
      <c r="BC1643" s="56" t="s">
        <v>34</v>
      </c>
      <c r="BD1643" s="56" t="s">
        <v>13013</v>
      </c>
      <c r="BE1643" s="56" t="s">
        <v>1005</v>
      </c>
      <c r="BF1643" s="56" t="s">
        <v>1005</v>
      </c>
      <c r="BG1643" s="56" t="s">
        <v>4747</v>
      </c>
      <c r="BH1643" s="56" t="s">
        <v>2670</v>
      </c>
      <c r="BI1643" s="56" t="s">
        <v>2671</v>
      </c>
      <c r="BJ1643" s="67" t="s">
        <v>101</v>
      </c>
    </row>
    <row r="1644" spans="1:62" x14ac:dyDescent="0.35">
      <c r="D1644" s="82"/>
      <c r="E1644" s="87" t="e">
        <f>VLOOKUP(A1644,#REF!,2,FALSE)</f>
        <v>#REF!</v>
      </c>
      <c r="AZ1644" s="56" t="s">
        <v>1349</v>
      </c>
      <c r="BA1644" s="56" t="s">
        <v>13014</v>
      </c>
      <c r="BB1644" s="56" t="s">
        <v>22</v>
      </c>
      <c r="BC1644" s="56" t="s">
        <v>34</v>
      </c>
      <c r="BD1644" s="56" t="s">
        <v>13015</v>
      </c>
      <c r="BE1644" s="56" t="s">
        <v>1005</v>
      </c>
      <c r="BF1644" s="56" t="s">
        <v>1005</v>
      </c>
      <c r="BG1644" s="56" t="s">
        <v>13016</v>
      </c>
      <c r="BH1644" s="56" t="s">
        <v>2670</v>
      </c>
      <c r="BI1644" s="56" t="s">
        <v>2671</v>
      </c>
      <c r="BJ1644" s="67" t="s">
        <v>101</v>
      </c>
    </row>
    <row r="1645" spans="1:62" x14ac:dyDescent="0.35">
      <c r="A1645" s="58" t="s">
        <v>13017</v>
      </c>
      <c r="B1645" s="16" t="s">
        <v>12700</v>
      </c>
      <c r="C1645" s="2" t="s">
        <v>720</v>
      </c>
      <c r="D1645" s="82" t="s">
        <v>13845</v>
      </c>
      <c r="E1645" s="87" t="e">
        <f>VLOOKUP(A1645,#REF!,2,FALSE)</f>
        <v>#REF!</v>
      </c>
      <c r="F1645" s="4" t="s">
        <v>1005</v>
      </c>
      <c r="G1645" s="4" t="s">
        <v>1005</v>
      </c>
      <c r="H1645" s="4" t="s">
        <v>1005</v>
      </c>
      <c r="I1645" s="4" t="s">
        <v>1006</v>
      </c>
      <c r="J1645" s="4" t="s">
        <v>1005</v>
      </c>
      <c r="K1645" s="4" t="s">
        <v>1005</v>
      </c>
      <c r="L1645" s="4" t="s">
        <v>1005</v>
      </c>
      <c r="M1645" s="6" t="s">
        <v>22</v>
      </c>
      <c r="P1645" s="4" t="s">
        <v>13018</v>
      </c>
      <c r="Q1645" s="4">
        <v>5</v>
      </c>
      <c r="R1645" s="17">
        <v>108</v>
      </c>
      <c r="S1645" s="14" t="s">
        <v>1005</v>
      </c>
      <c r="T1645" s="14" t="s">
        <v>1005</v>
      </c>
      <c r="U1645" s="4" t="s">
        <v>1341</v>
      </c>
      <c r="V1645" s="14" t="s">
        <v>1006</v>
      </c>
      <c r="W1645" s="4" t="s">
        <v>13019</v>
      </c>
      <c r="X1645" s="14" t="s">
        <v>1006</v>
      </c>
      <c r="Y1645" s="8" t="s">
        <v>13020</v>
      </c>
      <c r="Z1645" s="9" t="s">
        <v>13021</v>
      </c>
      <c r="AA1645" s="10" t="s">
        <v>1624</v>
      </c>
      <c r="AB1645" s="10" t="s">
        <v>1356</v>
      </c>
      <c r="AC1645" s="10" t="s">
        <v>13022</v>
      </c>
      <c r="AD1645" s="13" t="s">
        <v>13023</v>
      </c>
      <c r="AE1645" s="10" t="s">
        <v>13024</v>
      </c>
      <c r="AF1645" s="10" t="s">
        <v>101</v>
      </c>
      <c r="AG1645" s="10" t="s">
        <v>38</v>
      </c>
      <c r="AH1645" s="10" t="s">
        <v>13025</v>
      </c>
      <c r="AI1645" s="10" t="s">
        <v>1005</v>
      </c>
      <c r="AJ1645" s="10" t="s">
        <v>1005</v>
      </c>
      <c r="AK1645" s="12" t="s">
        <v>1005</v>
      </c>
      <c r="AL1645" s="53" t="s">
        <v>1005</v>
      </c>
      <c r="AM1645" s="52">
        <v>0</v>
      </c>
      <c r="AN1645" s="51" t="s">
        <v>1348</v>
      </c>
      <c r="AO1645" s="51" t="s">
        <v>66</v>
      </c>
      <c r="BA1645" s="56" t="s">
        <v>1356</v>
      </c>
      <c r="BB1645" s="56" t="s">
        <v>1356</v>
      </c>
      <c r="BC1645" s="56" t="s">
        <v>1356</v>
      </c>
      <c r="BD1645" s="56" t="s">
        <v>1356</v>
      </c>
      <c r="BG1645" s="56" t="s">
        <v>1356</v>
      </c>
      <c r="BH1645" s="56" t="s">
        <v>1356</v>
      </c>
      <c r="BI1645" s="56" t="s">
        <v>1356</v>
      </c>
      <c r="BJ1645" s="67" t="s">
        <v>1356</v>
      </c>
    </row>
    <row r="1646" spans="1:62" x14ac:dyDescent="0.35">
      <c r="A1646" s="58" t="s">
        <v>13026</v>
      </c>
      <c r="B1646" s="16" t="s">
        <v>12700</v>
      </c>
      <c r="C1646" s="2" t="s">
        <v>13027</v>
      </c>
      <c r="D1646" s="82" t="s">
        <v>13843</v>
      </c>
      <c r="E1646" s="87" t="e">
        <f>VLOOKUP(A1646,#REF!,2,FALSE)</f>
        <v>#REF!</v>
      </c>
      <c r="F1646" s="4" t="s">
        <v>1006</v>
      </c>
      <c r="G1646" s="4" t="s">
        <v>1006</v>
      </c>
      <c r="H1646" s="4" t="s">
        <v>1006</v>
      </c>
      <c r="I1646" s="4" t="s">
        <v>1006</v>
      </c>
      <c r="J1646" s="4" t="s">
        <v>1006</v>
      </c>
      <c r="K1646" s="4" t="s">
        <v>1006</v>
      </c>
      <c r="L1646" s="4" t="s">
        <v>1006</v>
      </c>
      <c r="M1646" s="6" t="s">
        <v>22</v>
      </c>
      <c r="N1646" s="6" t="s">
        <v>20</v>
      </c>
      <c r="P1646" s="4" t="s">
        <v>13028</v>
      </c>
      <c r="Q1646" s="4">
        <v>10</v>
      </c>
      <c r="R1646" s="17">
        <v>230</v>
      </c>
      <c r="S1646" s="14" t="s">
        <v>1006</v>
      </c>
      <c r="T1646" s="14" t="s">
        <v>1006</v>
      </c>
      <c r="U1646" s="4" t="s">
        <v>1364</v>
      </c>
      <c r="V1646" s="14" t="s">
        <v>1005</v>
      </c>
      <c r="W1646" s="4" t="s">
        <v>13029</v>
      </c>
      <c r="X1646" s="14" t="s">
        <v>1006</v>
      </c>
      <c r="Y1646" s="8" t="s">
        <v>13030</v>
      </c>
      <c r="Z1646" s="9" t="s">
        <v>13031</v>
      </c>
      <c r="AA1646" s="10" t="s">
        <v>44</v>
      </c>
      <c r="AB1646" s="10" t="s">
        <v>1356</v>
      </c>
      <c r="AC1646" s="10" t="s">
        <v>13032</v>
      </c>
      <c r="AD1646" s="13" t="s">
        <v>704</v>
      </c>
      <c r="AE1646" s="10" t="s">
        <v>9065</v>
      </c>
      <c r="AF1646" s="10" t="s">
        <v>101</v>
      </c>
      <c r="AG1646" s="10" t="s">
        <v>19</v>
      </c>
      <c r="AH1646" s="10" t="s">
        <v>13033</v>
      </c>
      <c r="AI1646" s="10" t="s">
        <v>1005</v>
      </c>
      <c r="AJ1646" s="10" t="s">
        <v>1005</v>
      </c>
      <c r="AK1646" s="12" t="s">
        <v>1005</v>
      </c>
      <c r="AL1646" s="53" t="s">
        <v>1006</v>
      </c>
      <c r="AM1646" s="52">
        <v>2</v>
      </c>
      <c r="AN1646" s="51" t="s">
        <v>1348</v>
      </c>
      <c r="AO1646" s="51" t="s">
        <v>69</v>
      </c>
      <c r="AP1646" s="51" t="s">
        <v>104</v>
      </c>
      <c r="AZ1646" s="56" t="s">
        <v>1349</v>
      </c>
      <c r="BA1646" s="56" t="s">
        <v>13031</v>
      </c>
      <c r="BB1646" s="56" t="s">
        <v>22</v>
      </c>
      <c r="BC1646" s="56" t="s">
        <v>19</v>
      </c>
      <c r="BD1646" s="56" t="s">
        <v>13034</v>
      </c>
      <c r="BE1646" s="56" t="s">
        <v>1005</v>
      </c>
      <c r="BF1646" s="56" t="s">
        <v>1005</v>
      </c>
      <c r="BG1646" s="56" t="s">
        <v>13032</v>
      </c>
      <c r="BH1646" s="56" t="s">
        <v>704</v>
      </c>
      <c r="BI1646" s="56" t="s">
        <v>9065</v>
      </c>
      <c r="BJ1646" s="67" t="s">
        <v>101</v>
      </c>
    </row>
    <row r="1647" spans="1:62" x14ac:dyDescent="0.35">
      <c r="D1647" s="82"/>
      <c r="E1647" s="87" t="e">
        <f>VLOOKUP(A1647,#REF!,2,FALSE)</f>
        <v>#REF!</v>
      </c>
      <c r="AZ1647" s="56" t="s">
        <v>1349</v>
      </c>
      <c r="BA1647" s="56" t="s">
        <v>13035</v>
      </c>
      <c r="BB1647" s="56" t="s">
        <v>22</v>
      </c>
      <c r="BC1647" s="56" t="s">
        <v>19</v>
      </c>
      <c r="BD1647" s="56" t="s">
        <v>13036</v>
      </c>
      <c r="BE1647" s="56" t="s">
        <v>1005</v>
      </c>
      <c r="BF1647" s="56" t="s">
        <v>1005</v>
      </c>
      <c r="BG1647" s="56" t="s">
        <v>13032</v>
      </c>
      <c r="BH1647" s="56" t="s">
        <v>704</v>
      </c>
      <c r="BI1647" s="56" t="s">
        <v>9065</v>
      </c>
      <c r="BJ1647" s="67" t="s">
        <v>101</v>
      </c>
    </row>
    <row r="1648" spans="1:62" x14ac:dyDescent="0.35">
      <c r="A1648" s="58" t="s">
        <v>13037</v>
      </c>
      <c r="B1648" s="16" t="s">
        <v>12700</v>
      </c>
      <c r="C1648" s="2" t="s">
        <v>13038</v>
      </c>
      <c r="D1648" s="82" t="s">
        <v>13841</v>
      </c>
      <c r="E1648" s="87" t="e">
        <f>VLOOKUP(A1648,#REF!,2,FALSE)</f>
        <v>#REF!</v>
      </c>
      <c r="F1648" s="4" t="s">
        <v>1006</v>
      </c>
      <c r="G1648" s="4" t="s">
        <v>1006</v>
      </c>
      <c r="H1648" s="4" t="s">
        <v>1006</v>
      </c>
      <c r="I1648" s="4" t="s">
        <v>1006</v>
      </c>
      <c r="J1648" s="4" t="s">
        <v>1006</v>
      </c>
      <c r="K1648" s="4" t="s">
        <v>1006</v>
      </c>
      <c r="L1648" s="4" t="s">
        <v>1006</v>
      </c>
      <c r="M1648" s="6" t="s">
        <v>22</v>
      </c>
      <c r="N1648" s="6" t="s">
        <v>20</v>
      </c>
      <c r="P1648" s="4" t="s">
        <v>13039</v>
      </c>
      <c r="Q1648" s="4">
        <v>80</v>
      </c>
      <c r="R1648" s="17">
        <v>2000</v>
      </c>
      <c r="S1648" s="14" t="s">
        <v>1006</v>
      </c>
      <c r="T1648" s="14" t="s">
        <v>1006</v>
      </c>
      <c r="U1648" s="4" t="s">
        <v>1341</v>
      </c>
      <c r="V1648" s="14" t="s">
        <v>1005</v>
      </c>
      <c r="W1648" s="4" t="s">
        <v>13040</v>
      </c>
      <c r="X1648" s="14" t="s">
        <v>1006</v>
      </c>
      <c r="Y1648" s="8" t="s">
        <v>13041</v>
      </c>
      <c r="Z1648" s="9" t="s">
        <v>13042</v>
      </c>
      <c r="AA1648" s="10" t="s">
        <v>1435</v>
      </c>
      <c r="AB1648" s="10" t="s">
        <v>1356</v>
      </c>
      <c r="AC1648" s="10" t="s">
        <v>13043</v>
      </c>
      <c r="AD1648" s="13" t="s">
        <v>354</v>
      </c>
      <c r="AE1648" s="10" t="s">
        <v>29</v>
      </c>
      <c r="AF1648" s="10" t="s">
        <v>101</v>
      </c>
      <c r="AG1648" s="10" t="s">
        <v>29</v>
      </c>
      <c r="AH1648" s="10" t="s">
        <v>13044</v>
      </c>
      <c r="AI1648" s="10" t="s">
        <v>1005</v>
      </c>
      <c r="AJ1648" s="10" t="s">
        <v>1005</v>
      </c>
      <c r="AK1648" s="12" t="s">
        <v>1006</v>
      </c>
      <c r="AL1648" s="53" t="s">
        <v>1005</v>
      </c>
      <c r="AM1648" s="52">
        <v>0</v>
      </c>
      <c r="AN1648" s="51" t="s">
        <v>57</v>
      </c>
      <c r="AO1648" s="51" t="s">
        <v>68</v>
      </c>
      <c r="AP1648" s="51" t="s">
        <v>189</v>
      </c>
      <c r="BA1648" s="56" t="s">
        <v>1356</v>
      </c>
      <c r="BB1648" s="56" t="s">
        <v>1356</v>
      </c>
      <c r="BC1648" s="56" t="s">
        <v>1356</v>
      </c>
      <c r="BD1648" s="56" t="s">
        <v>1356</v>
      </c>
      <c r="BG1648" s="56" t="s">
        <v>1356</v>
      </c>
      <c r="BH1648" s="56" t="s">
        <v>1356</v>
      </c>
      <c r="BI1648" s="56" t="s">
        <v>1356</v>
      </c>
      <c r="BJ1648" s="67" t="s">
        <v>1356</v>
      </c>
    </row>
    <row r="1649" spans="1:62" x14ac:dyDescent="0.35">
      <c r="A1649" s="58" t="s">
        <v>13045</v>
      </c>
      <c r="B1649" s="16" t="s">
        <v>12700</v>
      </c>
      <c r="C1649" s="2" t="s">
        <v>13046</v>
      </c>
      <c r="D1649" s="82" t="s">
        <v>13924</v>
      </c>
      <c r="E1649" s="87" t="e">
        <f>VLOOKUP(A1649,#REF!,2,FALSE)</f>
        <v>#REF!</v>
      </c>
      <c r="F1649" s="4" t="s">
        <v>1005</v>
      </c>
      <c r="G1649" s="4" t="s">
        <v>1006</v>
      </c>
      <c r="H1649" s="4" t="s">
        <v>1005</v>
      </c>
      <c r="I1649" s="4" t="s">
        <v>1006</v>
      </c>
      <c r="J1649" s="4" t="s">
        <v>1006</v>
      </c>
      <c r="K1649" s="4" t="s">
        <v>1005</v>
      </c>
      <c r="L1649" s="4" t="s">
        <v>1005</v>
      </c>
      <c r="M1649" s="6" t="s">
        <v>26</v>
      </c>
      <c r="P1649" s="4" t="s">
        <v>13047</v>
      </c>
      <c r="Q1649" s="4">
        <v>3</v>
      </c>
      <c r="R1649" s="17">
        <v>70</v>
      </c>
      <c r="S1649" s="14" t="s">
        <v>1005</v>
      </c>
      <c r="T1649" s="14" t="s">
        <v>1005</v>
      </c>
      <c r="U1649" s="4" t="s">
        <v>1411</v>
      </c>
      <c r="V1649" s="14" t="s">
        <v>1005</v>
      </c>
      <c r="W1649" s="4" t="s">
        <v>108</v>
      </c>
      <c r="X1649" s="14" t="s">
        <v>1005</v>
      </c>
      <c r="Z1649" s="9" t="s">
        <v>13048</v>
      </c>
      <c r="AA1649" s="10" t="s">
        <v>26</v>
      </c>
      <c r="AB1649" s="10" t="s">
        <v>1356</v>
      </c>
      <c r="AC1649" s="10" t="s">
        <v>13049</v>
      </c>
      <c r="AD1649" s="13" t="s">
        <v>639</v>
      </c>
      <c r="AE1649" s="10" t="s">
        <v>640</v>
      </c>
      <c r="AF1649" s="10" t="s">
        <v>101</v>
      </c>
      <c r="AG1649" s="10" t="s">
        <v>10</v>
      </c>
      <c r="AH1649" s="10" t="s">
        <v>13050</v>
      </c>
      <c r="AI1649" s="10" t="s">
        <v>1005</v>
      </c>
      <c r="AJ1649" s="10" t="s">
        <v>1005</v>
      </c>
      <c r="AK1649" s="12" t="s">
        <v>1005</v>
      </c>
      <c r="AL1649" s="53" t="s">
        <v>1005</v>
      </c>
      <c r="AM1649" s="52">
        <v>0</v>
      </c>
      <c r="AN1649" s="51" t="s">
        <v>1348</v>
      </c>
      <c r="AO1649" s="51" t="s">
        <v>68</v>
      </c>
      <c r="BA1649" s="56" t="s">
        <v>1356</v>
      </c>
      <c r="BB1649" s="56" t="s">
        <v>1356</v>
      </c>
      <c r="BC1649" s="56" t="s">
        <v>1356</v>
      </c>
      <c r="BD1649" s="56" t="s">
        <v>1356</v>
      </c>
      <c r="BG1649" s="56" t="s">
        <v>1356</v>
      </c>
      <c r="BH1649" s="56" t="s">
        <v>1356</v>
      </c>
      <c r="BI1649" s="56" t="s">
        <v>1356</v>
      </c>
      <c r="BJ1649" s="67" t="s">
        <v>1356</v>
      </c>
    </row>
    <row r="1650" spans="1:62" x14ac:dyDescent="0.35">
      <c r="A1650" s="58" t="s">
        <v>13051</v>
      </c>
      <c r="B1650" s="16" t="s">
        <v>12700</v>
      </c>
      <c r="C1650" s="2" t="s">
        <v>190</v>
      </c>
      <c r="D1650" s="82" t="s">
        <v>13929</v>
      </c>
      <c r="E1650" s="87" t="e">
        <f>VLOOKUP(A1650,#REF!,2,FALSE)</f>
        <v>#REF!</v>
      </c>
      <c r="F1650" s="4" t="s">
        <v>1006</v>
      </c>
      <c r="G1650" s="4" t="s">
        <v>1006</v>
      </c>
      <c r="H1650" s="4" t="s">
        <v>1005</v>
      </c>
      <c r="I1650" s="4" t="s">
        <v>1006</v>
      </c>
      <c r="J1650" s="4" t="s">
        <v>1006</v>
      </c>
      <c r="K1650" s="4" t="s">
        <v>1005</v>
      </c>
      <c r="L1650" s="4" t="s">
        <v>1005</v>
      </c>
      <c r="M1650" s="6" t="s">
        <v>22</v>
      </c>
      <c r="P1650" s="4" t="s">
        <v>13052</v>
      </c>
      <c r="Q1650" s="4">
        <v>9</v>
      </c>
      <c r="R1650" s="17">
        <v>195</v>
      </c>
      <c r="S1650" s="14" t="s">
        <v>1006</v>
      </c>
      <c r="T1650" s="14" t="s">
        <v>1006</v>
      </c>
      <c r="U1650" s="4" t="s">
        <v>1411</v>
      </c>
      <c r="V1650" s="14" t="s">
        <v>1006</v>
      </c>
      <c r="W1650" s="4" t="s">
        <v>13053</v>
      </c>
      <c r="X1650" s="14" t="s">
        <v>1005</v>
      </c>
      <c r="Z1650" s="9" t="s">
        <v>6229</v>
      </c>
      <c r="AA1650" s="10" t="s">
        <v>22</v>
      </c>
      <c r="AB1650" s="10" t="s">
        <v>1356</v>
      </c>
      <c r="AC1650" s="10" t="s">
        <v>13054</v>
      </c>
      <c r="AD1650" s="13" t="s">
        <v>13055</v>
      </c>
      <c r="AE1650" s="10" t="s">
        <v>13056</v>
      </c>
      <c r="AF1650" s="10" t="s">
        <v>101</v>
      </c>
      <c r="AG1650" s="10" t="s">
        <v>18</v>
      </c>
      <c r="AH1650" s="10" t="s">
        <v>13057</v>
      </c>
      <c r="AI1650" s="10" t="s">
        <v>1005</v>
      </c>
      <c r="AJ1650" s="10" t="s">
        <v>1005</v>
      </c>
      <c r="AK1650" s="12" t="s">
        <v>1005</v>
      </c>
      <c r="AL1650" s="53" t="s">
        <v>1005</v>
      </c>
      <c r="AM1650" s="52">
        <v>0</v>
      </c>
      <c r="AN1650" s="51" t="s">
        <v>1348</v>
      </c>
      <c r="AO1650" s="51" t="s">
        <v>1361</v>
      </c>
      <c r="BA1650" s="56" t="s">
        <v>1356</v>
      </c>
      <c r="BB1650" s="56" t="s">
        <v>1356</v>
      </c>
      <c r="BC1650" s="56" t="s">
        <v>1356</v>
      </c>
      <c r="BD1650" s="56" t="s">
        <v>1356</v>
      </c>
      <c r="BG1650" s="56" t="s">
        <v>1356</v>
      </c>
      <c r="BH1650" s="56" t="s">
        <v>1356</v>
      </c>
      <c r="BI1650" s="56" t="s">
        <v>1356</v>
      </c>
      <c r="BJ1650" s="67" t="s">
        <v>1356</v>
      </c>
    </row>
    <row r="1651" spans="1:62" x14ac:dyDescent="0.35">
      <c r="A1651" s="58" t="s">
        <v>13058</v>
      </c>
      <c r="B1651" s="16" t="s">
        <v>12700</v>
      </c>
      <c r="C1651" s="2" t="s">
        <v>13059</v>
      </c>
      <c r="D1651" s="82" t="s">
        <v>13928</v>
      </c>
      <c r="E1651" s="87" t="e">
        <f>VLOOKUP(A1651,#REF!,2,FALSE)</f>
        <v>#REF!</v>
      </c>
      <c r="F1651" s="4" t="s">
        <v>1005</v>
      </c>
      <c r="G1651" s="4" t="s">
        <v>1006</v>
      </c>
      <c r="H1651" s="4" t="s">
        <v>1005</v>
      </c>
      <c r="I1651" s="4" t="s">
        <v>1005</v>
      </c>
      <c r="J1651" s="4" t="s">
        <v>1005</v>
      </c>
      <c r="K1651" s="4" t="s">
        <v>1005</v>
      </c>
      <c r="L1651" s="4" t="s">
        <v>1005</v>
      </c>
      <c r="M1651" s="6" t="s">
        <v>20</v>
      </c>
      <c r="N1651" s="6" t="s">
        <v>22</v>
      </c>
      <c r="P1651" s="4" t="s">
        <v>974</v>
      </c>
      <c r="Q1651" s="4">
        <v>3</v>
      </c>
      <c r="R1651" s="17">
        <v>71</v>
      </c>
      <c r="S1651" s="14" t="s">
        <v>1006</v>
      </c>
      <c r="T1651" s="14" t="s">
        <v>1005</v>
      </c>
      <c r="U1651" s="4" t="s">
        <v>1411</v>
      </c>
      <c r="V1651" s="14" t="s">
        <v>1005</v>
      </c>
      <c r="W1651" s="4" t="s">
        <v>13060</v>
      </c>
      <c r="X1651" s="14" t="s">
        <v>1005</v>
      </c>
      <c r="Z1651" s="9" t="s">
        <v>13061</v>
      </c>
      <c r="AA1651" s="10" t="s">
        <v>22</v>
      </c>
      <c r="AB1651" s="10" t="s">
        <v>1356</v>
      </c>
      <c r="AC1651" s="10" t="s">
        <v>13062</v>
      </c>
      <c r="AD1651" s="13" t="s">
        <v>13063</v>
      </c>
      <c r="AE1651" s="10" t="s">
        <v>13064</v>
      </c>
      <c r="AF1651" s="10" t="s">
        <v>101</v>
      </c>
      <c r="AG1651" s="10" t="s">
        <v>15</v>
      </c>
      <c r="AH1651" s="10" t="s">
        <v>13065</v>
      </c>
      <c r="AI1651" s="10" t="s">
        <v>1005</v>
      </c>
      <c r="AJ1651" s="10" t="s">
        <v>1005</v>
      </c>
      <c r="AK1651" s="12" t="s">
        <v>1005</v>
      </c>
      <c r="AL1651" s="53" t="s">
        <v>1005</v>
      </c>
      <c r="AM1651" s="52">
        <v>0</v>
      </c>
      <c r="AN1651" s="51" t="s">
        <v>1348</v>
      </c>
      <c r="AO1651" s="51" t="s">
        <v>66</v>
      </c>
      <c r="BA1651" s="56" t="s">
        <v>1356</v>
      </c>
      <c r="BB1651" s="56" t="s">
        <v>1356</v>
      </c>
      <c r="BC1651" s="56" t="s">
        <v>1356</v>
      </c>
      <c r="BD1651" s="56" t="s">
        <v>1356</v>
      </c>
      <c r="BG1651" s="56" t="s">
        <v>1356</v>
      </c>
      <c r="BH1651" s="56" t="s">
        <v>1356</v>
      </c>
      <c r="BI1651" s="56" t="s">
        <v>1356</v>
      </c>
      <c r="BJ1651" s="67" t="s">
        <v>1356</v>
      </c>
    </row>
    <row r="1652" spans="1:62" x14ac:dyDescent="0.35">
      <c r="A1652" s="58" t="s">
        <v>13066</v>
      </c>
      <c r="B1652" s="16" t="s">
        <v>12700</v>
      </c>
      <c r="C1652" s="2" t="s">
        <v>13067</v>
      </c>
      <c r="D1652" s="82" t="s">
        <v>13870</v>
      </c>
      <c r="E1652" s="87" t="e">
        <f>VLOOKUP(A1652,#REF!,2,FALSE)</f>
        <v>#REF!</v>
      </c>
      <c r="F1652" s="4" t="s">
        <v>1006</v>
      </c>
      <c r="G1652" s="4" t="s">
        <v>1006</v>
      </c>
      <c r="H1652" s="4" t="s">
        <v>1006</v>
      </c>
      <c r="I1652" s="4" t="s">
        <v>1006</v>
      </c>
      <c r="J1652" s="4" t="s">
        <v>1006</v>
      </c>
      <c r="K1652" s="4" t="s">
        <v>1006</v>
      </c>
      <c r="L1652" s="4" t="s">
        <v>1006</v>
      </c>
      <c r="M1652" s="6" t="s">
        <v>22</v>
      </c>
      <c r="P1652" s="4" t="s">
        <v>13068</v>
      </c>
      <c r="Q1652" s="4">
        <v>11</v>
      </c>
      <c r="R1652" s="17">
        <v>279</v>
      </c>
      <c r="S1652" s="14" t="s">
        <v>1006</v>
      </c>
      <c r="T1652" s="14" t="s">
        <v>1006</v>
      </c>
      <c r="U1652" s="4" t="s">
        <v>1364</v>
      </c>
      <c r="V1652" s="14" t="s">
        <v>1005</v>
      </c>
      <c r="W1652" s="4" t="s">
        <v>13069</v>
      </c>
      <c r="X1652" s="14" t="s">
        <v>1006</v>
      </c>
      <c r="Y1652" s="8" t="s">
        <v>13070</v>
      </c>
      <c r="Z1652" s="9" t="s">
        <v>225</v>
      </c>
      <c r="AA1652" s="10" t="s">
        <v>22</v>
      </c>
      <c r="AB1652" s="10" t="s">
        <v>1356</v>
      </c>
      <c r="AC1652" s="10" t="s">
        <v>13071</v>
      </c>
      <c r="AD1652" s="13" t="s">
        <v>728</v>
      </c>
      <c r="AE1652" s="10" t="s">
        <v>729</v>
      </c>
      <c r="AF1652" s="10" t="s">
        <v>101</v>
      </c>
      <c r="AG1652" s="10" t="s">
        <v>23</v>
      </c>
      <c r="AH1652" s="10" t="s">
        <v>13072</v>
      </c>
      <c r="AI1652" s="10" t="s">
        <v>1005</v>
      </c>
      <c r="AJ1652" s="10" t="s">
        <v>1005</v>
      </c>
      <c r="AK1652" s="12" t="s">
        <v>1005</v>
      </c>
      <c r="AL1652" s="53" t="s">
        <v>1005</v>
      </c>
      <c r="AM1652" s="52">
        <v>0</v>
      </c>
      <c r="AN1652" s="51" t="s">
        <v>1348</v>
      </c>
      <c r="AO1652" s="51" t="s">
        <v>68</v>
      </c>
      <c r="AP1652" s="51" t="s">
        <v>139</v>
      </c>
      <c r="AQ1652" s="51" t="s">
        <v>172</v>
      </c>
      <c r="BA1652" s="56" t="s">
        <v>1356</v>
      </c>
      <c r="BB1652" s="56" t="s">
        <v>1356</v>
      </c>
      <c r="BC1652" s="56" t="s">
        <v>1356</v>
      </c>
      <c r="BD1652" s="56" t="s">
        <v>1356</v>
      </c>
      <c r="BG1652" s="56" t="s">
        <v>1356</v>
      </c>
      <c r="BH1652" s="56" t="s">
        <v>1356</v>
      </c>
      <c r="BI1652" s="56" t="s">
        <v>1356</v>
      </c>
      <c r="BJ1652" s="67" t="s">
        <v>1356</v>
      </c>
    </row>
    <row r="1653" spans="1:62" x14ac:dyDescent="0.35">
      <c r="A1653" s="58" t="s">
        <v>13073</v>
      </c>
      <c r="B1653" s="16" t="s">
        <v>12700</v>
      </c>
      <c r="C1653" s="2" t="s">
        <v>13074</v>
      </c>
      <c r="D1653" s="82" t="s">
        <v>13926</v>
      </c>
      <c r="E1653" s="87" t="e">
        <f>VLOOKUP(A1653,#REF!,2,FALSE)</f>
        <v>#REF!</v>
      </c>
      <c r="F1653" s="4" t="s">
        <v>1006</v>
      </c>
      <c r="G1653" s="4" t="s">
        <v>1006</v>
      </c>
      <c r="H1653" s="4" t="s">
        <v>1006</v>
      </c>
      <c r="I1653" s="4" t="s">
        <v>1006</v>
      </c>
      <c r="J1653" s="4" t="s">
        <v>1006</v>
      </c>
      <c r="K1653" s="4" t="s">
        <v>1005</v>
      </c>
      <c r="L1653" s="4" t="s">
        <v>1006</v>
      </c>
      <c r="M1653" s="6" t="s">
        <v>22</v>
      </c>
      <c r="P1653" s="4" t="s">
        <v>13075</v>
      </c>
      <c r="Q1653" s="4">
        <v>6</v>
      </c>
      <c r="R1653" s="17">
        <v>102</v>
      </c>
      <c r="S1653" s="14" t="s">
        <v>1006</v>
      </c>
      <c r="T1653" s="14" t="s">
        <v>1005</v>
      </c>
      <c r="U1653" s="4" t="s">
        <v>1341</v>
      </c>
      <c r="V1653" s="14" t="s">
        <v>1005</v>
      </c>
      <c r="W1653" s="4" t="s">
        <v>13076</v>
      </c>
      <c r="X1653" s="14" t="s">
        <v>1005</v>
      </c>
      <c r="Z1653" s="9" t="s">
        <v>13077</v>
      </c>
      <c r="AA1653" s="10" t="s">
        <v>22</v>
      </c>
      <c r="AB1653" s="10" t="s">
        <v>1356</v>
      </c>
      <c r="AC1653" s="10" t="s">
        <v>13078</v>
      </c>
      <c r="AD1653" s="13" t="s">
        <v>246</v>
      </c>
      <c r="AE1653" s="10" t="s">
        <v>12</v>
      </c>
      <c r="AF1653" s="10" t="s">
        <v>101</v>
      </c>
      <c r="AG1653" s="10" t="s">
        <v>12</v>
      </c>
      <c r="AH1653" s="10" t="s">
        <v>13079</v>
      </c>
      <c r="AI1653" s="10" t="s">
        <v>1005</v>
      </c>
      <c r="AJ1653" s="10" t="s">
        <v>1005</v>
      </c>
      <c r="AK1653" s="12" t="s">
        <v>1005</v>
      </c>
      <c r="AL1653" s="53" t="s">
        <v>1005</v>
      </c>
      <c r="AM1653" s="52">
        <v>0</v>
      </c>
      <c r="AN1653" s="51" t="s">
        <v>1348</v>
      </c>
      <c r="AO1653" s="51" t="s">
        <v>1361</v>
      </c>
      <c r="BA1653" s="56" t="s">
        <v>1356</v>
      </c>
      <c r="BB1653" s="56" t="s">
        <v>1356</v>
      </c>
      <c r="BC1653" s="56" t="s">
        <v>1356</v>
      </c>
      <c r="BD1653" s="56" t="s">
        <v>1356</v>
      </c>
      <c r="BG1653" s="56" t="s">
        <v>1356</v>
      </c>
      <c r="BH1653" s="56" t="s">
        <v>1356</v>
      </c>
      <c r="BI1653" s="56" t="s">
        <v>1356</v>
      </c>
      <c r="BJ1653" s="67" t="s">
        <v>1356</v>
      </c>
    </row>
    <row r="1654" spans="1:62" x14ac:dyDescent="0.35">
      <c r="A1654" s="58" t="s">
        <v>13080</v>
      </c>
      <c r="B1654" s="16" t="s">
        <v>12700</v>
      </c>
      <c r="C1654" s="2" t="s">
        <v>13081</v>
      </c>
      <c r="D1654" s="82" t="s">
        <v>13925</v>
      </c>
      <c r="E1654" s="87" t="e">
        <f>VLOOKUP(A1654,#REF!,2,FALSE)</f>
        <v>#REF!</v>
      </c>
      <c r="F1654" s="4" t="s">
        <v>1005</v>
      </c>
      <c r="G1654" s="4" t="s">
        <v>1006</v>
      </c>
      <c r="H1654" s="4" t="s">
        <v>1005</v>
      </c>
      <c r="I1654" s="4" t="s">
        <v>1005</v>
      </c>
      <c r="J1654" s="4" t="s">
        <v>1005</v>
      </c>
      <c r="K1654" s="4" t="s">
        <v>1005</v>
      </c>
      <c r="L1654" s="4" t="s">
        <v>1005</v>
      </c>
      <c r="M1654" s="6" t="s">
        <v>22</v>
      </c>
      <c r="P1654" s="4" t="s">
        <v>456</v>
      </c>
      <c r="Q1654" s="4">
        <v>6</v>
      </c>
      <c r="R1654" s="17">
        <v>247</v>
      </c>
      <c r="S1654" s="14" t="s">
        <v>1006</v>
      </c>
      <c r="T1654" s="14" t="s">
        <v>1006</v>
      </c>
      <c r="U1654" s="4" t="s">
        <v>1364</v>
      </c>
      <c r="V1654" s="14" t="s">
        <v>1006</v>
      </c>
      <c r="W1654" s="4" t="s">
        <v>13082</v>
      </c>
      <c r="X1654" s="14" t="s">
        <v>1005</v>
      </c>
      <c r="Z1654" s="9" t="s">
        <v>225</v>
      </c>
      <c r="AA1654" s="10" t="s">
        <v>22</v>
      </c>
      <c r="AB1654" s="10" t="s">
        <v>1356</v>
      </c>
      <c r="AC1654" s="10" t="s">
        <v>11247</v>
      </c>
      <c r="AD1654" s="13" t="s">
        <v>13083</v>
      </c>
      <c r="AE1654" s="10" t="s">
        <v>13084</v>
      </c>
      <c r="AF1654" s="10" t="s">
        <v>101</v>
      </c>
      <c r="AG1654" s="10" t="s">
        <v>16</v>
      </c>
      <c r="AH1654" s="10" t="s">
        <v>13085</v>
      </c>
      <c r="AI1654" s="10" t="s">
        <v>1006</v>
      </c>
      <c r="AJ1654" s="10" t="s">
        <v>1005</v>
      </c>
      <c r="AK1654" s="12" t="s">
        <v>1006</v>
      </c>
      <c r="AL1654" s="53" t="s">
        <v>1006</v>
      </c>
      <c r="AM1654" s="52">
        <v>4</v>
      </c>
      <c r="AN1654" s="51" t="s">
        <v>57</v>
      </c>
      <c r="AO1654" s="51" t="s">
        <v>67</v>
      </c>
      <c r="AZ1654" s="56" t="s">
        <v>1349</v>
      </c>
      <c r="BA1654" s="56" t="s">
        <v>138</v>
      </c>
      <c r="BB1654" s="56" t="s">
        <v>22</v>
      </c>
      <c r="BC1654" s="56" t="s">
        <v>16</v>
      </c>
      <c r="BD1654" s="56" t="s">
        <v>13086</v>
      </c>
      <c r="BE1654" s="56" t="s">
        <v>1006</v>
      </c>
      <c r="BF1654" s="56" t="s">
        <v>1005</v>
      </c>
      <c r="BG1654" s="56" t="s">
        <v>13087</v>
      </c>
      <c r="BH1654" s="56" t="s">
        <v>13088</v>
      </c>
      <c r="BI1654" s="56" t="s">
        <v>13089</v>
      </c>
      <c r="BJ1654" s="67" t="s">
        <v>101</v>
      </c>
    </row>
    <row r="1655" spans="1:62" x14ac:dyDescent="0.35">
      <c r="D1655" s="82"/>
      <c r="E1655" s="87" t="e">
        <f>VLOOKUP(A1655,#REF!,2,FALSE)</f>
        <v>#REF!</v>
      </c>
      <c r="AZ1655" s="56" t="s">
        <v>1349</v>
      </c>
      <c r="BA1655" s="56" t="s">
        <v>13090</v>
      </c>
      <c r="BB1655" s="56" t="s">
        <v>22</v>
      </c>
      <c r="BC1655" s="56" t="s">
        <v>16</v>
      </c>
      <c r="BD1655" s="56" t="s">
        <v>13091</v>
      </c>
      <c r="BE1655" s="56" t="s">
        <v>1005</v>
      </c>
      <c r="BF1655" s="56" t="s">
        <v>1005</v>
      </c>
      <c r="BG1655" s="56" t="s">
        <v>13092</v>
      </c>
      <c r="BH1655" s="56" t="s">
        <v>13093</v>
      </c>
      <c r="BI1655" s="56" t="s">
        <v>13094</v>
      </c>
      <c r="BJ1655" s="67" t="s">
        <v>101</v>
      </c>
    </row>
    <row r="1656" spans="1:62" x14ac:dyDescent="0.35">
      <c r="D1656" s="82"/>
      <c r="E1656" s="87" t="e">
        <f>VLOOKUP(A1656,#REF!,2,FALSE)</f>
        <v>#REF!</v>
      </c>
      <c r="AZ1656" s="56" t="s">
        <v>1349</v>
      </c>
      <c r="BA1656" s="56" t="s">
        <v>225</v>
      </c>
      <c r="BB1656" s="56" t="s">
        <v>22</v>
      </c>
      <c r="BC1656" s="56" t="s">
        <v>16</v>
      </c>
      <c r="BD1656" s="56" t="s">
        <v>13095</v>
      </c>
      <c r="BE1656" s="56" t="s">
        <v>1005</v>
      </c>
      <c r="BF1656" s="56" t="s">
        <v>1005</v>
      </c>
      <c r="BG1656" s="56" t="s">
        <v>11247</v>
      </c>
      <c r="BH1656" s="56" t="s">
        <v>13096</v>
      </c>
      <c r="BI1656" s="56" t="s">
        <v>13097</v>
      </c>
      <c r="BJ1656" s="67" t="s">
        <v>101</v>
      </c>
    </row>
    <row r="1657" spans="1:62" x14ac:dyDescent="0.35">
      <c r="A1657" s="58" t="s">
        <v>13098</v>
      </c>
      <c r="B1657" s="16" t="s">
        <v>12700</v>
      </c>
      <c r="C1657" s="2" t="s">
        <v>13099</v>
      </c>
      <c r="D1657" s="82" t="s">
        <v>13902</v>
      </c>
      <c r="E1657" s="87" t="e">
        <f>VLOOKUP(A1657,#REF!,2,FALSE)</f>
        <v>#REF!</v>
      </c>
      <c r="F1657" s="4" t="s">
        <v>1006</v>
      </c>
      <c r="G1657" s="4" t="s">
        <v>1006</v>
      </c>
      <c r="H1657" s="4" t="s">
        <v>1005</v>
      </c>
      <c r="I1657" s="4" t="s">
        <v>1006</v>
      </c>
      <c r="J1657" s="4" t="s">
        <v>1006</v>
      </c>
      <c r="K1657" s="4" t="s">
        <v>1005</v>
      </c>
      <c r="L1657" s="4" t="s">
        <v>1005</v>
      </c>
      <c r="M1657" s="6" t="s">
        <v>22</v>
      </c>
      <c r="P1657" s="4" t="s">
        <v>11899</v>
      </c>
      <c r="Q1657" s="4">
        <v>2</v>
      </c>
      <c r="R1657" s="17">
        <v>40</v>
      </c>
      <c r="S1657" s="14" t="s">
        <v>1006</v>
      </c>
      <c r="T1657" s="14" t="s">
        <v>1005</v>
      </c>
      <c r="U1657" s="4" t="s">
        <v>1341</v>
      </c>
      <c r="V1657" s="14" t="s">
        <v>1005</v>
      </c>
      <c r="W1657" s="4" t="s">
        <v>13100</v>
      </c>
      <c r="X1657" s="14" t="s">
        <v>1005</v>
      </c>
      <c r="Z1657" s="9" t="s">
        <v>13101</v>
      </c>
      <c r="AA1657" s="10" t="s">
        <v>22</v>
      </c>
      <c r="AB1657" s="10" t="s">
        <v>1356</v>
      </c>
      <c r="AC1657" s="10" t="s">
        <v>13102</v>
      </c>
      <c r="AD1657" s="13" t="s">
        <v>13103</v>
      </c>
      <c r="AE1657" s="10" t="s">
        <v>13104</v>
      </c>
      <c r="AF1657" s="10" t="s">
        <v>101</v>
      </c>
      <c r="AG1657" s="10" t="s">
        <v>7</v>
      </c>
      <c r="AH1657" s="10" t="s">
        <v>13105</v>
      </c>
      <c r="AI1657" s="10" t="s">
        <v>1005</v>
      </c>
      <c r="AJ1657" s="10" t="s">
        <v>1005</v>
      </c>
      <c r="AK1657" s="12" t="s">
        <v>1005</v>
      </c>
      <c r="AL1657" s="53" t="s">
        <v>1005</v>
      </c>
      <c r="AM1657" s="52">
        <v>0</v>
      </c>
      <c r="AN1657" s="51" t="s">
        <v>1348</v>
      </c>
      <c r="AO1657" s="51" t="s">
        <v>68</v>
      </c>
      <c r="BA1657" s="56" t="s">
        <v>1356</v>
      </c>
      <c r="BB1657" s="56" t="s">
        <v>1356</v>
      </c>
      <c r="BC1657" s="56" t="s">
        <v>1356</v>
      </c>
      <c r="BD1657" s="56" t="s">
        <v>1356</v>
      </c>
      <c r="BG1657" s="56" t="s">
        <v>1356</v>
      </c>
      <c r="BH1657" s="56" t="s">
        <v>1356</v>
      </c>
      <c r="BI1657" s="56" t="s">
        <v>1356</v>
      </c>
      <c r="BJ1657" s="67" t="s">
        <v>1356</v>
      </c>
    </row>
    <row r="1658" spans="1:62" x14ac:dyDescent="0.35">
      <c r="A1658" s="58" t="s">
        <v>13106</v>
      </c>
      <c r="B1658" s="16" t="s">
        <v>12700</v>
      </c>
      <c r="C1658" s="2" t="s">
        <v>13107</v>
      </c>
      <c r="D1658" s="82" t="s">
        <v>13901</v>
      </c>
      <c r="E1658" s="87" t="e">
        <f>VLOOKUP(A1658,#REF!,2,FALSE)</f>
        <v>#REF!</v>
      </c>
      <c r="F1658" s="4" t="s">
        <v>1005</v>
      </c>
      <c r="G1658" s="4" t="s">
        <v>1005</v>
      </c>
      <c r="H1658" s="4" t="s">
        <v>1006</v>
      </c>
      <c r="I1658" s="4" t="s">
        <v>1005</v>
      </c>
      <c r="J1658" s="4" t="s">
        <v>1005</v>
      </c>
      <c r="K1658" s="4" t="s">
        <v>1006</v>
      </c>
      <c r="L1658" s="4" t="s">
        <v>1005</v>
      </c>
      <c r="M1658" s="6" t="s">
        <v>31</v>
      </c>
      <c r="P1658" s="4" t="s">
        <v>13108</v>
      </c>
      <c r="Q1658" s="4">
        <v>2</v>
      </c>
      <c r="R1658" s="17">
        <v>30</v>
      </c>
      <c r="S1658" s="14" t="s">
        <v>1006</v>
      </c>
      <c r="T1658" s="14" t="s">
        <v>1005</v>
      </c>
      <c r="U1658" s="4" t="s">
        <v>1364</v>
      </c>
      <c r="V1658" s="14" t="s">
        <v>1005</v>
      </c>
      <c r="W1658" s="4" t="s">
        <v>13109</v>
      </c>
      <c r="X1658" s="14" t="s">
        <v>1006</v>
      </c>
      <c r="Y1658" s="8" t="s">
        <v>13110</v>
      </c>
      <c r="Z1658" s="9" t="s">
        <v>13111</v>
      </c>
      <c r="AA1658" s="10" t="s">
        <v>31</v>
      </c>
      <c r="AB1658" s="10" t="s">
        <v>13112</v>
      </c>
      <c r="AC1658" s="10" t="s">
        <v>13113</v>
      </c>
      <c r="AD1658" s="13" t="s">
        <v>13114</v>
      </c>
      <c r="AE1658" s="10" t="s">
        <v>13115</v>
      </c>
      <c r="AF1658" s="10" t="s">
        <v>101</v>
      </c>
      <c r="AG1658" s="10" t="s">
        <v>42</v>
      </c>
      <c r="AH1658" s="10" t="s">
        <v>13116</v>
      </c>
      <c r="AI1658" s="10" t="s">
        <v>1005</v>
      </c>
      <c r="AJ1658" s="10" t="s">
        <v>1005</v>
      </c>
      <c r="AK1658" s="12" t="s">
        <v>1005</v>
      </c>
      <c r="AL1658" s="53" t="s">
        <v>1005</v>
      </c>
      <c r="AM1658" s="52">
        <v>0</v>
      </c>
      <c r="AN1658" s="51" t="s">
        <v>1348</v>
      </c>
      <c r="AO1658" s="51" t="s">
        <v>67</v>
      </c>
      <c r="AP1658" s="51" t="s">
        <v>119</v>
      </c>
      <c r="AQ1658" s="51" t="s">
        <v>172</v>
      </c>
      <c r="AR1658" s="51" t="s">
        <v>120</v>
      </c>
      <c r="AY1658" s="54" t="s">
        <v>13117</v>
      </c>
      <c r="BA1658" s="56" t="s">
        <v>1356</v>
      </c>
      <c r="BB1658" s="56" t="s">
        <v>1356</v>
      </c>
      <c r="BC1658" s="56" t="s">
        <v>1356</v>
      </c>
      <c r="BD1658" s="56" t="s">
        <v>1356</v>
      </c>
      <c r="BG1658" s="56" t="s">
        <v>1356</v>
      </c>
      <c r="BH1658" s="56" t="s">
        <v>1356</v>
      </c>
      <c r="BI1658" s="56" t="s">
        <v>1356</v>
      </c>
      <c r="BJ1658" s="67" t="s">
        <v>1356</v>
      </c>
    </row>
    <row r="1659" spans="1:62" x14ac:dyDescent="0.35">
      <c r="A1659" s="58" t="s">
        <v>13118</v>
      </c>
      <c r="B1659" s="16" t="s">
        <v>12700</v>
      </c>
      <c r="C1659" s="2" t="s">
        <v>13119</v>
      </c>
      <c r="D1659" s="82" t="s">
        <v>13909</v>
      </c>
      <c r="E1659" s="87" t="e">
        <f>VLOOKUP(A1659,#REF!,2,FALSE)</f>
        <v>#REF!</v>
      </c>
      <c r="F1659" s="4" t="s">
        <v>1006</v>
      </c>
      <c r="G1659" s="4" t="s">
        <v>1005</v>
      </c>
      <c r="H1659" s="4" t="s">
        <v>1005</v>
      </c>
      <c r="I1659" s="4" t="s">
        <v>1006</v>
      </c>
      <c r="J1659" s="4" t="s">
        <v>1005</v>
      </c>
      <c r="K1659" s="4" t="s">
        <v>1005</v>
      </c>
      <c r="L1659" s="4" t="s">
        <v>1005</v>
      </c>
      <c r="M1659" s="6" t="s">
        <v>22</v>
      </c>
      <c r="P1659" s="4" t="s">
        <v>4217</v>
      </c>
      <c r="Q1659" s="4">
        <v>1</v>
      </c>
      <c r="R1659" s="17">
        <v>26</v>
      </c>
      <c r="S1659" s="14" t="s">
        <v>1006</v>
      </c>
      <c r="T1659" s="14" t="s">
        <v>1005</v>
      </c>
      <c r="U1659" s="4" t="s">
        <v>1364</v>
      </c>
      <c r="V1659" s="14" t="s">
        <v>1005</v>
      </c>
      <c r="W1659" s="4" t="s">
        <v>13120</v>
      </c>
      <c r="X1659" s="14" t="s">
        <v>1005</v>
      </c>
      <c r="Z1659" s="9" t="s">
        <v>138</v>
      </c>
      <c r="AA1659" s="10" t="s">
        <v>22</v>
      </c>
      <c r="AB1659" s="10" t="s">
        <v>1356</v>
      </c>
      <c r="AC1659" s="10" t="s">
        <v>13121</v>
      </c>
      <c r="AD1659" s="13" t="s">
        <v>4091</v>
      </c>
      <c r="AE1659" s="10" t="s">
        <v>13122</v>
      </c>
      <c r="AF1659" s="10" t="s">
        <v>101</v>
      </c>
      <c r="AG1659" s="10" t="s">
        <v>36</v>
      </c>
      <c r="AH1659" s="10" t="s">
        <v>13123</v>
      </c>
      <c r="AI1659" s="10" t="s">
        <v>1005</v>
      </c>
      <c r="AJ1659" s="10" t="s">
        <v>1005</v>
      </c>
      <c r="AK1659" s="12" t="s">
        <v>1005</v>
      </c>
      <c r="AL1659" s="53" t="s">
        <v>1005</v>
      </c>
      <c r="AM1659" s="52">
        <v>0</v>
      </c>
      <c r="AN1659" s="51" t="s">
        <v>1348</v>
      </c>
      <c r="AO1659" s="51" t="s">
        <v>1361</v>
      </c>
      <c r="BA1659" s="56" t="s">
        <v>1356</v>
      </c>
      <c r="BB1659" s="56" t="s">
        <v>1356</v>
      </c>
      <c r="BC1659" s="56" t="s">
        <v>1356</v>
      </c>
      <c r="BD1659" s="56" t="s">
        <v>1356</v>
      </c>
      <c r="BG1659" s="56" t="s">
        <v>1356</v>
      </c>
      <c r="BH1659" s="56" t="s">
        <v>1356</v>
      </c>
      <c r="BI1659" s="56" t="s">
        <v>1356</v>
      </c>
      <c r="BJ1659" s="67" t="s">
        <v>1356</v>
      </c>
    </row>
    <row r="1660" spans="1:62" x14ac:dyDescent="0.35">
      <c r="A1660" s="58" t="s">
        <v>13124</v>
      </c>
      <c r="B1660" s="16" t="s">
        <v>12700</v>
      </c>
      <c r="C1660" s="2" t="s">
        <v>586</v>
      </c>
      <c r="D1660" s="82" t="s">
        <v>13906</v>
      </c>
      <c r="E1660" s="87" t="e">
        <f>VLOOKUP(A1660,#REF!,2,FALSE)</f>
        <v>#REF!</v>
      </c>
      <c r="F1660" s="4" t="s">
        <v>1006</v>
      </c>
      <c r="G1660" s="4" t="s">
        <v>1006</v>
      </c>
      <c r="H1660" s="4" t="s">
        <v>1005</v>
      </c>
      <c r="I1660" s="4" t="s">
        <v>1006</v>
      </c>
      <c r="J1660" s="4" t="s">
        <v>1006</v>
      </c>
      <c r="K1660" s="4" t="s">
        <v>1005</v>
      </c>
      <c r="L1660" s="4" t="s">
        <v>1005</v>
      </c>
      <c r="M1660" s="6" t="s">
        <v>22</v>
      </c>
      <c r="P1660" s="4" t="s">
        <v>13125</v>
      </c>
      <c r="Q1660" s="4">
        <v>1</v>
      </c>
      <c r="R1660" s="17">
        <v>26</v>
      </c>
      <c r="S1660" s="14" t="s">
        <v>1006</v>
      </c>
      <c r="T1660" s="14" t="s">
        <v>1005</v>
      </c>
      <c r="U1660" s="4" t="s">
        <v>1364</v>
      </c>
      <c r="V1660" s="14" t="s">
        <v>1005</v>
      </c>
      <c r="W1660" s="4" t="s">
        <v>492</v>
      </c>
      <c r="X1660" s="14" t="s">
        <v>1005</v>
      </c>
      <c r="Z1660" s="9" t="s">
        <v>13126</v>
      </c>
      <c r="AA1660" s="10" t="s">
        <v>22</v>
      </c>
      <c r="AB1660" s="10" t="s">
        <v>1356</v>
      </c>
      <c r="AC1660" s="10" t="s">
        <v>13127</v>
      </c>
      <c r="AD1660" s="13" t="s">
        <v>13128</v>
      </c>
      <c r="AE1660" s="10" t="s">
        <v>13129</v>
      </c>
      <c r="AF1660" s="10" t="s">
        <v>101</v>
      </c>
      <c r="AG1660" s="10" t="s">
        <v>1356</v>
      </c>
      <c r="AH1660" s="10" t="s">
        <v>13130</v>
      </c>
      <c r="AI1660" s="10" t="s">
        <v>1005</v>
      </c>
      <c r="AJ1660" s="10" t="s">
        <v>1005</v>
      </c>
      <c r="AK1660" s="12" t="s">
        <v>1005</v>
      </c>
      <c r="AL1660" s="53" t="s">
        <v>1005</v>
      </c>
      <c r="AM1660" s="52">
        <v>0</v>
      </c>
      <c r="AN1660" s="51" t="s">
        <v>1348</v>
      </c>
      <c r="AO1660" s="51" t="s">
        <v>1361</v>
      </c>
      <c r="BA1660" s="56" t="s">
        <v>1356</v>
      </c>
      <c r="BB1660" s="56" t="s">
        <v>1356</v>
      </c>
      <c r="BC1660" s="56" t="s">
        <v>1356</v>
      </c>
      <c r="BD1660" s="56" t="s">
        <v>1356</v>
      </c>
      <c r="BG1660" s="56" t="s">
        <v>1356</v>
      </c>
      <c r="BH1660" s="56" t="s">
        <v>1356</v>
      </c>
      <c r="BI1660" s="56" t="s">
        <v>1356</v>
      </c>
      <c r="BJ1660" s="67" t="s">
        <v>1356</v>
      </c>
    </row>
    <row r="1661" spans="1:62" x14ac:dyDescent="0.35">
      <c r="A1661" s="58" t="s">
        <v>13131</v>
      </c>
      <c r="B1661" s="16" t="s">
        <v>12700</v>
      </c>
      <c r="C1661" s="2" t="s">
        <v>4838</v>
      </c>
      <c r="D1661" s="82" t="s">
        <v>13905</v>
      </c>
      <c r="E1661" s="87" t="e">
        <f>VLOOKUP(A1661,#REF!,2,FALSE)</f>
        <v>#REF!</v>
      </c>
      <c r="F1661" s="4" t="s">
        <v>1006</v>
      </c>
      <c r="G1661" s="4" t="s">
        <v>1006</v>
      </c>
      <c r="H1661" s="4" t="s">
        <v>1006</v>
      </c>
      <c r="I1661" s="4" t="s">
        <v>1006</v>
      </c>
      <c r="J1661" s="4" t="s">
        <v>1006</v>
      </c>
      <c r="K1661" s="4" t="s">
        <v>1005</v>
      </c>
      <c r="L1661" s="4" t="s">
        <v>1005</v>
      </c>
      <c r="M1661" s="6" t="s">
        <v>22</v>
      </c>
      <c r="N1661" s="6" t="s">
        <v>20</v>
      </c>
      <c r="P1661" s="4" t="s">
        <v>13132</v>
      </c>
      <c r="Q1661" s="4">
        <v>7</v>
      </c>
      <c r="R1661" s="17">
        <v>148</v>
      </c>
      <c r="S1661" s="14" t="s">
        <v>1006</v>
      </c>
      <c r="T1661" s="14" t="s">
        <v>1006</v>
      </c>
      <c r="U1661" s="4" t="s">
        <v>1341</v>
      </c>
      <c r="V1661" s="14" t="s">
        <v>1005</v>
      </c>
      <c r="W1661" s="4" t="s">
        <v>6163</v>
      </c>
      <c r="X1661" s="14" t="s">
        <v>1005</v>
      </c>
      <c r="Z1661" s="9" t="s">
        <v>13133</v>
      </c>
      <c r="AA1661" s="10" t="s">
        <v>22</v>
      </c>
      <c r="AB1661" s="10" t="s">
        <v>1356</v>
      </c>
      <c r="AC1661" s="10" t="s">
        <v>13134</v>
      </c>
      <c r="AD1661" s="13" t="s">
        <v>13135</v>
      </c>
      <c r="AE1661" s="10" t="s">
        <v>13136</v>
      </c>
      <c r="AF1661" s="10" t="s">
        <v>101</v>
      </c>
      <c r="AG1661" s="10" t="s">
        <v>36</v>
      </c>
      <c r="AH1661" s="10" t="s">
        <v>13137</v>
      </c>
      <c r="AI1661" s="10" t="s">
        <v>1006</v>
      </c>
      <c r="AJ1661" s="10" t="s">
        <v>1005</v>
      </c>
      <c r="AK1661" s="12" t="s">
        <v>1006</v>
      </c>
      <c r="AL1661" s="53" t="s">
        <v>1005</v>
      </c>
      <c r="AM1661" s="52">
        <v>0</v>
      </c>
      <c r="AN1661" s="51" t="s">
        <v>57</v>
      </c>
      <c r="AO1661" s="51" t="s">
        <v>69</v>
      </c>
      <c r="BA1661" s="56" t="s">
        <v>1356</v>
      </c>
      <c r="BB1661" s="56" t="s">
        <v>1356</v>
      </c>
      <c r="BC1661" s="56" t="s">
        <v>1356</v>
      </c>
      <c r="BD1661" s="56" t="s">
        <v>1356</v>
      </c>
      <c r="BG1661" s="56" t="s">
        <v>1356</v>
      </c>
      <c r="BH1661" s="56" t="s">
        <v>1356</v>
      </c>
      <c r="BI1661" s="56" t="s">
        <v>1356</v>
      </c>
      <c r="BJ1661" s="67" t="s">
        <v>1356</v>
      </c>
    </row>
    <row r="1662" spans="1:62" x14ac:dyDescent="0.35">
      <c r="A1662" s="58" t="s">
        <v>13138</v>
      </c>
      <c r="B1662" s="16" t="s">
        <v>12700</v>
      </c>
      <c r="C1662" s="2" t="s">
        <v>13139</v>
      </c>
      <c r="D1662" s="82" t="s">
        <v>13903</v>
      </c>
      <c r="E1662" s="87" t="e">
        <f>VLOOKUP(A1662,#REF!,2,FALSE)</f>
        <v>#REF!</v>
      </c>
      <c r="F1662" s="4" t="s">
        <v>1006</v>
      </c>
      <c r="G1662" s="4" t="s">
        <v>1006</v>
      </c>
      <c r="H1662" s="4" t="s">
        <v>1005</v>
      </c>
      <c r="I1662" s="4" t="s">
        <v>1006</v>
      </c>
      <c r="J1662" s="4" t="s">
        <v>1006</v>
      </c>
      <c r="K1662" s="4" t="s">
        <v>1005</v>
      </c>
      <c r="L1662" s="4" t="s">
        <v>1005</v>
      </c>
      <c r="M1662" s="6" t="s">
        <v>22</v>
      </c>
      <c r="P1662" s="4" t="s">
        <v>13140</v>
      </c>
      <c r="Q1662" s="4">
        <v>2</v>
      </c>
      <c r="R1662" s="17">
        <v>50</v>
      </c>
      <c r="S1662" s="14" t="s">
        <v>1006</v>
      </c>
      <c r="T1662" s="14" t="s">
        <v>1006</v>
      </c>
      <c r="U1662" s="4" t="s">
        <v>1341</v>
      </c>
      <c r="V1662" s="14" t="s">
        <v>1005</v>
      </c>
      <c r="W1662" s="4" t="s">
        <v>338</v>
      </c>
      <c r="X1662" s="14" t="s">
        <v>1005</v>
      </c>
      <c r="Z1662" s="9" t="s">
        <v>13141</v>
      </c>
      <c r="AA1662" s="10" t="s">
        <v>22</v>
      </c>
      <c r="AB1662" s="10" t="s">
        <v>1356</v>
      </c>
      <c r="AC1662" s="10" t="s">
        <v>13142</v>
      </c>
      <c r="AD1662" s="13" t="s">
        <v>9670</v>
      </c>
      <c r="AE1662" s="10" t="s">
        <v>9671</v>
      </c>
      <c r="AF1662" s="10" t="s">
        <v>101</v>
      </c>
      <c r="AG1662" s="10" t="s">
        <v>14</v>
      </c>
      <c r="AH1662" s="10" t="s">
        <v>13143</v>
      </c>
      <c r="AI1662" s="10" t="s">
        <v>1005</v>
      </c>
      <c r="AJ1662" s="10" t="s">
        <v>1005</v>
      </c>
      <c r="AK1662" s="12" t="s">
        <v>1005</v>
      </c>
      <c r="AL1662" s="53" t="s">
        <v>1005</v>
      </c>
      <c r="AM1662" s="52">
        <v>0</v>
      </c>
      <c r="AN1662" s="51" t="s">
        <v>1348</v>
      </c>
      <c r="AO1662" s="51" t="s">
        <v>1361</v>
      </c>
      <c r="BA1662" s="56" t="s">
        <v>1356</v>
      </c>
      <c r="BB1662" s="56" t="s">
        <v>1356</v>
      </c>
      <c r="BC1662" s="56" t="s">
        <v>1356</v>
      </c>
      <c r="BD1662" s="56" t="s">
        <v>1356</v>
      </c>
      <c r="BG1662" s="56" t="s">
        <v>1356</v>
      </c>
      <c r="BH1662" s="56" t="s">
        <v>1356</v>
      </c>
      <c r="BI1662" s="56" t="s">
        <v>1356</v>
      </c>
      <c r="BJ1662" s="67" t="s">
        <v>1356</v>
      </c>
    </row>
    <row r="1663" spans="1:62" x14ac:dyDescent="0.35">
      <c r="A1663" s="58" t="s">
        <v>13144</v>
      </c>
      <c r="B1663" s="16" t="s">
        <v>12700</v>
      </c>
      <c r="C1663" s="2" t="s">
        <v>13145</v>
      </c>
      <c r="D1663" s="82" t="s">
        <v>13898</v>
      </c>
      <c r="E1663" s="87" t="e">
        <f>VLOOKUP(A1663,#REF!,2,FALSE)</f>
        <v>#REF!</v>
      </c>
      <c r="F1663" s="4" t="s">
        <v>1005</v>
      </c>
      <c r="G1663" s="4" t="s">
        <v>1005</v>
      </c>
      <c r="H1663" s="4" t="s">
        <v>1005</v>
      </c>
      <c r="I1663" s="4" t="s">
        <v>1006</v>
      </c>
      <c r="J1663" s="4" t="s">
        <v>1006</v>
      </c>
      <c r="K1663" s="4" t="s">
        <v>1005</v>
      </c>
      <c r="L1663" s="4" t="s">
        <v>1005</v>
      </c>
      <c r="M1663" s="6" t="s">
        <v>24</v>
      </c>
      <c r="P1663" s="4" t="s">
        <v>13146</v>
      </c>
      <c r="Q1663" s="4">
        <v>6</v>
      </c>
      <c r="R1663" s="17">
        <v>120</v>
      </c>
      <c r="S1663" s="14" t="s">
        <v>1006</v>
      </c>
      <c r="T1663" s="14" t="s">
        <v>1006</v>
      </c>
      <c r="U1663" s="4" t="s">
        <v>1341</v>
      </c>
      <c r="V1663" s="14" t="s">
        <v>1005</v>
      </c>
      <c r="W1663" s="4" t="s">
        <v>13147</v>
      </c>
      <c r="X1663" s="14" t="s">
        <v>1005</v>
      </c>
      <c r="Z1663" s="9" t="s">
        <v>13148</v>
      </c>
      <c r="AA1663" s="10" t="s">
        <v>31</v>
      </c>
      <c r="AB1663" s="10" t="s">
        <v>13149</v>
      </c>
      <c r="AC1663" s="10" t="s">
        <v>13150</v>
      </c>
      <c r="AD1663" s="13" t="s">
        <v>13151</v>
      </c>
      <c r="AE1663" s="10" t="s">
        <v>18</v>
      </c>
      <c r="AF1663" s="10" t="s">
        <v>101</v>
      </c>
      <c r="AG1663" s="10" t="s">
        <v>18</v>
      </c>
      <c r="AH1663" s="10" t="s">
        <v>13152</v>
      </c>
      <c r="AI1663" s="10" t="s">
        <v>1005</v>
      </c>
      <c r="AJ1663" s="10" t="s">
        <v>1005</v>
      </c>
      <c r="AK1663" s="12" t="s">
        <v>1005</v>
      </c>
      <c r="AL1663" s="53" t="s">
        <v>1006</v>
      </c>
      <c r="AM1663" s="52">
        <v>2</v>
      </c>
      <c r="AN1663" s="51" t="s">
        <v>1348</v>
      </c>
      <c r="AO1663" s="51" t="s">
        <v>64</v>
      </c>
      <c r="AP1663" s="51" t="s">
        <v>189</v>
      </c>
      <c r="AQ1663" s="51" t="s">
        <v>139</v>
      </c>
      <c r="BA1663" s="56" t="s">
        <v>1356</v>
      </c>
      <c r="BB1663" s="56" t="s">
        <v>1356</v>
      </c>
      <c r="BC1663" s="56" t="s">
        <v>1356</v>
      </c>
      <c r="BD1663" s="56" t="s">
        <v>1356</v>
      </c>
      <c r="BG1663" s="56" t="s">
        <v>1356</v>
      </c>
      <c r="BH1663" s="56" t="s">
        <v>1356</v>
      </c>
      <c r="BI1663" s="56" t="s">
        <v>1356</v>
      </c>
      <c r="BJ1663" s="67" t="s">
        <v>1356</v>
      </c>
    </row>
    <row r="1664" spans="1:62" x14ac:dyDescent="0.35">
      <c r="A1664" s="58" t="s">
        <v>13153</v>
      </c>
      <c r="B1664" s="16" t="s">
        <v>12700</v>
      </c>
      <c r="C1664" s="2" t="s">
        <v>13154</v>
      </c>
      <c r="D1664" s="82" t="s">
        <v>13155</v>
      </c>
      <c r="E1664" s="87" t="e">
        <f>VLOOKUP(A1664,#REF!,2,FALSE)</f>
        <v>#REF!</v>
      </c>
      <c r="F1664" s="4" t="s">
        <v>1006</v>
      </c>
      <c r="G1664" s="4" t="s">
        <v>1006</v>
      </c>
      <c r="H1664" s="4" t="s">
        <v>1006</v>
      </c>
      <c r="I1664" s="4" t="s">
        <v>1006</v>
      </c>
      <c r="J1664" s="4" t="s">
        <v>1006</v>
      </c>
      <c r="K1664" s="4" t="s">
        <v>1006</v>
      </c>
      <c r="L1664" s="4" t="s">
        <v>1006</v>
      </c>
      <c r="M1664" s="6" t="s">
        <v>22</v>
      </c>
      <c r="P1664" s="4" t="s">
        <v>9382</v>
      </c>
      <c r="Q1664" s="4">
        <v>1</v>
      </c>
      <c r="R1664" s="17">
        <v>23</v>
      </c>
      <c r="S1664" s="14" t="s">
        <v>1006</v>
      </c>
      <c r="T1664" s="14" t="s">
        <v>1005</v>
      </c>
      <c r="U1664" s="4" t="s">
        <v>1497</v>
      </c>
      <c r="V1664" s="14" t="s">
        <v>1006</v>
      </c>
      <c r="W1664" s="4" t="s">
        <v>156</v>
      </c>
      <c r="X1664" s="14" t="s">
        <v>1005</v>
      </c>
      <c r="Z1664" s="9" t="s">
        <v>13156</v>
      </c>
      <c r="AA1664" s="10" t="s">
        <v>22</v>
      </c>
      <c r="AB1664" s="10" t="s">
        <v>1356</v>
      </c>
      <c r="AC1664" s="10" t="s">
        <v>13157</v>
      </c>
      <c r="AD1664" s="13" t="s">
        <v>5446</v>
      </c>
      <c r="AE1664" s="10" t="s">
        <v>1159</v>
      </c>
      <c r="AF1664" s="10" t="s">
        <v>101</v>
      </c>
      <c r="AG1664" s="10" t="s">
        <v>25</v>
      </c>
      <c r="AH1664" s="10" t="s">
        <v>13158</v>
      </c>
      <c r="AI1664" s="10" t="s">
        <v>1005</v>
      </c>
      <c r="AJ1664" s="10" t="s">
        <v>1005</v>
      </c>
      <c r="AK1664" s="12" t="s">
        <v>1005</v>
      </c>
      <c r="AL1664" s="53" t="s">
        <v>1005</v>
      </c>
      <c r="AM1664" s="52">
        <v>0</v>
      </c>
      <c r="AN1664" s="51" t="s">
        <v>1348</v>
      </c>
      <c r="AO1664" s="51" t="s">
        <v>1361</v>
      </c>
      <c r="BA1664" s="56" t="s">
        <v>1356</v>
      </c>
      <c r="BB1664" s="56" t="s">
        <v>1356</v>
      </c>
      <c r="BC1664" s="56" t="s">
        <v>1356</v>
      </c>
      <c r="BD1664" s="56" t="s">
        <v>1356</v>
      </c>
      <c r="BG1664" s="56" t="s">
        <v>1356</v>
      </c>
      <c r="BH1664" s="56" t="s">
        <v>1356</v>
      </c>
      <c r="BI1664" s="56" t="s">
        <v>1356</v>
      </c>
      <c r="BJ1664" s="67" t="s">
        <v>1356</v>
      </c>
    </row>
    <row r="1665" spans="1:62" x14ac:dyDescent="0.35">
      <c r="A1665" s="58" t="s">
        <v>13159</v>
      </c>
      <c r="B1665" s="16" t="s">
        <v>12700</v>
      </c>
      <c r="C1665" s="2" t="s">
        <v>4808</v>
      </c>
      <c r="D1665" s="82" t="s">
        <v>13896</v>
      </c>
      <c r="E1665" s="87" t="e">
        <f>VLOOKUP(A1665,#REF!,2,FALSE)</f>
        <v>#REF!</v>
      </c>
      <c r="F1665" s="4" t="s">
        <v>1006</v>
      </c>
      <c r="G1665" s="4" t="s">
        <v>1006</v>
      </c>
      <c r="H1665" s="4" t="s">
        <v>1006</v>
      </c>
      <c r="I1665" s="4" t="s">
        <v>1006</v>
      </c>
      <c r="J1665" s="4" t="s">
        <v>1006</v>
      </c>
      <c r="K1665" s="4" t="s">
        <v>1005</v>
      </c>
      <c r="L1665" s="4" t="s">
        <v>1006</v>
      </c>
      <c r="M1665" s="6" t="s">
        <v>26</v>
      </c>
      <c r="P1665" s="4" t="s">
        <v>13160</v>
      </c>
      <c r="Q1665" s="4">
        <v>13</v>
      </c>
      <c r="R1665" s="17">
        <v>330</v>
      </c>
      <c r="S1665" s="14" t="s">
        <v>1006</v>
      </c>
      <c r="T1665" s="14" t="s">
        <v>1005</v>
      </c>
      <c r="U1665" s="4" t="s">
        <v>1341</v>
      </c>
      <c r="V1665" s="14" t="s">
        <v>1005</v>
      </c>
      <c r="W1665" s="4" t="s">
        <v>13161</v>
      </c>
      <c r="X1665" s="14" t="s">
        <v>1005</v>
      </c>
      <c r="Z1665" s="9" t="s">
        <v>13162</v>
      </c>
      <c r="AA1665" s="10" t="s">
        <v>26</v>
      </c>
      <c r="AB1665" s="10" t="s">
        <v>1356</v>
      </c>
      <c r="AC1665" s="10" t="s">
        <v>13163</v>
      </c>
      <c r="AD1665" s="13" t="s">
        <v>13164</v>
      </c>
      <c r="AE1665" s="10" t="s">
        <v>13165</v>
      </c>
      <c r="AF1665" s="10" t="s">
        <v>101</v>
      </c>
      <c r="AG1665" s="10" t="s">
        <v>19</v>
      </c>
      <c r="AH1665" s="10" t="s">
        <v>13166</v>
      </c>
      <c r="AI1665" s="10" t="s">
        <v>1005</v>
      </c>
      <c r="AJ1665" s="10" t="s">
        <v>1005</v>
      </c>
      <c r="AK1665" s="12" t="s">
        <v>1006</v>
      </c>
      <c r="AL1665" s="53" t="s">
        <v>1005</v>
      </c>
      <c r="AM1665" s="52">
        <v>0</v>
      </c>
      <c r="AN1665" s="51" t="s">
        <v>59</v>
      </c>
      <c r="AO1665" s="51" t="s">
        <v>1361</v>
      </c>
      <c r="BA1665" s="56" t="s">
        <v>1356</v>
      </c>
      <c r="BB1665" s="56" t="s">
        <v>1356</v>
      </c>
      <c r="BC1665" s="56" t="s">
        <v>1356</v>
      </c>
      <c r="BD1665" s="56" t="s">
        <v>1356</v>
      </c>
      <c r="BG1665" s="56" t="s">
        <v>1356</v>
      </c>
      <c r="BH1665" s="56" t="s">
        <v>1356</v>
      </c>
      <c r="BI1665" s="56" t="s">
        <v>1356</v>
      </c>
      <c r="BJ1665" s="67" t="s">
        <v>1356</v>
      </c>
    </row>
    <row r="1666" spans="1:62" x14ac:dyDescent="0.35">
      <c r="A1666" s="58" t="s">
        <v>13167</v>
      </c>
      <c r="B1666" s="16" t="s">
        <v>12700</v>
      </c>
      <c r="C1666" s="2" t="s">
        <v>13168</v>
      </c>
      <c r="D1666" s="82" t="s">
        <v>13893</v>
      </c>
      <c r="E1666" s="87" t="e">
        <f>VLOOKUP(A1666,#REF!,2,FALSE)</f>
        <v>#REF!</v>
      </c>
      <c r="F1666" s="4" t="s">
        <v>1006</v>
      </c>
      <c r="G1666" s="4" t="s">
        <v>1006</v>
      </c>
      <c r="H1666" s="4" t="s">
        <v>1006</v>
      </c>
      <c r="I1666" s="4" t="s">
        <v>1006</v>
      </c>
      <c r="J1666" s="4" t="s">
        <v>1006</v>
      </c>
      <c r="K1666" s="4" t="s">
        <v>1005</v>
      </c>
      <c r="L1666" s="4" t="s">
        <v>1006</v>
      </c>
      <c r="M1666" s="6" t="s">
        <v>22</v>
      </c>
      <c r="P1666" s="4" t="s">
        <v>13169</v>
      </c>
      <c r="Q1666" s="4">
        <v>2</v>
      </c>
      <c r="R1666" s="17">
        <v>50</v>
      </c>
      <c r="S1666" s="14" t="s">
        <v>1006</v>
      </c>
      <c r="T1666" s="14" t="s">
        <v>1005</v>
      </c>
      <c r="U1666" s="4" t="s">
        <v>1411</v>
      </c>
      <c r="V1666" s="14" t="s">
        <v>1005</v>
      </c>
      <c r="W1666" s="4" t="s">
        <v>31</v>
      </c>
      <c r="X1666" s="14" t="s">
        <v>1006</v>
      </c>
      <c r="Y1666" s="8" t="s">
        <v>13170</v>
      </c>
      <c r="Z1666" s="9" t="s">
        <v>13171</v>
      </c>
      <c r="AA1666" s="10" t="s">
        <v>22</v>
      </c>
      <c r="AB1666" s="10" t="s">
        <v>1356</v>
      </c>
      <c r="AC1666" s="10" t="s">
        <v>13172</v>
      </c>
      <c r="AD1666" s="13" t="s">
        <v>13173</v>
      </c>
      <c r="AE1666" s="10" t="s">
        <v>13174</v>
      </c>
      <c r="AF1666" s="10" t="s">
        <v>101</v>
      </c>
      <c r="AG1666" s="10" t="s">
        <v>37</v>
      </c>
      <c r="AH1666" s="10" t="s">
        <v>13175</v>
      </c>
      <c r="AI1666" s="10" t="s">
        <v>1006</v>
      </c>
      <c r="AJ1666" s="10" t="s">
        <v>1005</v>
      </c>
      <c r="AK1666" s="12" t="s">
        <v>1006</v>
      </c>
      <c r="AL1666" s="53" t="s">
        <v>1005</v>
      </c>
      <c r="AM1666" s="52">
        <v>0</v>
      </c>
      <c r="AN1666" s="51" t="s">
        <v>1348</v>
      </c>
      <c r="AO1666" s="51" t="s">
        <v>68</v>
      </c>
      <c r="AP1666" s="51" t="s">
        <v>189</v>
      </c>
      <c r="BA1666" s="56" t="s">
        <v>1356</v>
      </c>
      <c r="BB1666" s="56" t="s">
        <v>1356</v>
      </c>
      <c r="BC1666" s="56" t="s">
        <v>1356</v>
      </c>
      <c r="BD1666" s="56" t="s">
        <v>1356</v>
      </c>
      <c r="BG1666" s="56" t="s">
        <v>1356</v>
      </c>
      <c r="BH1666" s="56" t="s">
        <v>1356</v>
      </c>
      <c r="BI1666" s="56" t="s">
        <v>1356</v>
      </c>
      <c r="BJ1666" s="67" t="s">
        <v>1356</v>
      </c>
    </row>
    <row r="1667" spans="1:62" x14ac:dyDescent="0.35">
      <c r="A1667" s="58" t="s">
        <v>13176</v>
      </c>
      <c r="B1667" s="16" t="s">
        <v>12700</v>
      </c>
      <c r="C1667" s="2" t="s">
        <v>13177</v>
      </c>
      <c r="D1667" s="82" t="s">
        <v>13891</v>
      </c>
      <c r="E1667" s="87" t="e">
        <f>VLOOKUP(A1667,#REF!,2,FALSE)</f>
        <v>#REF!</v>
      </c>
      <c r="F1667" s="4" t="s">
        <v>1006</v>
      </c>
      <c r="G1667" s="4" t="s">
        <v>1006</v>
      </c>
      <c r="H1667" s="4" t="s">
        <v>1006</v>
      </c>
      <c r="I1667" s="4" t="s">
        <v>1006</v>
      </c>
      <c r="J1667" s="4" t="s">
        <v>1006</v>
      </c>
      <c r="K1667" s="4" t="s">
        <v>1006</v>
      </c>
      <c r="L1667" s="4" t="s">
        <v>1006</v>
      </c>
      <c r="M1667" s="6" t="s">
        <v>24</v>
      </c>
      <c r="P1667" s="4" t="s">
        <v>13178</v>
      </c>
      <c r="Q1667" s="4">
        <v>20</v>
      </c>
      <c r="R1667" s="17">
        <v>380</v>
      </c>
      <c r="S1667" s="14" t="s">
        <v>1006</v>
      </c>
      <c r="T1667" s="14" t="s">
        <v>1005</v>
      </c>
      <c r="U1667" s="4" t="s">
        <v>1341</v>
      </c>
      <c r="V1667" s="14" t="s">
        <v>1005</v>
      </c>
      <c r="W1667" s="4" t="s">
        <v>8148</v>
      </c>
      <c r="X1667" s="14" t="s">
        <v>1005</v>
      </c>
      <c r="Z1667" s="9" t="s">
        <v>13179</v>
      </c>
      <c r="AA1667" s="10" t="s">
        <v>24</v>
      </c>
      <c r="AB1667" s="10" t="s">
        <v>1356</v>
      </c>
      <c r="AC1667" s="10" t="s">
        <v>13180</v>
      </c>
      <c r="AD1667" s="13" t="s">
        <v>13181</v>
      </c>
      <c r="AE1667" s="10" t="s">
        <v>13182</v>
      </c>
      <c r="AF1667" s="10" t="s">
        <v>101</v>
      </c>
      <c r="AG1667" s="10" t="s">
        <v>25</v>
      </c>
      <c r="AH1667" s="10" t="s">
        <v>13183</v>
      </c>
      <c r="AI1667" s="10" t="s">
        <v>1006</v>
      </c>
      <c r="AJ1667" s="10" t="s">
        <v>1005</v>
      </c>
      <c r="AK1667" s="12" t="s">
        <v>1005</v>
      </c>
      <c r="AL1667" s="53" t="s">
        <v>1006</v>
      </c>
      <c r="AM1667" s="52">
        <v>1</v>
      </c>
      <c r="AN1667" s="51" t="s">
        <v>59</v>
      </c>
      <c r="AO1667" s="51" t="s">
        <v>67</v>
      </c>
      <c r="AZ1667" s="56" t="s">
        <v>1349</v>
      </c>
      <c r="BA1667" s="56" t="s">
        <v>13184</v>
      </c>
      <c r="BB1667" s="56" t="s">
        <v>31</v>
      </c>
      <c r="BC1667" s="56" t="s">
        <v>25</v>
      </c>
      <c r="BD1667" s="56" t="s">
        <v>13185</v>
      </c>
      <c r="BE1667" s="56" t="s">
        <v>1005</v>
      </c>
      <c r="BF1667" s="56" t="s">
        <v>1005</v>
      </c>
      <c r="BG1667" s="56" t="s">
        <v>13186</v>
      </c>
      <c r="BH1667" s="56" t="s">
        <v>13187</v>
      </c>
      <c r="BI1667" s="56" t="s">
        <v>137</v>
      </c>
      <c r="BJ1667" s="67" t="s">
        <v>101</v>
      </c>
    </row>
    <row r="1668" spans="1:62" x14ac:dyDescent="0.35">
      <c r="A1668" s="58" t="s">
        <v>13188</v>
      </c>
      <c r="B1668" s="16" t="s">
        <v>12700</v>
      </c>
      <c r="C1668" s="2" t="s">
        <v>13189</v>
      </c>
      <c r="D1668" s="82" t="s">
        <v>13863</v>
      </c>
      <c r="E1668" s="87" t="e">
        <f>VLOOKUP(A1668,#REF!,2,FALSE)</f>
        <v>#REF!</v>
      </c>
      <c r="F1668" s="4" t="s">
        <v>1006</v>
      </c>
      <c r="G1668" s="4" t="s">
        <v>1006</v>
      </c>
      <c r="H1668" s="4" t="s">
        <v>1006</v>
      </c>
      <c r="I1668" s="4" t="s">
        <v>1006</v>
      </c>
      <c r="J1668" s="4" t="s">
        <v>1006</v>
      </c>
      <c r="K1668" s="4" t="s">
        <v>1006</v>
      </c>
      <c r="L1668" s="4" t="s">
        <v>1006</v>
      </c>
      <c r="M1668" s="6" t="s">
        <v>22</v>
      </c>
      <c r="P1668" s="4" t="s">
        <v>179</v>
      </c>
      <c r="Q1668" s="4">
        <v>1</v>
      </c>
      <c r="R1668" s="17">
        <v>22</v>
      </c>
      <c r="S1668" s="14" t="s">
        <v>1006</v>
      </c>
      <c r="T1668" s="14" t="s">
        <v>1006</v>
      </c>
      <c r="U1668" s="4" t="s">
        <v>1411</v>
      </c>
      <c r="V1668" s="14" t="s">
        <v>1005</v>
      </c>
      <c r="W1668" s="4" t="s">
        <v>6295</v>
      </c>
      <c r="X1668" s="14" t="s">
        <v>1006</v>
      </c>
      <c r="Y1668" s="8" t="s">
        <v>13190</v>
      </c>
      <c r="Z1668" s="9" t="s">
        <v>13191</v>
      </c>
      <c r="AA1668" s="10" t="s">
        <v>22</v>
      </c>
      <c r="AB1668" s="10" t="s">
        <v>1356</v>
      </c>
      <c r="AC1668" s="10" t="s">
        <v>13192</v>
      </c>
      <c r="AD1668" s="13" t="s">
        <v>415</v>
      </c>
      <c r="AE1668" s="10" t="s">
        <v>3348</v>
      </c>
      <c r="AF1668" s="10" t="s">
        <v>101</v>
      </c>
      <c r="AG1668" s="10" t="s">
        <v>27</v>
      </c>
      <c r="AH1668" s="10" t="s">
        <v>13193</v>
      </c>
      <c r="AI1668" s="10" t="s">
        <v>1006</v>
      </c>
      <c r="AJ1668" s="10" t="s">
        <v>1005</v>
      </c>
      <c r="AK1668" s="12" t="s">
        <v>1006</v>
      </c>
      <c r="AL1668" s="53" t="s">
        <v>1005</v>
      </c>
      <c r="AM1668" s="52">
        <v>0</v>
      </c>
      <c r="AN1668" s="51" t="s">
        <v>1348</v>
      </c>
      <c r="AO1668" s="51" t="s">
        <v>63</v>
      </c>
      <c r="BA1668" s="56" t="s">
        <v>1356</v>
      </c>
      <c r="BB1668" s="56" t="s">
        <v>1356</v>
      </c>
      <c r="BC1668" s="56" t="s">
        <v>1356</v>
      </c>
      <c r="BD1668" s="56" t="s">
        <v>1356</v>
      </c>
      <c r="BG1668" s="56" t="s">
        <v>1356</v>
      </c>
      <c r="BH1668" s="56" t="s">
        <v>1356</v>
      </c>
      <c r="BI1668" s="56" t="s">
        <v>1356</v>
      </c>
      <c r="BJ1668" s="67" t="s">
        <v>1356</v>
      </c>
    </row>
    <row r="1669" spans="1:62" x14ac:dyDescent="0.35">
      <c r="A1669" s="58" t="s">
        <v>13194</v>
      </c>
      <c r="B1669" s="16" t="s">
        <v>12700</v>
      </c>
      <c r="C1669" s="2" t="s">
        <v>13195</v>
      </c>
      <c r="D1669" s="82" t="s">
        <v>13862</v>
      </c>
      <c r="E1669" s="87" t="e">
        <f>VLOOKUP(A1669,#REF!,2,FALSE)</f>
        <v>#REF!</v>
      </c>
      <c r="F1669" s="4" t="s">
        <v>1006</v>
      </c>
      <c r="G1669" s="4" t="s">
        <v>1006</v>
      </c>
      <c r="H1669" s="4" t="s">
        <v>1006</v>
      </c>
      <c r="I1669" s="4" t="s">
        <v>1006</v>
      </c>
      <c r="J1669" s="4" t="s">
        <v>1006</v>
      </c>
      <c r="K1669" s="4" t="s">
        <v>1006</v>
      </c>
      <c r="L1669" s="4" t="s">
        <v>1006</v>
      </c>
      <c r="M1669" s="6" t="s">
        <v>22</v>
      </c>
      <c r="P1669" s="4" t="s">
        <v>8154</v>
      </c>
      <c r="Q1669" s="4">
        <v>1</v>
      </c>
      <c r="R1669" s="17">
        <v>20</v>
      </c>
      <c r="S1669" s="14" t="s">
        <v>1006</v>
      </c>
      <c r="T1669" s="14" t="s">
        <v>1006</v>
      </c>
      <c r="U1669" s="4" t="s">
        <v>1364</v>
      </c>
      <c r="V1669" s="14" t="s">
        <v>1005</v>
      </c>
      <c r="W1669" s="4" t="s">
        <v>31</v>
      </c>
      <c r="X1669" s="14" t="s">
        <v>1005</v>
      </c>
      <c r="Z1669" s="9" t="s">
        <v>13196</v>
      </c>
      <c r="AA1669" s="10" t="s">
        <v>22</v>
      </c>
      <c r="AB1669" s="10" t="s">
        <v>1356</v>
      </c>
      <c r="AC1669" s="10" t="s">
        <v>13197</v>
      </c>
      <c r="AD1669" s="13" t="s">
        <v>12981</v>
      </c>
      <c r="AE1669" s="10" t="s">
        <v>12982</v>
      </c>
      <c r="AF1669" s="10" t="s">
        <v>101</v>
      </c>
      <c r="AG1669" s="10" t="s">
        <v>36</v>
      </c>
      <c r="AH1669" s="10" t="s">
        <v>13198</v>
      </c>
      <c r="AI1669" s="10" t="s">
        <v>1005</v>
      </c>
      <c r="AJ1669" s="10" t="s">
        <v>1005</v>
      </c>
      <c r="AK1669" s="12" t="s">
        <v>1005</v>
      </c>
      <c r="AL1669" s="53" t="s">
        <v>1005</v>
      </c>
      <c r="AM1669" s="52">
        <v>0</v>
      </c>
      <c r="AN1669" s="51" t="s">
        <v>1348</v>
      </c>
      <c r="AO1669" s="51" t="s">
        <v>1361</v>
      </c>
      <c r="BA1669" s="56" t="s">
        <v>1356</v>
      </c>
      <c r="BB1669" s="56" t="s">
        <v>1356</v>
      </c>
      <c r="BC1669" s="56" t="s">
        <v>1356</v>
      </c>
      <c r="BD1669" s="56" t="s">
        <v>1356</v>
      </c>
      <c r="BG1669" s="56" t="s">
        <v>1356</v>
      </c>
      <c r="BH1669" s="56" t="s">
        <v>1356</v>
      </c>
      <c r="BI1669" s="56" t="s">
        <v>1356</v>
      </c>
      <c r="BJ1669" s="67" t="s">
        <v>1356</v>
      </c>
    </row>
    <row r="1670" spans="1:62" x14ac:dyDescent="0.35">
      <c r="A1670" s="58" t="s">
        <v>13199</v>
      </c>
      <c r="B1670" s="16" t="s">
        <v>12700</v>
      </c>
      <c r="C1670" s="2" t="s">
        <v>13200</v>
      </c>
      <c r="D1670" s="82" t="s">
        <v>13895</v>
      </c>
      <c r="E1670" s="87" t="e">
        <f>VLOOKUP(A1670,#REF!,2,FALSE)</f>
        <v>#REF!</v>
      </c>
      <c r="F1670" s="4" t="s">
        <v>1006</v>
      </c>
      <c r="G1670" s="4" t="s">
        <v>1006</v>
      </c>
      <c r="H1670" s="4" t="s">
        <v>1006</v>
      </c>
      <c r="I1670" s="4" t="s">
        <v>1006</v>
      </c>
      <c r="J1670" s="4" t="s">
        <v>1006</v>
      </c>
      <c r="K1670" s="4" t="s">
        <v>1005</v>
      </c>
      <c r="L1670" s="4" t="s">
        <v>1006</v>
      </c>
      <c r="M1670" s="6" t="s">
        <v>22</v>
      </c>
      <c r="P1670" s="4" t="s">
        <v>344</v>
      </c>
      <c r="Q1670" s="4">
        <v>10</v>
      </c>
      <c r="R1670" s="17">
        <v>180</v>
      </c>
      <c r="S1670" s="14" t="s">
        <v>1006</v>
      </c>
      <c r="T1670" s="14" t="s">
        <v>1005</v>
      </c>
      <c r="U1670" s="4" t="s">
        <v>1341</v>
      </c>
      <c r="V1670" s="14" t="s">
        <v>1005</v>
      </c>
      <c r="W1670" s="4" t="s">
        <v>13201</v>
      </c>
      <c r="X1670" s="14" t="s">
        <v>1006</v>
      </c>
      <c r="Y1670" s="8" t="s">
        <v>13202</v>
      </c>
      <c r="Z1670" s="9" t="s">
        <v>13203</v>
      </c>
      <c r="AA1670" s="10" t="s">
        <v>22</v>
      </c>
      <c r="AB1670" s="10" t="s">
        <v>1356</v>
      </c>
      <c r="AC1670" s="10" t="s">
        <v>13204</v>
      </c>
      <c r="AD1670" s="13" t="s">
        <v>13205</v>
      </c>
      <c r="AE1670" s="10" t="s">
        <v>16</v>
      </c>
      <c r="AF1670" s="10" t="s">
        <v>101</v>
      </c>
      <c r="AG1670" s="10" t="s">
        <v>16</v>
      </c>
      <c r="AH1670" s="10" t="s">
        <v>13206</v>
      </c>
      <c r="AI1670" s="10" t="s">
        <v>1006</v>
      </c>
      <c r="AJ1670" s="10" t="s">
        <v>1005</v>
      </c>
      <c r="AK1670" s="12" t="s">
        <v>1006</v>
      </c>
      <c r="AL1670" s="53" t="s">
        <v>1006</v>
      </c>
      <c r="AM1670" s="52">
        <v>0</v>
      </c>
      <c r="AN1670" s="51" t="s">
        <v>57</v>
      </c>
      <c r="AO1670" s="51" t="s">
        <v>66</v>
      </c>
      <c r="BA1670" s="56" t="s">
        <v>1356</v>
      </c>
      <c r="BB1670" s="56" t="s">
        <v>1356</v>
      </c>
      <c r="BC1670" s="56" t="s">
        <v>1356</v>
      </c>
      <c r="BD1670" s="56" t="s">
        <v>1356</v>
      </c>
      <c r="BG1670" s="56" t="s">
        <v>1356</v>
      </c>
      <c r="BH1670" s="56" t="s">
        <v>1356</v>
      </c>
      <c r="BI1670" s="56" t="s">
        <v>1356</v>
      </c>
      <c r="BJ1670" s="67" t="s">
        <v>1356</v>
      </c>
    </row>
    <row r="1671" spans="1:62" x14ac:dyDescent="0.35">
      <c r="A1671" s="58" t="s">
        <v>13207</v>
      </c>
      <c r="B1671" s="16" t="s">
        <v>12700</v>
      </c>
      <c r="C1671" s="2" t="s">
        <v>13208</v>
      </c>
      <c r="D1671" s="82" t="s">
        <v>13889</v>
      </c>
      <c r="E1671" s="87" t="e">
        <f>VLOOKUP(A1671,#REF!,2,FALSE)</f>
        <v>#REF!</v>
      </c>
      <c r="F1671" s="4" t="s">
        <v>1006</v>
      </c>
      <c r="G1671" s="4" t="s">
        <v>1006</v>
      </c>
      <c r="H1671" s="4" t="s">
        <v>1006</v>
      </c>
      <c r="I1671" s="4" t="s">
        <v>1006</v>
      </c>
      <c r="J1671" s="4" t="s">
        <v>1006</v>
      </c>
      <c r="K1671" s="4" t="s">
        <v>1005</v>
      </c>
      <c r="L1671" s="4" t="s">
        <v>1006</v>
      </c>
      <c r="M1671" s="6" t="s">
        <v>22</v>
      </c>
      <c r="P1671" s="4" t="s">
        <v>13209</v>
      </c>
      <c r="Q1671" s="4">
        <v>14</v>
      </c>
      <c r="R1671" s="17">
        <v>300</v>
      </c>
      <c r="S1671" s="14" t="s">
        <v>1006</v>
      </c>
      <c r="T1671" s="14" t="s">
        <v>1006</v>
      </c>
      <c r="U1671" s="4" t="s">
        <v>1341</v>
      </c>
      <c r="V1671" s="14" t="s">
        <v>1005</v>
      </c>
      <c r="W1671" s="4" t="s">
        <v>13210</v>
      </c>
      <c r="X1671" s="14" t="s">
        <v>1006</v>
      </c>
      <c r="Y1671" s="8" t="s">
        <v>13211</v>
      </c>
      <c r="Z1671" s="9" t="s">
        <v>13212</v>
      </c>
      <c r="AA1671" s="10" t="s">
        <v>22</v>
      </c>
      <c r="AB1671" s="10" t="s">
        <v>1356</v>
      </c>
      <c r="AC1671" s="10" t="s">
        <v>13213</v>
      </c>
      <c r="AD1671" s="13" t="s">
        <v>7432</v>
      </c>
      <c r="AE1671" s="10" t="s">
        <v>7433</v>
      </c>
      <c r="AF1671" s="10" t="s">
        <v>101</v>
      </c>
      <c r="AG1671" s="10" t="s">
        <v>36</v>
      </c>
      <c r="AH1671" s="10" t="s">
        <v>13214</v>
      </c>
      <c r="AI1671" s="10" t="s">
        <v>1006</v>
      </c>
      <c r="AJ1671" s="10" t="s">
        <v>1005</v>
      </c>
      <c r="AK1671" s="12" t="s">
        <v>1006</v>
      </c>
      <c r="AL1671" s="53" t="s">
        <v>1005</v>
      </c>
      <c r="AM1671" s="52">
        <v>0</v>
      </c>
      <c r="AN1671" s="51" t="s">
        <v>57</v>
      </c>
      <c r="AO1671" s="51" t="s">
        <v>68</v>
      </c>
      <c r="AP1671" s="51" t="s">
        <v>104</v>
      </c>
      <c r="BA1671" s="56" t="s">
        <v>1356</v>
      </c>
      <c r="BB1671" s="56" t="s">
        <v>1356</v>
      </c>
      <c r="BC1671" s="56" t="s">
        <v>1356</v>
      </c>
      <c r="BD1671" s="56" t="s">
        <v>1356</v>
      </c>
      <c r="BG1671" s="56" t="s">
        <v>1356</v>
      </c>
      <c r="BH1671" s="56" t="s">
        <v>1356</v>
      </c>
      <c r="BI1671" s="56" t="s">
        <v>1356</v>
      </c>
      <c r="BJ1671" s="67" t="s">
        <v>1356</v>
      </c>
    </row>
    <row r="1672" spans="1:62" x14ac:dyDescent="0.35">
      <c r="A1672" s="58" t="s">
        <v>13215</v>
      </c>
      <c r="B1672" s="16" t="s">
        <v>12700</v>
      </c>
      <c r="C1672" s="2" t="s">
        <v>13216</v>
      </c>
      <c r="D1672" s="82" t="s">
        <v>13867</v>
      </c>
      <c r="E1672" s="87" t="e">
        <f>VLOOKUP(A1672,#REF!,2,FALSE)</f>
        <v>#REF!</v>
      </c>
      <c r="F1672" s="4" t="s">
        <v>1006</v>
      </c>
      <c r="G1672" s="4" t="s">
        <v>1005</v>
      </c>
      <c r="H1672" s="4" t="s">
        <v>1006</v>
      </c>
      <c r="I1672" s="4" t="s">
        <v>1005</v>
      </c>
      <c r="J1672" s="4" t="s">
        <v>1005</v>
      </c>
      <c r="K1672" s="4" t="s">
        <v>1005</v>
      </c>
      <c r="L1672" s="4" t="s">
        <v>1005</v>
      </c>
      <c r="M1672" s="6" t="s">
        <v>22</v>
      </c>
      <c r="P1672" s="4" t="s">
        <v>103</v>
      </c>
      <c r="Q1672" s="4">
        <v>5</v>
      </c>
      <c r="R1672" s="17">
        <v>200</v>
      </c>
      <c r="S1672" s="14" t="s">
        <v>1006</v>
      </c>
      <c r="T1672" s="14" t="s">
        <v>1006</v>
      </c>
      <c r="U1672" s="4" t="s">
        <v>1364</v>
      </c>
      <c r="V1672" s="14" t="s">
        <v>1005</v>
      </c>
      <c r="W1672" s="4" t="s">
        <v>543</v>
      </c>
      <c r="X1672" s="14" t="s">
        <v>1005</v>
      </c>
      <c r="Z1672" s="9" t="s">
        <v>13217</v>
      </c>
      <c r="AA1672" s="10" t="s">
        <v>1624</v>
      </c>
      <c r="AB1672" s="10" t="s">
        <v>1356</v>
      </c>
      <c r="AC1672" s="10" t="s">
        <v>13218</v>
      </c>
      <c r="AD1672" s="13" t="s">
        <v>13219</v>
      </c>
      <c r="AE1672" s="10" t="s">
        <v>13220</v>
      </c>
      <c r="AF1672" s="10" t="s">
        <v>101</v>
      </c>
      <c r="AG1672" s="10" t="s">
        <v>9</v>
      </c>
      <c r="AH1672" s="10" t="s">
        <v>13221</v>
      </c>
      <c r="AI1672" s="10" t="s">
        <v>1005</v>
      </c>
      <c r="AJ1672" s="10" t="s">
        <v>1005</v>
      </c>
      <c r="AK1672" s="12" t="s">
        <v>1006</v>
      </c>
      <c r="AL1672" s="53" t="s">
        <v>1006</v>
      </c>
      <c r="AM1672" s="52">
        <v>2</v>
      </c>
      <c r="AN1672" s="51" t="s">
        <v>1348</v>
      </c>
      <c r="AO1672" s="51" t="s">
        <v>67</v>
      </c>
      <c r="AZ1672" s="56" t="s">
        <v>1349</v>
      </c>
      <c r="BA1672" s="56" t="s">
        <v>13224</v>
      </c>
      <c r="BB1672" s="56" t="s">
        <v>1624</v>
      </c>
      <c r="BC1672" s="56" t="s">
        <v>9</v>
      </c>
      <c r="BD1672" s="56" t="s">
        <v>13225</v>
      </c>
      <c r="BE1672" s="56" t="s">
        <v>1005</v>
      </c>
      <c r="BF1672" s="56" t="s">
        <v>1005</v>
      </c>
      <c r="BG1672" s="56" t="s">
        <v>13226</v>
      </c>
      <c r="BH1672" s="56" t="s">
        <v>129</v>
      </c>
      <c r="BI1672" s="56" t="s">
        <v>130</v>
      </c>
      <c r="BJ1672" s="67" t="s">
        <v>101</v>
      </c>
    </row>
    <row r="1673" spans="1:62" x14ac:dyDescent="0.35">
      <c r="D1673" s="82"/>
      <c r="E1673" s="87" t="e">
        <f>VLOOKUP(A1673,#REF!,2,FALSE)</f>
        <v>#REF!</v>
      </c>
      <c r="AZ1673" s="56" t="s">
        <v>1349</v>
      </c>
      <c r="BA1673" s="56" t="s">
        <v>13222</v>
      </c>
      <c r="BB1673" s="56" t="s">
        <v>22</v>
      </c>
      <c r="BC1673" s="56" t="s">
        <v>9</v>
      </c>
      <c r="BD1673" s="56" t="s">
        <v>1082</v>
      </c>
      <c r="BE1673" s="56" t="s">
        <v>1006</v>
      </c>
      <c r="BF1673" s="56" t="s">
        <v>1006</v>
      </c>
      <c r="BG1673" s="56" t="s">
        <v>13223</v>
      </c>
      <c r="BH1673" s="56" t="s">
        <v>1080</v>
      </c>
      <c r="BI1673" s="56" t="s">
        <v>1081</v>
      </c>
      <c r="BJ1673" s="67" t="s">
        <v>101</v>
      </c>
    </row>
    <row r="1674" spans="1:62" x14ac:dyDescent="0.35">
      <c r="D1674" s="82"/>
      <c r="E1674" s="87" t="e">
        <f>VLOOKUP(A1674,#REF!,2,FALSE)</f>
        <v>#REF!</v>
      </c>
      <c r="AZ1674" s="56" t="s">
        <v>1349</v>
      </c>
      <c r="BA1674" s="56" t="s">
        <v>13222</v>
      </c>
      <c r="BB1674" s="56" t="s">
        <v>22</v>
      </c>
      <c r="BC1674" s="56" t="s">
        <v>9</v>
      </c>
      <c r="BD1674" s="56" t="s">
        <v>1082</v>
      </c>
      <c r="BE1674" s="56" t="s">
        <v>1006</v>
      </c>
      <c r="BF1674" s="56" t="s">
        <v>1006</v>
      </c>
      <c r="BG1674" s="56" t="s">
        <v>13223</v>
      </c>
      <c r="BH1674" s="56" t="s">
        <v>1080</v>
      </c>
      <c r="BI1674" s="56" t="s">
        <v>1081</v>
      </c>
      <c r="BJ1674" s="67" t="s">
        <v>101</v>
      </c>
    </row>
    <row r="1675" spans="1:62" x14ac:dyDescent="0.35">
      <c r="D1675" s="82"/>
      <c r="E1675" s="87" t="e">
        <f>VLOOKUP(A1675,#REF!,2,FALSE)</f>
        <v>#REF!</v>
      </c>
      <c r="AZ1675" s="56" t="s">
        <v>1349</v>
      </c>
      <c r="BA1675" s="56" t="s">
        <v>13222</v>
      </c>
      <c r="BB1675" s="56" t="s">
        <v>22</v>
      </c>
      <c r="BC1675" s="56" t="s">
        <v>9</v>
      </c>
      <c r="BD1675" s="56" t="s">
        <v>1082</v>
      </c>
      <c r="BE1675" s="56" t="s">
        <v>1006</v>
      </c>
      <c r="BF1675" s="56" t="s">
        <v>1006</v>
      </c>
      <c r="BG1675" s="56" t="s">
        <v>13223</v>
      </c>
      <c r="BH1675" s="56" t="s">
        <v>1080</v>
      </c>
      <c r="BI1675" s="56" t="s">
        <v>1081</v>
      </c>
      <c r="BJ1675" s="67" t="s">
        <v>101</v>
      </c>
    </row>
    <row r="1676" spans="1:62" x14ac:dyDescent="0.35">
      <c r="A1676" s="58" t="s">
        <v>13227</v>
      </c>
      <c r="B1676" s="16" t="s">
        <v>12700</v>
      </c>
      <c r="C1676" s="2" t="s">
        <v>13228</v>
      </c>
      <c r="D1676" s="82" t="s">
        <v>13859</v>
      </c>
      <c r="E1676" s="87" t="e">
        <f>VLOOKUP(A1676,#REF!,2,FALSE)</f>
        <v>#REF!</v>
      </c>
      <c r="F1676" s="4" t="s">
        <v>1006</v>
      </c>
      <c r="G1676" s="4" t="s">
        <v>1006</v>
      </c>
      <c r="H1676" s="4" t="s">
        <v>1005</v>
      </c>
      <c r="I1676" s="4" t="s">
        <v>1006</v>
      </c>
      <c r="J1676" s="4" t="s">
        <v>1006</v>
      </c>
      <c r="K1676" s="4" t="s">
        <v>1005</v>
      </c>
      <c r="L1676" s="4" t="s">
        <v>1005</v>
      </c>
      <c r="M1676" s="6" t="s">
        <v>22</v>
      </c>
      <c r="N1676" s="6" t="s">
        <v>20</v>
      </c>
      <c r="P1676" s="4" t="s">
        <v>13229</v>
      </c>
      <c r="Q1676" s="4">
        <v>9</v>
      </c>
      <c r="R1676" s="17">
        <v>232</v>
      </c>
      <c r="S1676" s="14" t="s">
        <v>1006</v>
      </c>
      <c r="T1676" s="14" t="s">
        <v>1006</v>
      </c>
      <c r="U1676" s="4" t="s">
        <v>1341</v>
      </c>
      <c r="V1676" s="14" t="s">
        <v>1006</v>
      </c>
      <c r="W1676" s="4" t="s">
        <v>13230</v>
      </c>
      <c r="X1676" s="14" t="s">
        <v>1005</v>
      </c>
      <c r="Z1676" s="9" t="s">
        <v>10408</v>
      </c>
      <c r="AA1676" s="10" t="s">
        <v>22</v>
      </c>
      <c r="AB1676" s="10" t="s">
        <v>1356</v>
      </c>
      <c r="AC1676" s="10" t="s">
        <v>13231</v>
      </c>
      <c r="AD1676" s="13" t="s">
        <v>13232</v>
      </c>
      <c r="AE1676" s="10" t="s">
        <v>13233</v>
      </c>
      <c r="AF1676" s="10" t="s">
        <v>101</v>
      </c>
      <c r="AG1676" s="10" t="s">
        <v>9</v>
      </c>
      <c r="AH1676" s="10" t="s">
        <v>13234</v>
      </c>
      <c r="AI1676" s="10" t="s">
        <v>1005</v>
      </c>
      <c r="AJ1676" s="10" t="s">
        <v>1005</v>
      </c>
      <c r="AK1676" s="12" t="s">
        <v>1005</v>
      </c>
      <c r="AL1676" s="53" t="s">
        <v>1005</v>
      </c>
      <c r="AM1676" s="52">
        <v>0</v>
      </c>
      <c r="AN1676" s="51" t="s">
        <v>1348</v>
      </c>
      <c r="AO1676" s="51" t="s">
        <v>1361</v>
      </c>
      <c r="BA1676" s="56" t="s">
        <v>1356</v>
      </c>
      <c r="BB1676" s="56" t="s">
        <v>1356</v>
      </c>
      <c r="BC1676" s="56" t="s">
        <v>1356</v>
      </c>
      <c r="BD1676" s="56" t="s">
        <v>1356</v>
      </c>
      <c r="BG1676" s="56" t="s">
        <v>1356</v>
      </c>
      <c r="BH1676" s="56" t="s">
        <v>1356</v>
      </c>
      <c r="BI1676" s="56" t="s">
        <v>1356</v>
      </c>
      <c r="BJ1676" s="67" t="s">
        <v>1356</v>
      </c>
    </row>
    <row r="1677" spans="1:62" x14ac:dyDescent="0.35">
      <c r="A1677" s="58" t="s">
        <v>13235</v>
      </c>
      <c r="B1677" s="16" t="s">
        <v>12700</v>
      </c>
      <c r="C1677" s="2" t="s">
        <v>13236</v>
      </c>
      <c r="D1677" s="82" t="s">
        <v>13237</v>
      </c>
      <c r="E1677" s="87" t="e">
        <f>VLOOKUP(A1677,#REF!,2,FALSE)</f>
        <v>#REF!</v>
      </c>
      <c r="F1677" s="4" t="s">
        <v>1006</v>
      </c>
      <c r="G1677" s="4" t="s">
        <v>1006</v>
      </c>
      <c r="H1677" s="4" t="s">
        <v>1005</v>
      </c>
      <c r="I1677" s="4" t="s">
        <v>1006</v>
      </c>
      <c r="J1677" s="4" t="s">
        <v>1006</v>
      </c>
      <c r="K1677" s="4" t="s">
        <v>1005</v>
      </c>
      <c r="L1677" s="4" t="s">
        <v>1005</v>
      </c>
      <c r="M1677" s="6" t="s">
        <v>20</v>
      </c>
      <c r="N1677" s="6" t="s">
        <v>22</v>
      </c>
      <c r="P1677" s="4" t="s">
        <v>379</v>
      </c>
      <c r="Q1677" s="4">
        <v>4</v>
      </c>
      <c r="R1677" s="17">
        <v>98</v>
      </c>
      <c r="S1677" s="14" t="s">
        <v>1005</v>
      </c>
      <c r="T1677" s="14" t="s">
        <v>1005</v>
      </c>
      <c r="U1677" s="4" t="s">
        <v>1364</v>
      </c>
      <c r="V1677" s="14" t="s">
        <v>1005</v>
      </c>
      <c r="W1677" s="4" t="s">
        <v>12844</v>
      </c>
      <c r="X1677" s="14" t="s">
        <v>1006</v>
      </c>
      <c r="Y1677" s="8" t="s">
        <v>13238</v>
      </c>
      <c r="Z1677" s="9" t="s">
        <v>12406</v>
      </c>
      <c r="AA1677" s="10" t="s">
        <v>22</v>
      </c>
      <c r="AB1677" s="10" t="s">
        <v>1356</v>
      </c>
      <c r="AC1677" s="10" t="s">
        <v>12407</v>
      </c>
      <c r="AD1677" s="13" t="s">
        <v>12408</v>
      </c>
      <c r="AE1677" s="10" t="s">
        <v>12409</v>
      </c>
      <c r="AF1677" s="10" t="s">
        <v>101</v>
      </c>
      <c r="AG1677" s="10" t="s">
        <v>19</v>
      </c>
      <c r="AH1677" s="10" t="s">
        <v>12410</v>
      </c>
      <c r="AI1677" s="10" t="s">
        <v>1005</v>
      </c>
      <c r="AJ1677" s="10" t="s">
        <v>1005</v>
      </c>
      <c r="AK1677" s="12" t="s">
        <v>1005</v>
      </c>
      <c r="AL1677" s="53" t="s">
        <v>1005</v>
      </c>
      <c r="AM1677" s="52">
        <v>0</v>
      </c>
      <c r="AN1677" s="51" t="s">
        <v>1348</v>
      </c>
      <c r="AO1677" s="51" t="s">
        <v>66</v>
      </c>
      <c r="BA1677" s="56" t="s">
        <v>1356</v>
      </c>
      <c r="BB1677" s="56" t="s">
        <v>1356</v>
      </c>
      <c r="BC1677" s="56" t="s">
        <v>1356</v>
      </c>
      <c r="BD1677" s="56" t="s">
        <v>1356</v>
      </c>
      <c r="BG1677" s="56" t="s">
        <v>1356</v>
      </c>
      <c r="BH1677" s="56" t="s">
        <v>1356</v>
      </c>
      <c r="BI1677" s="56" t="s">
        <v>1356</v>
      </c>
      <c r="BJ1677" s="67" t="s">
        <v>1356</v>
      </c>
    </row>
    <row r="1678" spans="1:62" x14ac:dyDescent="0.35">
      <c r="A1678" s="58" t="s">
        <v>13239</v>
      </c>
      <c r="B1678" s="16" t="s">
        <v>12700</v>
      </c>
      <c r="C1678" s="2" t="s">
        <v>13240</v>
      </c>
      <c r="D1678" s="82" t="s">
        <v>13854</v>
      </c>
      <c r="E1678" s="87" t="e">
        <f>VLOOKUP(A1678,#REF!,2,FALSE)</f>
        <v>#REF!</v>
      </c>
      <c r="F1678" s="4" t="s">
        <v>1005</v>
      </c>
      <c r="G1678" s="4" t="s">
        <v>1005</v>
      </c>
      <c r="H1678" s="4" t="s">
        <v>1005</v>
      </c>
      <c r="I1678" s="4" t="s">
        <v>1005</v>
      </c>
      <c r="J1678" s="4" t="s">
        <v>1006</v>
      </c>
      <c r="K1678" s="4" t="s">
        <v>1005</v>
      </c>
      <c r="L1678" s="4" t="s">
        <v>1005</v>
      </c>
      <c r="M1678" s="6" t="s">
        <v>22</v>
      </c>
      <c r="N1678" s="6" t="s">
        <v>24</v>
      </c>
      <c r="P1678" s="4" t="s">
        <v>13241</v>
      </c>
      <c r="Q1678" s="4">
        <v>2</v>
      </c>
      <c r="R1678" s="17">
        <v>50</v>
      </c>
      <c r="S1678" s="14" t="s">
        <v>1006</v>
      </c>
      <c r="T1678" s="14" t="s">
        <v>1005</v>
      </c>
      <c r="U1678" s="4" t="s">
        <v>1411</v>
      </c>
      <c r="V1678" s="14" t="s">
        <v>1005</v>
      </c>
      <c r="W1678" s="4" t="s">
        <v>321</v>
      </c>
      <c r="X1678" s="14" t="s">
        <v>1005</v>
      </c>
      <c r="Z1678" s="9" t="s">
        <v>13242</v>
      </c>
      <c r="AA1678" s="10" t="s">
        <v>22</v>
      </c>
      <c r="AB1678" s="10" t="s">
        <v>1356</v>
      </c>
      <c r="AC1678" s="10" t="s">
        <v>13243</v>
      </c>
      <c r="AD1678" s="13" t="s">
        <v>13244</v>
      </c>
      <c r="AE1678" s="10" t="s">
        <v>13245</v>
      </c>
      <c r="AF1678" s="10" t="s">
        <v>101</v>
      </c>
      <c r="AG1678" s="10" t="s">
        <v>13</v>
      </c>
      <c r="AH1678" s="10" t="s">
        <v>13246</v>
      </c>
      <c r="AI1678" s="10" t="s">
        <v>1005</v>
      </c>
      <c r="AJ1678" s="10" t="s">
        <v>1005</v>
      </c>
      <c r="AK1678" s="12" t="s">
        <v>1006</v>
      </c>
      <c r="AL1678" s="53" t="s">
        <v>1006</v>
      </c>
      <c r="AM1678" s="52">
        <v>1</v>
      </c>
      <c r="AN1678" s="51" t="s">
        <v>1348</v>
      </c>
      <c r="AO1678" s="51" t="s">
        <v>68</v>
      </c>
      <c r="AZ1678" s="56" t="s">
        <v>1349</v>
      </c>
      <c r="BA1678" s="56" t="s">
        <v>7721</v>
      </c>
      <c r="BB1678" s="56" t="s">
        <v>24</v>
      </c>
      <c r="BC1678" s="56" t="s">
        <v>13</v>
      </c>
      <c r="BD1678" s="56" t="s">
        <v>13247</v>
      </c>
      <c r="BE1678" s="56" t="s">
        <v>1006</v>
      </c>
      <c r="BF1678" s="56" t="s">
        <v>1005</v>
      </c>
      <c r="BG1678" s="56" t="s">
        <v>13248</v>
      </c>
      <c r="BH1678" s="56" t="s">
        <v>13244</v>
      </c>
      <c r="BI1678" s="56" t="s">
        <v>13245</v>
      </c>
      <c r="BJ1678" s="67" t="s">
        <v>101</v>
      </c>
    </row>
    <row r="1679" spans="1:62" x14ac:dyDescent="0.35">
      <c r="D1679" s="82"/>
      <c r="E1679" s="87" t="e">
        <f>VLOOKUP(A1679,#REF!,2,FALSE)</f>
        <v>#REF!</v>
      </c>
      <c r="AZ1679" s="56" t="s">
        <v>1349</v>
      </c>
      <c r="BA1679" s="56" t="s">
        <v>7721</v>
      </c>
      <c r="BB1679" s="56" t="s">
        <v>24</v>
      </c>
      <c r="BC1679" s="56" t="s">
        <v>13</v>
      </c>
      <c r="BD1679" s="56" t="s">
        <v>13247</v>
      </c>
      <c r="BE1679" s="56" t="s">
        <v>1006</v>
      </c>
      <c r="BF1679" s="56" t="s">
        <v>1005</v>
      </c>
      <c r="BG1679" s="56" t="s">
        <v>13248</v>
      </c>
      <c r="BH1679" s="56" t="s">
        <v>13244</v>
      </c>
      <c r="BI1679" s="56" t="s">
        <v>13245</v>
      </c>
      <c r="BJ1679" s="67" t="s">
        <v>101</v>
      </c>
    </row>
    <row r="1680" spans="1:62" x14ac:dyDescent="0.35">
      <c r="D1680" s="82"/>
      <c r="E1680" s="87" t="e">
        <f>VLOOKUP(A1680,#REF!,2,FALSE)</f>
        <v>#REF!</v>
      </c>
      <c r="AZ1680" s="56" t="s">
        <v>1349</v>
      </c>
      <c r="BA1680" s="56" t="s">
        <v>7721</v>
      </c>
      <c r="BB1680" s="56" t="s">
        <v>24</v>
      </c>
      <c r="BC1680" s="56" t="s">
        <v>13</v>
      </c>
      <c r="BD1680" s="56" t="s">
        <v>13247</v>
      </c>
      <c r="BE1680" s="56" t="s">
        <v>1006</v>
      </c>
      <c r="BF1680" s="56" t="s">
        <v>1005</v>
      </c>
      <c r="BG1680" s="56" t="s">
        <v>13248</v>
      </c>
      <c r="BH1680" s="56" t="s">
        <v>13244</v>
      </c>
      <c r="BI1680" s="56" t="s">
        <v>13245</v>
      </c>
      <c r="BJ1680" s="67" t="s">
        <v>101</v>
      </c>
    </row>
    <row r="1681" spans="1:62" x14ac:dyDescent="0.35">
      <c r="A1681" s="58" t="s">
        <v>13249</v>
      </c>
      <c r="B1681" s="16" t="s">
        <v>12700</v>
      </c>
      <c r="C1681" s="2" t="s">
        <v>13250</v>
      </c>
      <c r="D1681" s="82" t="s">
        <v>13851</v>
      </c>
      <c r="E1681" s="87" t="e">
        <f>VLOOKUP(A1681,#REF!,2,FALSE)</f>
        <v>#REF!</v>
      </c>
      <c r="F1681" s="4" t="s">
        <v>1006</v>
      </c>
      <c r="G1681" s="4" t="s">
        <v>1006</v>
      </c>
      <c r="H1681" s="4" t="s">
        <v>1006</v>
      </c>
      <c r="I1681" s="4" t="s">
        <v>1006</v>
      </c>
      <c r="J1681" s="4" t="s">
        <v>1006</v>
      </c>
      <c r="K1681" s="4" t="s">
        <v>1006</v>
      </c>
      <c r="L1681" s="4" t="s">
        <v>1006</v>
      </c>
      <c r="M1681" s="6" t="s">
        <v>22</v>
      </c>
      <c r="P1681" s="4" t="s">
        <v>13251</v>
      </c>
      <c r="Q1681" s="4">
        <v>1</v>
      </c>
      <c r="R1681" s="17">
        <v>14</v>
      </c>
      <c r="S1681" s="14" t="s">
        <v>1006</v>
      </c>
      <c r="T1681" s="14" t="s">
        <v>1005</v>
      </c>
      <c r="U1681" s="4" t="s">
        <v>1341</v>
      </c>
      <c r="V1681" s="14" t="s">
        <v>1005</v>
      </c>
      <c r="W1681" s="4" t="s">
        <v>13252</v>
      </c>
      <c r="X1681" s="14" t="s">
        <v>1005</v>
      </c>
      <c r="Z1681" s="9" t="s">
        <v>225</v>
      </c>
      <c r="AA1681" s="10" t="s">
        <v>22</v>
      </c>
      <c r="AB1681" s="10" t="s">
        <v>1356</v>
      </c>
      <c r="AC1681" s="10" t="s">
        <v>13253</v>
      </c>
      <c r="AD1681" s="13" t="s">
        <v>13254</v>
      </c>
      <c r="AE1681" s="10" t="s">
        <v>13255</v>
      </c>
      <c r="AF1681" s="10" t="s">
        <v>101</v>
      </c>
      <c r="AG1681" s="10" t="s">
        <v>11</v>
      </c>
      <c r="AH1681" s="10" t="s">
        <v>13256</v>
      </c>
      <c r="AI1681" s="10" t="s">
        <v>1006</v>
      </c>
      <c r="AJ1681" s="10" t="s">
        <v>1005</v>
      </c>
      <c r="AK1681" s="12" t="s">
        <v>1006</v>
      </c>
      <c r="AL1681" s="53" t="s">
        <v>1005</v>
      </c>
      <c r="AM1681" s="52">
        <v>0</v>
      </c>
      <c r="AN1681" s="51" t="s">
        <v>57</v>
      </c>
      <c r="AO1681" s="51" t="s">
        <v>66</v>
      </c>
      <c r="BA1681" s="56" t="s">
        <v>1356</v>
      </c>
      <c r="BB1681" s="56" t="s">
        <v>1356</v>
      </c>
      <c r="BC1681" s="56" t="s">
        <v>1356</v>
      </c>
      <c r="BD1681" s="56" t="s">
        <v>1356</v>
      </c>
      <c r="BG1681" s="56" t="s">
        <v>1356</v>
      </c>
      <c r="BH1681" s="56" t="s">
        <v>1356</v>
      </c>
      <c r="BI1681" s="56" t="s">
        <v>1356</v>
      </c>
      <c r="BJ1681" s="67" t="s">
        <v>1356</v>
      </c>
    </row>
    <row r="1682" spans="1:62" x14ac:dyDescent="0.35">
      <c r="A1682" s="58" t="s">
        <v>13257</v>
      </c>
      <c r="B1682" s="16" t="s">
        <v>12700</v>
      </c>
      <c r="C1682" s="2" t="s">
        <v>13258</v>
      </c>
      <c r="D1682" s="82" t="s">
        <v>13849</v>
      </c>
      <c r="E1682" s="87" t="e">
        <f>VLOOKUP(A1682,#REF!,2,FALSE)</f>
        <v>#REF!</v>
      </c>
      <c r="F1682" s="4" t="s">
        <v>1006</v>
      </c>
      <c r="G1682" s="4" t="s">
        <v>1006</v>
      </c>
      <c r="H1682" s="4" t="s">
        <v>1005</v>
      </c>
      <c r="I1682" s="4" t="s">
        <v>1005</v>
      </c>
      <c r="J1682" s="4" t="s">
        <v>1005</v>
      </c>
      <c r="K1682" s="4" t="s">
        <v>1005</v>
      </c>
      <c r="L1682" s="4" t="s">
        <v>1005</v>
      </c>
      <c r="M1682" s="6" t="s">
        <v>24</v>
      </c>
      <c r="P1682" s="4" t="s">
        <v>13259</v>
      </c>
      <c r="Q1682" s="4">
        <v>4</v>
      </c>
      <c r="R1682" s="17">
        <v>45</v>
      </c>
      <c r="S1682" s="14" t="s">
        <v>1006</v>
      </c>
      <c r="T1682" s="14" t="s">
        <v>1005</v>
      </c>
      <c r="U1682" s="4" t="s">
        <v>1341</v>
      </c>
      <c r="V1682" s="14" t="s">
        <v>1005</v>
      </c>
      <c r="W1682" s="4" t="s">
        <v>708</v>
      </c>
      <c r="X1682" s="14" t="s">
        <v>1005</v>
      </c>
      <c r="Z1682" s="9" t="s">
        <v>13260</v>
      </c>
      <c r="AA1682" s="10" t="s">
        <v>1624</v>
      </c>
      <c r="AB1682" s="10" t="s">
        <v>1356</v>
      </c>
      <c r="AC1682" s="10" t="s">
        <v>13261</v>
      </c>
      <c r="AD1682" s="13" t="s">
        <v>13262</v>
      </c>
      <c r="AE1682" s="10" t="s">
        <v>13263</v>
      </c>
      <c r="AF1682" s="10" t="s">
        <v>101</v>
      </c>
      <c r="AG1682" s="10" t="s">
        <v>7</v>
      </c>
      <c r="AH1682" s="10" t="s">
        <v>13264</v>
      </c>
      <c r="AI1682" s="10" t="s">
        <v>1005</v>
      </c>
      <c r="AJ1682" s="10" t="s">
        <v>1005</v>
      </c>
      <c r="AK1682" s="12" t="s">
        <v>1005</v>
      </c>
      <c r="AL1682" s="53" t="s">
        <v>1005</v>
      </c>
      <c r="AM1682" s="52">
        <v>0</v>
      </c>
      <c r="AN1682" s="51" t="s">
        <v>1348</v>
      </c>
      <c r="AO1682" s="51" t="s">
        <v>67</v>
      </c>
      <c r="BA1682" s="56" t="s">
        <v>1356</v>
      </c>
      <c r="BB1682" s="56" t="s">
        <v>1356</v>
      </c>
      <c r="BC1682" s="56" t="s">
        <v>1356</v>
      </c>
      <c r="BD1682" s="56" t="s">
        <v>1356</v>
      </c>
      <c r="BG1682" s="56" t="s">
        <v>1356</v>
      </c>
      <c r="BH1682" s="56" t="s">
        <v>1356</v>
      </c>
      <c r="BI1682" s="56" t="s">
        <v>1356</v>
      </c>
      <c r="BJ1682" s="67" t="s">
        <v>1356</v>
      </c>
    </row>
    <row r="1683" spans="1:62" x14ac:dyDescent="0.35">
      <c r="A1683" s="58" t="s">
        <v>13265</v>
      </c>
      <c r="B1683" s="16" t="s">
        <v>12700</v>
      </c>
      <c r="C1683" s="2" t="s">
        <v>13266</v>
      </c>
      <c r="D1683" s="82" t="s">
        <v>13855</v>
      </c>
      <c r="E1683" s="87" t="e">
        <f>VLOOKUP(A1683,#REF!,2,FALSE)</f>
        <v>#REF!</v>
      </c>
      <c r="F1683" s="4" t="s">
        <v>1006</v>
      </c>
      <c r="G1683" s="4" t="s">
        <v>1006</v>
      </c>
      <c r="H1683" s="4" t="s">
        <v>1005</v>
      </c>
      <c r="I1683" s="4" t="s">
        <v>1006</v>
      </c>
      <c r="J1683" s="4" t="s">
        <v>1006</v>
      </c>
      <c r="K1683" s="4" t="s">
        <v>1005</v>
      </c>
      <c r="L1683" s="4" t="s">
        <v>1005</v>
      </c>
      <c r="M1683" s="6" t="s">
        <v>22</v>
      </c>
      <c r="P1683" s="4" t="s">
        <v>13267</v>
      </c>
      <c r="Q1683" s="4">
        <v>12</v>
      </c>
      <c r="R1683" s="17">
        <v>273</v>
      </c>
      <c r="S1683" s="14" t="s">
        <v>1006</v>
      </c>
      <c r="T1683" s="14" t="s">
        <v>1005</v>
      </c>
      <c r="U1683" s="4" t="s">
        <v>1341</v>
      </c>
      <c r="V1683" s="14" t="s">
        <v>1005</v>
      </c>
      <c r="W1683" s="4" t="s">
        <v>13268</v>
      </c>
      <c r="X1683" s="14" t="s">
        <v>1005</v>
      </c>
      <c r="Z1683" s="9" t="s">
        <v>13269</v>
      </c>
      <c r="AA1683" s="10" t="s">
        <v>22</v>
      </c>
      <c r="AB1683" s="10" t="s">
        <v>1356</v>
      </c>
      <c r="AC1683" s="10" t="s">
        <v>13270</v>
      </c>
      <c r="AD1683" s="13" t="s">
        <v>13271</v>
      </c>
      <c r="AE1683" s="10" t="s">
        <v>13272</v>
      </c>
      <c r="AF1683" s="10" t="s">
        <v>101</v>
      </c>
      <c r="AG1683" s="10" t="s">
        <v>5</v>
      </c>
      <c r="AH1683" s="10" t="s">
        <v>13273</v>
      </c>
      <c r="AI1683" s="10" t="s">
        <v>1006</v>
      </c>
      <c r="AJ1683" s="10" t="s">
        <v>1005</v>
      </c>
      <c r="AK1683" s="12" t="s">
        <v>1005</v>
      </c>
      <c r="AL1683" s="53" t="s">
        <v>1005</v>
      </c>
      <c r="AM1683" s="52">
        <v>0</v>
      </c>
      <c r="AN1683" s="51" t="s">
        <v>1348</v>
      </c>
      <c r="AO1683" s="51" t="s">
        <v>67</v>
      </c>
      <c r="AP1683" s="51" t="s">
        <v>128</v>
      </c>
      <c r="BA1683" s="56" t="s">
        <v>1356</v>
      </c>
      <c r="BB1683" s="56" t="s">
        <v>1356</v>
      </c>
      <c r="BC1683" s="56" t="s">
        <v>1356</v>
      </c>
      <c r="BD1683" s="56" t="s">
        <v>1356</v>
      </c>
      <c r="BG1683" s="56" t="s">
        <v>1356</v>
      </c>
      <c r="BH1683" s="56" t="s">
        <v>1356</v>
      </c>
      <c r="BI1683" s="56" t="s">
        <v>1356</v>
      </c>
      <c r="BJ1683" s="67" t="s">
        <v>1356</v>
      </c>
    </row>
    <row r="1684" spans="1:62" x14ac:dyDescent="0.35">
      <c r="A1684" s="58" t="s">
        <v>13274</v>
      </c>
      <c r="B1684" s="16" t="s">
        <v>12700</v>
      </c>
      <c r="C1684" s="2" t="s">
        <v>13275</v>
      </c>
      <c r="D1684" s="82" t="s">
        <v>13852</v>
      </c>
      <c r="E1684" s="87" t="e">
        <f>VLOOKUP(A1684,#REF!,2,FALSE)</f>
        <v>#REF!</v>
      </c>
      <c r="F1684" s="4" t="s">
        <v>1005</v>
      </c>
      <c r="G1684" s="4" t="s">
        <v>1005</v>
      </c>
      <c r="H1684" s="4" t="s">
        <v>1005</v>
      </c>
      <c r="I1684" s="4" t="s">
        <v>1006</v>
      </c>
      <c r="J1684" s="4" t="s">
        <v>1005</v>
      </c>
      <c r="K1684" s="4" t="s">
        <v>1005</v>
      </c>
      <c r="L1684" s="4" t="s">
        <v>1005</v>
      </c>
      <c r="M1684" s="6" t="s">
        <v>31</v>
      </c>
      <c r="P1684" s="4" t="s">
        <v>624</v>
      </c>
      <c r="Q1684" s="4">
        <v>6</v>
      </c>
      <c r="R1684" s="17">
        <v>120</v>
      </c>
      <c r="S1684" s="14" t="s">
        <v>1006</v>
      </c>
      <c r="T1684" s="14" t="s">
        <v>1006</v>
      </c>
      <c r="U1684" s="4" t="s">
        <v>1364</v>
      </c>
      <c r="V1684" s="14" t="s">
        <v>1005</v>
      </c>
      <c r="W1684" s="4" t="s">
        <v>1490</v>
      </c>
      <c r="X1684" s="14" t="s">
        <v>1005</v>
      </c>
      <c r="Z1684" s="9" t="s">
        <v>13276</v>
      </c>
      <c r="AA1684" s="10" t="s">
        <v>31</v>
      </c>
      <c r="AB1684" s="10" t="s">
        <v>69</v>
      </c>
      <c r="AC1684" s="10" t="s">
        <v>10717</v>
      </c>
      <c r="AD1684" s="13" t="s">
        <v>371</v>
      </c>
      <c r="AE1684" s="10" t="s">
        <v>372</v>
      </c>
      <c r="AF1684" s="10" t="s">
        <v>101</v>
      </c>
      <c r="AG1684" s="10" t="s">
        <v>7</v>
      </c>
      <c r="AH1684" s="10" t="s">
        <v>13277</v>
      </c>
      <c r="AI1684" s="10" t="s">
        <v>1005</v>
      </c>
      <c r="AJ1684" s="10" t="s">
        <v>1005</v>
      </c>
      <c r="AK1684" s="12" t="s">
        <v>1006</v>
      </c>
      <c r="AL1684" s="53" t="s">
        <v>1005</v>
      </c>
      <c r="AM1684" s="52">
        <v>0</v>
      </c>
      <c r="AN1684" s="51" t="s">
        <v>2128</v>
      </c>
      <c r="AO1684" s="51" t="s">
        <v>62</v>
      </c>
      <c r="BA1684" s="56" t="s">
        <v>1356</v>
      </c>
      <c r="BB1684" s="56" t="s">
        <v>1356</v>
      </c>
      <c r="BC1684" s="56" t="s">
        <v>1356</v>
      </c>
      <c r="BD1684" s="56" t="s">
        <v>1356</v>
      </c>
      <c r="BG1684" s="56" t="s">
        <v>1356</v>
      </c>
      <c r="BH1684" s="56" t="s">
        <v>1356</v>
      </c>
      <c r="BI1684" s="56" t="s">
        <v>1356</v>
      </c>
      <c r="BJ1684" s="67" t="s">
        <v>1356</v>
      </c>
    </row>
    <row r="1685" spans="1:62" x14ac:dyDescent="0.35">
      <c r="A1685" s="58" t="s">
        <v>13278</v>
      </c>
      <c r="B1685" s="16" t="s">
        <v>12700</v>
      </c>
      <c r="C1685" s="2" t="s">
        <v>13279</v>
      </c>
      <c r="D1685" s="82" t="s">
        <v>13280</v>
      </c>
      <c r="E1685" s="87" t="e">
        <f>VLOOKUP(A1685,#REF!,2,FALSE)</f>
        <v>#REF!</v>
      </c>
      <c r="F1685" s="4" t="s">
        <v>1006</v>
      </c>
      <c r="G1685" s="4" t="s">
        <v>1006</v>
      </c>
      <c r="H1685" s="4" t="s">
        <v>1006</v>
      </c>
      <c r="I1685" s="4" t="s">
        <v>1006</v>
      </c>
      <c r="J1685" s="4" t="s">
        <v>1006</v>
      </c>
      <c r="K1685" s="4" t="s">
        <v>1005</v>
      </c>
      <c r="L1685" s="4" t="s">
        <v>1005</v>
      </c>
      <c r="M1685" s="6" t="s">
        <v>31</v>
      </c>
      <c r="P1685" s="4" t="s">
        <v>13281</v>
      </c>
      <c r="Q1685" s="4">
        <v>10</v>
      </c>
      <c r="R1685" s="17">
        <v>220</v>
      </c>
      <c r="S1685" s="14" t="s">
        <v>1006</v>
      </c>
      <c r="T1685" s="14" t="s">
        <v>1006</v>
      </c>
      <c r="U1685" s="4" t="s">
        <v>1364</v>
      </c>
      <c r="V1685" s="14" t="s">
        <v>1006</v>
      </c>
      <c r="W1685" s="4" t="s">
        <v>13282</v>
      </c>
      <c r="X1685" s="14" t="s">
        <v>1005</v>
      </c>
      <c r="Z1685" s="9" t="s">
        <v>13276</v>
      </c>
      <c r="AA1685" s="10" t="s">
        <v>31</v>
      </c>
      <c r="AB1685" s="10" t="s">
        <v>69</v>
      </c>
      <c r="AC1685" s="10" t="s">
        <v>10717</v>
      </c>
      <c r="AD1685" s="13" t="s">
        <v>371</v>
      </c>
      <c r="AE1685" s="10" t="s">
        <v>372</v>
      </c>
      <c r="AF1685" s="10" t="s">
        <v>101</v>
      </c>
      <c r="AG1685" s="10" t="s">
        <v>7</v>
      </c>
      <c r="AH1685" s="10" t="s">
        <v>13277</v>
      </c>
      <c r="AI1685" s="10" t="s">
        <v>1005</v>
      </c>
      <c r="AJ1685" s="10" t="s">
        <v>1005</v>
      </c>
      <c r="AK1685" s="12" t="s">
        <v>1006</v>
      </c>
      <c r="AL1685" s="53" t="s">
        <v>1005</v>
      </c>
      <c r="AM1685" s="52">
        <v>0</v>
      </c>
      <c r="AN1685" s="51" t="s">
        <v>57</v>
      </c>
      <c r="AO1685" s="51" t="s">
        <v>63</v>
      </c>
      <c r="AP1685" s="51" t="s">
        <v>184</v>
      </c>
      <c r="AQ1685" s="51" t="s">
        <v>120</v>
      </c>
      <c r="AY1685" s="54" t="s">
        <v>13283</v>
      </c>
      <c r="BA1685" s="56" t="s">
        <v>1356</v>
      </c>
      <c r="BB1685" s="56" t="s">
        <v>1356</v>
      </c>
      <c r="BC1685" s="56" t="s">
        <v>1356</v>
      </c>
      <c r="BD1685" s="56" t="s">
        <v>1356</v>
      </c>
      <c r="BG1685" s="56" t="s">
        <v>1356</v>
      </c>
      <c r="BH1685" s="56" t="s">
        <v>1356</v>
      </c>
      <c r="BI1685" s="56" t="s">
        <v>1356</v>
      </c>
      <c r="BJ1685" s="67" t="s">
        <v>1356</v>
      </c>
    </row>
    <row r="1686" spans="1:62" x14ac:dyDescent="0.35">
      <c r="A1686" s="58" t="s">
        <v>13284</v>
      </c>
      <c r="B1686" s="16" t="s">
        <v>12700</v>
      </c>
      <c r="C1686" s="2" t="s">
        <v>13285</v>
      </c>
      <c r="D1686" s="82" t="s">
        <v>13850</v>
      </c>
      <c r="E1686" s="87" t="e">
        <f>VLOOKUP(A1686,#REF!,2,FALSE)</f>
        <v>#REF!</v>
      </c>
      <c r="F1686" s="4" t="s">
        <v>1006</v>
      </c>
      <c r="G1686" s="4" t="s">
        <v>1006</v>
      </c>
      <c r="H1686" s="4" t="s">
        <v>1006</v>
      </c>
      <c r="I1686" s="4" t="s">
        <v>1006</v>
      </c>
      <c r="J1686" s="4" t="s">
        <v>1006</v>
      </c>
      <c r="K1686" s="4" t="s">
        <v>1006</v>
      </c>
      <c r="L1686" s="4" t="s">
        <v>1006</v>
      </c>
      <c r="M1686" s="6" t="s">
        <v>22</v>
      </c>
      <c r="N1686" s="6" t="s">
        <v>24</v>
      </c>
      <c r="O1686" s="6" t="s">
        <v>26</v>
      </c>
      <c r="P1686" s="4" t="s">
        <v>13286</v>
      </c>
      <c r="Q1686" s="4">
        <v>24</v>
      </c>
      <c r="R1686" s="17">
        <v>720</v>
      </c>
      <c r="S1686" s="14" t="s">
        <v>1006</v>
      </c>
      <c r="T1686" s="14" t="s">
        <v>1006</v>
      </c>
      <c r="U1686" s="4" t="s">
        <v>1364</v>
      </c>
      <c r="V1686" s="14" t="s">
        <v>1005</v>
      </c>
      <c r="W1686" s="4" t="s">
        <v>1490</v>
      </c>
      <c r="X1686" s="14" t="s">
        <v>1006</v>
      </c>
      <c r="Y1686" s="8" t="s">
        <v>13287</v>
      </c>
      <c r="Z1686" s="9" t="s">
        <v>13288</v>
      </c>
      <c r="AA1686" s="10" t="s">
        <v>31</v>
      </c>
      <c r="AB1686" s="10" t="s">
        <v>13289</v>
      </c>
      <c r="AC1686" s="10" t="s">
        <v>13290</v>
      </c>
      <c r="AD1686" s="13" t="s">
        <v>697</v>
      </c>
      <c r="AE1686" s="10" t="s">
        <v>988</v>
      </c>
      <c r="AF1686" s="10" t="s">
        <v>101</v>
      </c>
      <c r="AG1686" s="10" t="s">
        <v>5</v>
      </c>
      <c r="AH1686" s="10" t="s">
        <v>13291</v>
      </c>
      <c r="AI1686" s="10" t="s">
        <v>1006</v>
      </c>
      <c r="AJ1686" s="10" t="s">
        <v>1006</v>
      </c>
      <c r="AK1686" s="12" t="s">
        <v>1006</v>
      </c>
      <c r="AL1686" s="53" t="s">
        <v>1006</v>
      </c>
      <c r="AM1686" s="52">
        <v>3</v>
      </c>
      <c r="AN1686" s="51" t="s">
        <v>1348</v>
      </c>
      <c r="AO1686" s="51" t="s">
        <v>66</v>
      </c>
      <c r="AP1686" s="51" t="s">
        <v>120</v>
      </c>
      <c r="AY1686" s="54" t="s">
        <v>13292</v>
      </c>
      <c r="BA1686" s="56" t="s">
        <v>1356</v>
      </c>
      <c r="BB1686" s="56" t="s">
        <v>1356</v>
      </c>
      <c r="BC1686" s="56" t="s">
        <v>1356</v>
      </c>
      <c r="BD1686" s="56" t="s">
        <v>1356</v>
      </c>
      <c r="BG1686" s="56" t="s">
        <v>1356</v>
      </c>
      <c r="BH1686" s="56" t="s">
        <v>1356</v>
      </c>
      <c r="BI1686" s="56" t="s">
        <v>1356</v>
      </c>
      <c r="BJ1686" s="67" t="s">
        <v>1356</v>
      </c>
    </row>
    <row r="1687" spans="1:62" x14ac:dyDescent="0.35">
      <c r="A1687" s="58" t="s">
        <v>13293</v>
      </c>
      <c r="B1687" s="16" t="s">
        <v>12700</v>
      </c>
      <c r="C1687" s="2" t="s">
        <v>13294</v>
      </c>
      <c r="D1687" s="82" t="s">
        <v>13847</v>
      </c>
      <c r="E1687" s="87" t="e">
        <f>VLOOKUP(A1687,#REF!,2,FALSE)</f>
        <v>#REF!</v>
      </c>
      <c r="F1687" s="4" t="s">
        <v>1006</v>
      </c>
      <c r="G1687" s="4" t="s">
        <v>1006</v>
      </c>
      <c r="H1687" s="4" t="s">
        <v>1006</v>
      </c>
      <c r="I1687" s="4" t="s">
        <v>1006</v>
      </c>
      <c r="J1687" s="4" t="s">
        <v>1006</v>
      </c>
      <c r="K1687" s="4" t="s">
        <v>1006</v>
      </c>
      <c r="L1687" s="4" t="s">
        <v>1006</v>
      </c>
      <c r="M1687" s="6" t="s">
        <v>20</v>
      </c>
      <c r="N1687" s="6" t="s">
        <v>22</v>
      </c>
      <c r="O1687" s="6" t="s">
        <v>24</v>
      </c>
      <c r="P1687" s="4" t="s">
        <v>13295</v>
      </c>
      <c r="Q1687" s="4">
        <v>80</v>
      </c>
      <c r="R1687" s="17">
        <v>2295</v>
      </c>
      <c r="S1687" s="14" t="s">
        <v>1006</v>
      </c>
      <c r="T1687" s="14" t="s">
        <v>1006</v>
      </c>
      <c r="U1687" s="4" t="s">
        <v>1341</v>
      </c>
      <c r="V1687" s="14" t="s">
        <v>1005</v>
      </c>
      <c r="W1687" s="4" t="s">
        <v>13296</v>
      </c>
      <c r="X1687" s="14" t="s">
        <v>1006</v>
      </c>
      <c r="Y1687" s="8" t="s">
        <v>13297</v>
      </c>
      <c r="Z1687" s="9" t="s">
        <v>13298</v>
      </c>
      <c r="AA1687" s="10" t="s">
        <v>44</v>
      </c>
      <c r="AB1687" s="10" t="s">
        <v>1356</v>
      </c>
      <c r="AC1687" s="10" t="s">
        <v>13299</v>
      </c>
      <c r="AD1687" s="13" t="s">
        <v>420</v>
      </c>
      <c r="AE1687" s="10" t="s">
        <v>1181</v>
      </c>
      <c r="AF1687" s="10" t="s">
        <v>101</v>
      </c>
      <c r="AG1687" s="10" t="s">
        <v>18</v>
      </c>
      <c r="AH1687" s="10" t="s">
        <v>13300</v>
      </c>
      <c r="AI1687" s="10" t="s">
        <v>1005</v>
      </c>
      <c r="AJ1687" s="10" t="s">
        <v>1005</v>
      </c>
      <c r="AK1687" s="12" t="s">
        <v>1006</v>
      </c>
      <c r="AL1687" s="53" t="s">
        <v>1005</v>
      </c>
      <c r="AM1687" s="52">
        <v>0</v>
      </c>
      <c r="AN1687" s="51" t="s">
        <v>57</v>
      </c>
      <c r="AO1687" s="51" t="s">
        <v>69</v>
      </c>
      <c r="BA1687" s="56" t="s">
        <v>1356</v>
      </c>
      <c r="BB1687" s="56" t="s">
        <v>1356</v>
      </c>
      <c r="BC1687" s="56" t="s">
        <v>1356</v>
      </c>
      <c r="BD1687" s="56" t="s">
        <v>1356</v>
      </c>
      <c r="BG1687" s="56" t="s">
        <v>1356</v>
      </c>
      <c r="BH1687" s="56" t="s">
        <v>1356</v>
      </c>
      <c r="BI1687" s="56" t="s">
        <v>1356</v>
      </c>
      <c r="BJ1687" s="67" t="s">
        <v>1356</v>
      </c>
    </row>
    <row r="1688" spans="1:62" x14ac:dyDescent="0.35">
      <c r="A1688" s="58" t="s">
        <v>13301</v>
      </c>
      <c r="B1688" s="16" t="s">
        <v>12700</v>
      </c>
      <c r="C1688" s="2" t="s">
        <v>13302</v>
      </c>
      <c r="D1688" s="82" t="s">
        <v>13844</v>
      </c>
      <c r="E1688" s="87" t="e">
        <f>VLOOKUP(A1688,#REF!,2,FALSE)</f>
        <v>#REF!</v>
      </c>
      <c r="F1688" s="4" t="s">
        <v>1005</v>
      </c>
      <c r="G1688" s="4" t="s">
        <v>1005</v>
      </c>
      <c r="H1688" s="4" t="s">
        <v>1005</v>
      </c>
      <c r="I1688" s="4" t="s">
        <v>1005</v>
      </c>
      <c r="J1688" s="4" t="s">
        <v>1006</v>
      </c>
      <c r="K1688" s="4" t="s">
        <v>1005</v>
      </c>
      <c r="L1688" s="4" t="s">
        <v>1005</v>
      </c>
      <c r="M1688" s="6" t="s">
        <v>22</v>
      </c>
      <c r="P1688" s="4" t="s">
        <v>13303</v>
      </c>
      <c r="Q1688" s="4">
        <v>2</v>
      </c>
      <c r="R1688" s="17">
        <v>60</v>
      </c>
      <c r="S1688" s="14" t="s">
        <v>1006</v>
      </c>
      <c r="T1688" s="14" t="s">
        <v>1005</v>
      </c>
      <c r="U1688" s="4" t="s">
        <v>1411</v>
      </c>
      <c r="V1688" s="14" t="s">
        <v>1005</v>
      </c>
      <c r="W1688" s="4" t="s">
        <v>31</v>
      </c>
      <c r="X1688" s="14" t="s">
        <v>1005</v>
      </c>
      <c r="Z1688" s="9" t="s">
        <v>13304</v>
      </c>
      <c r="AA1688" s="10" t="s">
        <v>44</v>
      </c>
      <c r="AB1688" s="10" t="s">
        <v>1356</v>
      </c>
      <c r="AC1688" s="10" t="s">
        <v>13305</v>
      </c>
      <c r="AD1688" s="13" t="s">
        <v>13306</v>
      </c>
      <c r="AE1688" s="10" t="s">
        <v>13307</v>
      </c>
      <c r="AF1688" s="10" t="s">
        <v>101</v>
      </c>
      <c r="AG1688" s="10" t="s">
        <v>10</v>
      </c>
      <c r="AH1688" s="10" t="s">
        <v>13308</v>
      </c>
      <c r="AI1688" s="10" t="s">
        <v>1005</v>
      </c>
      <c r="AJ1688" s="10" t="s">
        <v>1005</v>
      </c>
      <c r="AK1688" s="12" t="s">
        <v>1006</v>
      </c>
      <c r="AL1688" s="53" t="s">
        <v>1005</v>
      </c>
      <c r="AM1688" s="52">
        <v>0</v>
      </c>
      <c r="AN1688" s="51" t="s">
        <v>1348</v>
      </c>
      <c r="AO1688" s="51" t="s">
        <v>66</v>
      </c>
      <c r="AP1688" s="51" t="s">
        <v>185</v>
      </c>
      <c r="BA1688" s="56" t="s">
        <v>1356</v>
      </c>
      <c r="BB1688" s="56" t="s">
        <v>1356</v>
      </c>
      <c r="BC1688" s="56" t="s">
        <v>1356</v>
      </c>
      <c r="BD1688" s="56" t="s">
        <v>1356</v>
      </c>
      <c r="BG1688" s="56" t="s">
        <v>1356</v>
      </c>
      <c r="BH1688" s="56" t="s">
        <v>1356</v>
      </c>
      <c r="BI1688" s="56" t="s">
        <v>1356</v>
      </c>
      <c r="BJ1688" s="67" t="s">
        <v>1356</v>
      </c>
    </row>
    <row r="1689" spans="1:62" x14ac:dyDescent="0.35">
      <c r="A1689" s="58" t="s">
        <v>13309</v>
      </c>
      <c r="B1689" s="16" t="s">
        <v>12700</v>
      </c>
      <c r="C1689" s="2" t="s">
        <v>13310</v>
      </c>
      <c r="D1689" s="82" t="s">
        <v>13842</v>
      </c>
      <c r="E1689" s="87" t="e">
        <f>VLOOKUP(A1689,#REF!,2,FALSE)</f>
        <v>#REF!</v>
      </c>
      <c r="F1689" s="4" t="s">
        <v>1006</v>
      </c>
      <c r="G1689" s="4" t="s">
        <v>1006</v>
      </c>
      <c r="H1689" s="4" t="s">
        <v>1006</v>
      </c>
      <c r="I1689" s="4" t="s">
        <v>1006</v>
      </c>
      <c r="J1689" s="4" t="s">
        <v>1006</v>
      </c>
      <c r="K1689" s="4" t="s">
        <v>1006</v>
      </c>
      <c r="L1689" s="4" t="s">
        <v>1006</v>
      </c>
      <c r="M1689" s="6" t="s">
        <v>20</v>
      </c>
      <c r="N1689" s="6" t="s">
        <v>22</v>
      </c>
      <c r="P1689" s="4" t="s">
        <v>13311</v>
      </c>
      <c r="Q1689" s="4">
        <v>6</v>
      </c>
      <c r="R1689" s="17">
        <v>117</v>
      </c>
      <c r="S1689" s="14" t="s">
        <v>1006</v>
      </c>
      <c r="T1689" s="14" t="s">
        <v>1006</v>
      </c>
      <c r="U1689" s="4" t="s">
        <v>1341</v>
      </c>
      <c r="V1689" s="14" t="s">
        <v>1005</v>
      </c>
      <c r="W1689" s="4" t="s">
        <v>289</v>
      </c>
      <c r="X1689" s="14" t="s">
        <v>1006</v>
      </c>
      <c r="Y1689" s="8" t="s">
        <v>13312</v>
      </c>
      <c r="Z1689" s="9" t="s">
        <v>13313</v>
      </c>
      <c r="AA1689" s="10" t="s">
        <v>44</v>
      </c>
      <c r="AB1689" s="10" t="s">
        <v>1356</v>
      </c>
      <c r="AC1689" s="10" t="s">
        <v>13314</v>
      </c>
      <c r="AD1689" s="13" t="s">
        <v>13315</v>
      </c>
      <c r="AE1689" s="10" t="s">
        <v>13316</v>
      </c>
      <c r="AF1689" s="10" t="s">
        <v>101</v>
      </c>
      <c r="AG1689" s="10" t="s">
        <v>15</v>
      </c>
      <c r="AH1689" s="10" t="s">
        <v>13317</v>
      </c>
      <c r="AI1689" s="10" t="s">
        <v>1006</v>
      </c>
      <c r="AJ1689" s="10" t="s">
        <v>1005</v>
      </c>
      <c r="AK1689" s="12" t="s">
        <v>1005</v>
      </c>
      <c r="AL1689" s="53" t="s">
        <v>1006</v>
      </c>
      <c r="AM1689" s="52">
        <v>2</v>
      </c>
      <c r="AN1689" s="51" t="s">
        <v>58</v>
      </c>
      <c r="AO1689" s="51" t="s">
        <v>1361</v>
      </c>
      <c r="AZ1689" s="56" t="s">
        <v>1349</v>
      </c>
      <c r="BA1689" s="56" t="s">
        <v>13318</v>
      </c>
      <c r="BB1689" s="56" t="s">
        <v>31</v>
      </c>
      <c r="BC1689" s="56" t="s">
        <v>15</v>
      </c>
      <c r="BD1689" s="56" t="s">
        <v>13319</v>
      </c>
      <c r="BE1689" s="56" t="s">
        <v>1005</v>
      </c>
      <c r="BF1689" s="56" t="s">
        <v>1005</v>
      </c>
      <c r="BG1689" s="56" t="s">
        <v>13320</v>
      </c>
      <c r="BH1689" s="56" t="s">
        <v>13315</v>
      </c>
      <c r="BI1689" s="56" t="s">
        <v>13316</v>
      </c>
      <c r="BJ1689" s="67" t="s">
        <v>101</v>
      </c>
    </row>
    <row r="1690" spans="1:62" x14ac:dyDescent="0.35">
      <c r="D1690" s="82"/>
      <c r="E1690" s="87" t="e">
        <f>VLOOKUP(A1690,#REF!,2,FALSE)</f>
        <v>#REF!</v>
      </c>
      <c r="AZ1690" s="56" t="s">
        <v>1349</v>
      </c>
      <c r="BA1690" s="56" t="s">
        <v>13321</v>
      </c>
      <c r="BB1690" s="56" t="s">
        <v>31</v>
      </c>
      <c r="BC1690" s="56" t="s">
        <v>15</v>
      </c>
      <c r="BD1690" s="56" t="s">
        <v>13322</v>
      </c>
      <c r="BE1690" s="56" t="s">
        <v>1005</v>
      </c>
      <c r="BF1690" s="56" t="s">
        <v>1005</v>
      </c>
      <c r="BG1690" s="56" t="s">
        <v>13323</v>
      </c>
      <c r="BH1690" s="56" t="s">
        <v>13315</v>
      </c>
      <c r="BI1690" s="56" t="s">
        <v>13324</v>
      </c>
      <c r="BJ1690" s="67" t="s">
        <v>101</v>
      </c>
    </row>
    <row r="1691" spans="1:62" x14ac:dyDescent="0.35">
      <c r="A1691" s="58" t="s">
        <v>13325</v>
      </c>
      <c r="B1691" s="16" t="s">
        <v>12700</v>
      </c>
      <c r="C1691" s="2" t="s">
        <v>13326</v>
      </c>
      <c r="D1691" s="82" t="s">
        <v>13840</v>
      </c>
      <c r="E1691" s="87" t="e">
        <f>VLOOKUP(A1691,#REF!,2,FALSE)</f>
        <v>#REF!</v>
      </c>
      <c r="F1691" s="4" t="s">
        <v>1006</v>
      </c>
      <c r="G1691" s="4" t="s">
        <v>1006</v>
      </c>
      <c r="H1691" s="4" t="s">
        <v>1005</v>
      </c>
      <c r="I1691" s="4" t="s">
        <v>1006</v>
      </c>
      <c r="J1691" s="4" t="s">
        <v>1006</v>
      </c>
      <c r="K1691" s="4" t="s">
        <v>1005</v>
      </c>
      <c r="L1691" s="4" t="s">
        <v>1005</v>
      </c>
      <c r="M1691" s="6" t="s">
        <v>22</v>
      </c>
      <c r="P1691" s="4" t="s">
        <v>13327</v>
      </c>
      <c r="Q1691" s="4">
        <v>14</v>
      </c>
      <c r="R1691" s="17">
        <v>293</v>
      </c>
      <c r="S1691" s="14" t="s">
        <v>1006</v>
      </c>
      <c r="T1691" s="14" t="s">
        <v>1006</v>
      </c>
      <c r="U1691" s="4" t="s">
        <v>1364</v>
      </c>
      <c r="V1691" s="14" t="s">
        <v>1006</v>
      </c>
      <c r="W1691" s="4" t="s">
        <v>13328</v>
      </c>
      <c r="X1691" s="14" t="s">
        <v>1005</v>
      </c>
      <c r="Z1691" s="9" t="s">
        <v>13329</v>
      </c>
      <c r="AA1691" s="10" t="s">
        <v>44</v>
      </c>
      <c r="AB1691" s="10" t="s">
        <v>1356</v>
      </c>
      <c r="AC1691" s="10" t="s">
        <v>3946</v>
      </c>
      <c r="AD1691" s="13" t="s">
        <v>10471</v>
      </c>
      <c r="AE1691" s="10" t="s">
        <v>10472</v>
      </c>
      <c r="AF1691" s="10" t="s">
        <v>101</v>
      </c>
      <c r="AG1691" s="10" t="s">
        <v>21</v>
      </c>
      <c r="AH1691" s="10" t="s">
        <v>13330</v>
      </c>
      <c r="AI1691" s="10" t="s">
        <v>1006</v>
      </c>
      <c r="AJ1691" s="10" t="s">
        <v>1005</v>
      </c>
      <c r="AK1691" s="12" t="s">
        <v>1006</v>
      </c>
      <c r="AL1691" s="53" t="s">
        <v>1005</v>
      </c>
      <c r="AM1691" s="52">
        <v>0</v>
      </c>
      <c r="AN1691" s="51" t="s">
        <v>1348</v>
      </c>
      <c r="AO1691" s="51" t="s">
        <v>69</v>
      </c>
      <c r="AP1691" s="51" t="s">
        <v>104</v>
      </c>
      <c r="BA1691" s="56" t="s">
        <v>1356</v>
      </c>
      <c r="BB1691" s="56" t="s">
        <v>1356</v>
      </c>
      <c r="BC1691" s="56" t="s">
        <v>1356</v>
      </c>
      <c r="BD1691" s="56" t="s">
        <v>1356</v>
      </c>
      <c r="BG1691" s="56" t="s">
        <v>1356</v>
      </c>
      <c r="BH1691" s="56" t="s">
        <v>1356</v>
      </c>
      <c r="BI1691" s="56" t="s">
        <v>1356</v>
      </c>
      <c r="BJ1691" s="67" t="s">
        <v>1356</v>
      </c>
    </row>
    <row r="1692" spans="1:62" x14ac:dyDescent="0.35">
      <c r="A1692" s="58" t="s">
        <v>13331</v>
      </c>
      <c r="B1692" s="16" t="s">
        <v>12700</v>
      </c>
      <c r="C1692" s="2" t="s">
        <v>13332</v>
      </c>
      <c r="D1692" s="82" t="s">
        <v>13837</v>
      </c>
      <c r="E1692" s="87" t="e">
        <f>VLOOKUP(A1692,#REF!,2,FALSE)</f>
        <v>#REF!</v>
      </c>
      <c r="F1692" s="4" t="s">
        <v>1006</v>
      </c>
      <c r="G1692" s="4" t="s">
        <v>1006</v>
      </c>
      <c r="H1692" s="4" t="s">
        <v>1006</v>
      </c>
      <c r="I1692" s="4" t="s">
        <v>1006</v>
      </c>
      <c r="J1692" s="4" t="s">
        <v>1006</v>
      </c>
      <c r="K1692" s="4" t="s">
        <v>1006</v>
      </c>
      <c r="L1692" s="4" t="s">
        <v>1006</v>
      </c>
      <c r="M1692" s="6" t="s">
        <v>22</v>
      </c>
      <c r="P1692" s="4" t="s">
        <v>13333</v>
      </c>
      <c r="Q1692" s="4">
        <v>9</v>
      </c>
      <c r="R1692" s="17">
        <v>230</v>
      </c>
      <c r="S1692" s="14" t="s">
        <v>1006</v>
      </c>
      <c r="T1692" s="14" t="s">
        <v>1006</v>
      </c>
      <c r="U1692" s="4" t="s">
        <v>1341</v>
      </c>
      <c r="V1692" s="14" t="s">
        <v>1006</v>
      </c>
      <c r="W1692" s="4" t="s">
        <v>13334</v>
      </c>
      <c r="X1692" s="14" t="s">
        <v>1006</v>
      </c>
      <c r="Y1692" s="8" t="s">
        <v>13335</v>
      </c>
      <c r="Z1692" s="9" t="s">
        <v>13336</v>
      </c>
      <c r="AA1692" s="10" t="s">
        <v>22</v>
      </c>
      <c r="AB1692" s="10" t="s">
        <v>1356</v>
      </c>
      <c r="AC1692" s="10" t="s">
        <v>13337</v>
      </c>
      <c r="AD1692" s="13" t="s">
        <v>7677</v>
      </c>
      <c r="AE1692" s="10" t="s">
        <v>7678</v>
      </c>
      <c r="AF1692" s="10" t="s">
        <v>101</v>
      </c>
      <c r="AG1692" s="10" t="s">
        <v>27</v>
      </c>
      <c r="AH1692" s="10" t="s">
        <v>13338</v>
      </c>
      <c r="AI1692" s="10" t="s">
        <v>1006</v>
      </c>
      <c r="AJ1692" s="10" t="s">
        <v>1005</v>
      </c>
      <c r="AK1692" s="12" t="s">
        <v>1006</v>
      </c>
      <c r="AL1692" s="53" t="s">
        <v>1005</v>
      </c>
      <c r="AM1692" s="52">
        <v>0</v>
      </c>
      <c r="AN1692" s="51" t="s">
        <v>57</v>
      </c>
      <c r="AO1692" s="51" t="s">
        <v>68</v>
      </c>
      <c r="AP1692" s="51" t="s">
        <v>139</v>
      </c>
      <c r="AQ1692" s="51" t="s">
        <v>119</v>
      </c>
      <c r="AR1692" s="51" t="s">
        <v>104</v>
      </c>
      <c r="BA1692" s="56" t="s">
        <v>1356</v>
      </c>
      <c r="BB1692" s="56" t="s">
        <v>1356</v>
      </c>
      <c r="BC1692" s="56" t="s">
        <v>1356</v>
      </c>
      <c r="BD1692" s="56" t="s">
        <v>1356</v>
      </c>
      <c r="BG1692" s="56" t="s">
        <v>1356</v>
      </c>
      <c r="BH1692" s="56" t="s">
        <v>1356</v>
      </c>
      <c r="BI1692" s="56" t="s">
        <v>1356</v>
      </c>
      <c r="BJ1692" s="67" t="s">
        <v>1356</v>
      </c>
    </row>
    <row r="1693" spans="1:62" x14ac:dyDescent="0.35">
      <c r="A1693" s="58" t="s">
        <v>13339</v>
      </c>
      <c r="B1693" s="16" t="s">
        <v>12700</v>
      </c>
      <c r="C1693" s="2" t="s">
        <v>13340</v>
      </c>
      <c r="D1693" s="82" t="s">
        <v>13873</v>
      </c>
      <c r="E1693" s="87" t="e">
        <f>VLOOKUP(A1693,#REF!,2,FALSE)</f>
        <v>#REF!</v>
      </c>
      <c r="F1693" s="4" t="s">
        <v>1006</v>
      </c>
      <c r="G1693" s="4" t="s">
        <v>1006</v>
      </c>
      <c r="H1693" s="4" t="s">
        <v>1006</v>
      </c>
      <c r="I1693" s="4" t="s">
        <v>1006</v>
      </c>
      <c r="J1693" s="4" t="s">
        <v>1006</v>
      </c>
      <c r="K1693" s="4" t="s">
        <v>1006</v>
      </c>
      <c r="L1693" s="4" t="s">
        <v>1006</v>
      </c>
      <c r="M1693" s="6" t="s">
        <v>1351</v>
      </c>
      <c r="P1693" s="4" t="s">
        <v>13341</v>
      </c>
      <c r="Q1693" s="4">
        <v>4</v>
      </c>
      <c r="R1693" s="17">
        <v>55</v>
      </c>
      <c r="S1693" s="14" t="s">
        <v>1006</v>
      </c>
      <c r="T1693" s="14" t="s">
        <v>1006</v>
      </c>
      <c r="U1693" s="4" t="s">
        <v>1341</v>
      </c>
      <c r="V1693" s="14" t="s">
        <v>1005</v>
      </c>
      <c r="W1693" s="4" t="s">
        <v>31</v>
      </c>
      <c r="X1693" s="14" t="s">
        <v>1005</v>
      </c>
      <c r="Z1693" s="9" t="s">
        <v>13342</v>
      </c>
      <c r="AA1693" s="10" t="s">
        <v>1351</v>
      </c>
      <c r="AB1693" s="10" t="s">
        <v>1356</v>
      </c>
      <c r="AC1693" s="10" t="s">
        <v>13343</v>
      </c>
      <c r="AD1693" s="13" t="s">
        <v>13344</v>
      </c>
      <c r="AE1693" s="10" t="s">
        <v>13345</v>
      </c>
      <c r="AF1693" s="10" t="s">
        <v>101</v>
      </c>
      <c r="AG1693" s="10" t="s">
        <v>9</v>
      </c>
      <c r="AH1693" s="10" t="s">
        <v>13346</v>
      </c>
      <c r="AI1693" s="10" t="s">
        <v>1005</v>
      </c>
      <c r="AJ1693" s="10" t="s">
        <v>1005</v>
      </c>
      <c r="AK1693" s="12" t="s">
        <v>1005</v>
      </c>
      <c r="AL1693" s="53" t="s">
        <v>1005</v>
      </c>
      <c r="AM1693" s="52">
        <v>0</v>
      </c>
      <c r="AN1693" s="51" t="s">
        <v>59</v>
      </c>
      <c r="AO1693" s="51" t="s">
        <v>1361</v>
      </c>
      <c r="BA1693" s="56" t="s">
        <v>1356</v>
      </c>
      <c r="BB1693" s="56" t="s">
        <v>1356</v>
      </c>
      <c r="BC1693" s="56" t="s">
        <v>1356</v>
      </c>
      <c r="BD1693" s="56" t="s">
        <v>1356</v>
      </c>
      <c r="BG1693" s="56" t="s">
        <v>1356</v>
      </c>
      <c r="BH1693" s="56" t="s">
        <v>1356</v>
      </c>
      <c r="BI1693" s="56" t="s">
        <v>1356</v>
      </c>
      <c r="BJ1693" s="67" t="s">
        <v>1356</v>
      </c>
    </row>
    <row r="1694" spans="1:62" x14ac:dyDescent="0.35">
      <c r="A1694" s="58" t="s">
        <v>13347</v>
      </c>
      <c r="B1694" s="16" t="s">
        <v>12700</v>
      </c>
      <c r="C1694" s="2" t="s">
        <v>13348</v>
      </c>
      <c r="D1694" s="82" t="s">
        <v>13823</v>
      </c>
      <c r="E1694" s="87" t="e">
        <f>VLOOKUP(A1694,#REF!,2,FALSE)</f>
        <v>#REF!</v>
      </c>
      <c r="F1694" s="4" t="s">
        <v>1006</v>
      </c>
      <c r="G1694" s="4" t="s">
        <v>1006</v>
      </c>
      <c r="H1694" s="4" t="s">
        <v>1005</v>
      </c>
      <c r="I1694" s="4" t="s">
        <v>1006</v>
      </c>
      <c r="J1694" s="4" t="s">
        <v>1006</v>
      </c>
      <c r="K1694" s="4" t="s">
        <v>1005</v>
      </c>
      <c r="L1694" s="4" t="s">
        <v>1005</v>
      </c>
      <c r="M1694" s="6" t="s">
        <v>22</v>
      </c>
      <c r="P1694" s="4" t="s">
        <v>13349</v>
      </c>
      <c r="Q1694" s="4">
        <v>11</v>
      </c>
      <c r="R1694" s="17">
        <v>285</v>
      </c>
      <c r="S1694" s="14" t="s">
        <v>1006</v>
      </c>
      <c r="T1694" s="14" t="s">
        <v>1006</v>
      </c>
      <c r="U1694" s="4" t="s">
        <v>1341</v>
      </c>
      <c r="V1694" s="14" t="s">
        <v>1006</v>
      </c>
      <c r="W1694" s="4" t="s">
        <v>13350</v>
      </c>
      <c r="X1694" s="14" t="s">
        <v>1006</v>
      </c>
      <c r="Y1694" s="8" t="s">
        <v>13351</v>
      </c>
      <c r="Z1694" s="9" t="s">
        <v>13352</v>
      </c>
      <c r="AA1694" s="10" t="s">
        <v>22</v>
      </c>
      <c r="AB1694" s="10" t="s">
        <v>1356</v>
      </c>
      <c r="AC1694" s="10" t="s">
        <v>13353</v>
      </c>
      <c r="AD1694" s="13" t="s">
        <v>13354</v>
      </c>
      <c r="AE1694" s="10" t="s">
        <v>13355</v>
      </c>
      <c r="AF1694" s="10" t="s">
        <v>101</v>
      </c>
      <c r="AG1694" s="10" t="s">
        <v>5</v>
      </c>
      <c r="AH1694" s="10" t="s">
        <v>13356</v>
      </c>
      <c r="AI1694" s="10" t="s">
        <v>1006</v>
      </c>
      <c r="AJ1694" s="10" t="s">
        <v>1005</v>
      </c>
      <c r="AK1694" s="12" t="s">
        <v>1005</v>
      </c>
      <c r="AL1694" s="53" t="s">
        <v>1005</v>
      </c>
      <c r="AM1694" s="52">
        <v>0</v>
      </c>
      <c r="AN1694" s="51" t="s">
        <v>1348</v>
      </c>
      <c r="AO1694" s="51" t="s">
        <v>1361</v>
      </c>
      <c r="BA1694" s="56" t="s">
        <v>1356</v>
      </c>
      <c r="BB1694" s="56" t="s">
        <v>1356</v>
      </c>
      <c r="BC1694" s="56" t="s">
        <v>1356</v>
      </c>
      <c r="BD1694" s="56" t="s">
        <v>1356</v>
      </c>
      <c r="BG1694" s="56" t="s">
        <v>1356</v>
      </c>
      <c r="BH1694" s="56" t="s">
        <v>1356</v>
      </c>
      <c r="BI1694" s="56" t="s">
        <v>1356</v>
      </c>
      <c r="BJ1694" s="67" t="s">
        <v>1356</v>
      </c>
    </row>
    <row r="1695" spans="1:62" x14ac:dyDescent="0.35">
      <c r="A1695" s="58" t="s">
        <v>13357</v>
      </c>
      <c r="B1695" s="16" t="s">
        <v>12700</v>
      </c>
      <c r="C1695" s="2" t="s">
        <v>13358</v>
      </c>
      <c r="D1695" s="82" t="s">
        <v>13822</v>
      </c>
      <c r="E1695" s="87" t="e">
        <f>VLOOKUP(A1695,#REF!,2,FALSE)</f>
        <v>#REF!</v>
      </c>
      <c r="F1695" s="4" t="s">
        <v>1005</v>
      </c>
      <c r="G1695" s="4" t="s">
        <v>1005</v>
      </c>
      <c r="H1695" s="4" t="s">
        <v>1005</v>
      </c>
      <c r="I1695" s="4" t="s">
        <v>1005</v>
      </c>
      <c r="J1695" s="4" t="s">
        <v>1006</v>
      </c>
      <c r="K1695" s="4" t="s">
        <v>1005</v>
      </c>
      <c r="L1695" s="4" t="s">
        <v>1005</v>
      </c>
      <c r="M1695" s="6" t="s">
        <v>22</v>
      </c>
      <c r="P1695" s="4" t="s">
        <v>8451</v>
      </c>
      <c r="Q1695" s="4">
        <v>1</v>
      </c>
      <c r="R1695" s="17">
        <v>26</v>
      </c>
      <c r="S1695" s="14" t="s">
        <v>1006</v>
      </c>
      <c r="T1695" s="14" t="s">
        <v>1006</v>
      </c>
      <c r="U1695" s="4" t="s">
        <v>1341</v>
      </c>
      <c r="V1695" s="14" t="s">
        <v>1005</v>
      </c>
      <c r="W1695" s="4" t="s">
        <v>13359</v>
      </c>
      <c r="X1695" s="14" t="s">
        <v>1005</v>
      </c>
      <c r="Z1695" s="9" t="s">
        <v>13360</v>
      </c>
      <c r="AA1695" s="10" t="s">
        <v>22</v>
      </c>
      <c r="AB1695" s="10" t="s">
        <v>1356</v>
      </c>
      <c r="AC1695" s="10" t="s">
        <v>12783</v>
      </c>
      <c r="AD1695" s="13" t="s">
        <v>13361</v>
      </c>
      <c r="AE1695" s="10" t="s">
        <v>13362</v>
      </c>
      <c r="AF1695" s="10" t="s">
        <v>101</v>
      </c>
      <c r="AG1695" s="10" t="s">
        <v>16</v>
      </c>
      <c r="AH1695" s="10" t="s">
        <v>13363</v>
      </c>
      <c r="AI1695" s="10" t="s">
        <v>1005</v>
      </c>
      <c r="AJ1695" s="10" t="s">
        <v>1005</v>
      </c>
      <c r="AK1695" s="12" t="s">
        <v>1005</v>
      </c>
      <c r="AL1695" s="53" t="s">
        <v>1005</v>
      </c>
      <c r="AM1695" s="52">
        <v>0</v>
      </c>
      <c r="AN1695" s="51" t="s">
        <v>1348</v>
      </c>
      <c r="AO1695" s="51" t="s">
        <v>1361</v>
      </c>
      <c r="BA1695" s="56" t="s">
        <v>1356</v>
      </c>
      <c r="BB1695" s="56" t="s">
        <v>1356</v>
      </c>
      <c r="BC1695" s="56" t="s">
        <v>1356</v>
      </c>
      <c r="BD1695" s="56" t="s">
        <v>1356</v>
      </c>
      <c r="BG1695" s="56" t="s">
        <v>1356</v>
      </c>
      <c r="BH1695" s="56" t="s">
        <v>1356</v>
      </c>
      <c r="BI1695" s="56" t="s">
        <v>1356</v>
      </c>
      <c r="BJ1695" s="67" t="s">
        <v>1356</v>
      </c>
    </row>
    <row r="1696" spans="1:62" x14ac:dyDescent="0.35">
      <c r="A1696" s="58" t="s">
        <v>13364</v>
      </c>
      <c r="B1696" s="16" t="s">
        <v>12700</v>
      </c>
      <c r="C1696" s="2" t="s">
        <v>13365</v>
      </c>
      <c r="D1696" s="82" t="s">
        <v>13821</v>
      </c>
      <c r="E1696" s="87" t="e">
        <f>VLOOKUP(A1696,#REF!,2,FALSE)</f>
        <v>#REF!</v>
      </c>
      <c r="F1696" s="4" t="s">
        <v>1006</v>
      </c>
      <c r="G1696" s="4" t="s">
        <v>1006</v>
      </c>
      <c r="H1696" s="4" t="s">
        <v>1006</v>
      </c>
      <c r="I1696" s="4" t="s">
        <v>1006</v>
      </c>
      <c r="J1696" s="4" t="s">
        <v>1006</v>
      </c>
      <c r="K1696" s="4" t="s">
        <v>1005</v>
      </c>
      <c r="L1696" s="4" t="s">
        <v>1006</v>
      </c>
      <c r="M1696" s="6" t="s">
        <v>20</v>
      </c>
      <c r="N1696" s="6" t="s">
        <v>22</v>
      </c>
      <c r="P1696" s="4" t="s">
        <v>9705</v>
      </c>
      <c r="Q1696" s="4">
        <v>9</v>
      </c>
      <c r="R1696" s="17">
        <v>208</v>
      </c>
      <c r="S1696" s="14" t="s">
        <v>1006</v>
      </c>
      <c r="T1696" s="14" t="s">
        <v>1006</v>
      </c>
      <c r="U1696" s="4" t="s">
        <v>1341</v>
      </c>
      <c r="V1696" s="14" t="s">
        <v>1005</v>
      </c>
      <c r="W1696" s="4" t="s">
        <v>13366</v>
      </c>
      <c r="X1696" s="14" t="s">
        <v>1006</v>
      </c>
      <c r="Y1696" s="8" t="s">
        <v>13367</v>
      </c>
      <c r="Z1696" s="9" t="s">
        <v>9330</v>
      </c>
      <c r="AA1696" s="10" t="s">
        <v>22</v>
      </c>
      <c r="AB1696" s="10" t="s">
        <v>1356</v>
      </c>
      <c r="AC1696" s="10" t="s">
        <v>13368</v>
      </c>
      <c r="AD1696" s="13" t="s">
        <v>9913</v>
      </c>
      <c r="AE1696" s="10" t="s">
        <v>11</v>
      </c>
      <c r="AF1696" s="10" t="s">
        <v>101</v>
      </c>
      <c r="AG1696" s="10" t="s">
        <v>11</v>
      </c>
      <c r="AH1696" s="10" t="s">
        <v>13369</v>
      </c>
      <c r="AI1696" s="10" t="s">
        <v>1006</v>
      </c>
      <c r="AJ1696" s="10" t="s">
        <v>1005</v>
      </c>
      <c r="AK1696" s="12" t="s">
        <v>1005</v>
      </c>
      <c r="AL1696" s="53" t="s">
        <v>1005</v>
      </c>
      <c r="AM1696" s="52">
        <v>0</v>
      </c>
      <c r="AN1696" s="51" t="s">
        <v>1348</v>
      </c>
      <c r="AO1696" s="51" t="s">
        <v>67</v>
      </c>
      <c r="BA1696" s="56" t="s">
        <v>1356</v>
      </c>
      <c r="BB1696" s="56" t="s">
        <v>1356</v>
      </c>
      <c r="BC1696" s="56" t="s">
        <v>1356</v>
      </c>
      <c r="BD1696" s="56" t="s">
        <v>1356</v>
      </c>
      <c r="BG1696" s="56" t="s">
        <v>1356</v>
      </c>
      <c r="BH1696" s="56" t="s">
        <v>1356</v>
      </c>
      <c r="BI1696" s="56" t="s">
        <v>1356</v>
      </c>
      <c r="BJ1696" s="67" t="s">
        <v>1356</v>
      </c>
    </row>
    <row r="1697" spans="1:62" x14ac:dyDescent="0.35">
      <c r="A1697" s="58" t="s">
        <v>13370</v>
      </c>
      <c r="B1697" s="16" t="s">
        <v>12700</v>
      </c>
      <c r="C1697" s="2" t="s">
        <v>13371</v>
      </c>
      <c r="D1697" s="82" t="s">
        <v>13819</v>
      </c>
      <c r="E1697" s="87" t="e">
        <f>VLOOKUP(A1697,#REF!,2,FALSE)</f>
        <v>#REF!</v>
      </c>
      <c r="F1697" s="4" t="s">
        <v>1006</v>
      </c>
      <c r="G1697" s="4" t="s">
        <v>1006</v>
      </c>
      <c r="H1697" s="4" t="s">
        <v>1005</v>
      </c>
      <c r="I1697" s="4" t="s">
        <v>1006</v>
      </c>
      <c r="J1697" s="4" t="s">
        <v>1006</v>
      </c>
      <c r="K1697" s="4" t="s">
        <v>1005</v>
      </c>
      <c r="L1697" s="4" t="s">
        <v>1005</v>
      </c>
      <c r="M1697" s="6" t="s">
        <v>22</v>
      </c>
      <c r="N1697" s="6" t="s">
        <v>31</v>
      </c>
      <c r="P1697" s="4" t="s">
        <v>13372</v>
      </c>
      <c r="Q1697" s="4">
        <v>3</v>
      </c>
      <c r="R1697" s="17">
        <v>80</v>
      </c>
      <c r="S1697" s="14" t="s">
        <v>1006</v>
      </c>
      <c r="T1697" s="14" t="s">
        <v>1006</v>
      </c>
      <c r="U1697" s="4" t="s">
        <v>1341</v>
      </c>
      <c r="V1697" s="14" t="s">
        <v>1006</v>
      </c>
      <c r="W1697" s="4" t="s">
        <v>13373</v>
      </c>
      <c r="X1697" s="14" t="s">
        <v>1005</v>
      </c>
      <c r="Z1697" s="9" t="s">
        <v>13374</v>
      </c>
      <c r="AA1697" s="10" t="s">
        <v>22</v>
      </c>
      <c r="AB1697" s="10" t="s">
        <v>1356</v>
      </c>
      <c r="AC1697" s="10" t="s">
        <v>13375</v>
      </c>
      <c r="AD1697" s="13" t="s">
        <v>11173</v>
      </c>
      <c r="AE1697" s="10" t="s">
        <v>13376</v>
      </c>
      <c r="AF1697" s="10" t="s">
        <v>101</v>
      </c>
      <c r="AG1697" s="10" t="s">
        <v>11</v>
      </c>
      <c r="AH1697" s="10" t="s">
        <v>13377</v>
      </c>
      <c r="AI1697" s="10" t="s">
        <v>1005</v>
      </c>
      <c r="AJ1697" s="10" t="s">
        <v>1005</v>
      </c>
      <c r="AK1697" s="12" t="s">
        <v>1005</v>
      </c>
      <c r="AL1697" s="53" t="s">
        <v>1005</v>
      </c>
      <c r="AM1697" s="52">
        <v>0</v>
      </c>
      <c r="AN1697" s="51" t="s">
        <v>1348</v>
      </c>
      <c r="AO1697" s="51" t="s">
        <v>1361</v>
      </c>
      <c r="BA1697" s="56" t="s">
        <v>1356</v>
      </c>
      <c r="BB1697" s="56" t="s">
        <v>1356</v>
      </c>
      <c r="BC1697" s="56" t="s">
        <v>1356</v>
      </c>
      <c r="BD1697" s="56" t="s">
        <v>1356</v>
      </c>
      <c r="BG1697" s="56" t="s">
        <v>1356</v>
      </c>
      <c r="BH1697" s="56" t="s">
        <v>1356</v>
      </c>
      <c r="BI1697" s="56" t="s">
        <v>1356</v>
      </c>
      <c r="BJ1697" s="67" t="s">
        <v>1356</v>
      </c>
    </row>
    <row r="1698" spans="1:62" x14ac:dyDescent="0.35">
      <c r="A1698" s="58" t="s">
        <v>13378</v>
      </c>
      <c r="B1698" s="16" t="s">
        <v>12700</v>
      </c>
      <c r="C1698" s="2" t="s">
        <v>13379</v>
      </c>
      <c r="D1698" s="82" t="s">
        <v>13818</v>
      </c>
      <c r="E1698" s="87" t="e">
        <f>VLOOKUP(A1698,#REF!,2,FALSE)</f>
        <v>#REF!</v>
      </c>
      <c r="F1698" s="4" t="s">
        <v>1006</v>
      </c>
      <c r="G1698" s="4" t="s">
        <v>1006</v>
      </c>
      <c r="H1698" s="4" t="s">
        <v>1006</v>
      </c>
      <c r="I1698" s="4" t="s">
        <v>1006</v>
      </c>
      <c r="J1698" s="4" t="s">
        <v>1006</v>
      </c>
      <c r="K1698" s="4" t="s">
        <v>1005</v>
      </c>
      <c r="L1698" s="4" t="s">
        <v>1005</v>
      </c>
      <c r="M1698" s="6" t="s">
        <v>22</v>
      </c>
      <c r="N1698" s="6" t="s">
        <v>20</v>
      </c>
      <c r="O1698" s="6" t="s">
        <v>24</v>
      </c>
      <c r="P1698" s="4" t="s">
        <v>13380</v>
      </c>
      <c r="Q1698" s="4">
        <v>26</v>
      </c>
      <c r="R1698" s="17">
        <v>850</v>
      </c>
      <c r="S1698" s="14" t="s">
        <v>1006</v>
      </c>
      <c r="T1698" s="14" t="s">
        <v>1005</v>
      </c>
      <c r="U1698" s="4" t="s">
        <v>1824</v>
      </c>
      <c r="V1698" s="14" t="s">
        <v>1005</v>
      </c>
      <c r="W1698" s="4" t="s">
        <v>13381</v>
      </c>
      <c r="X1698" s="14" t="s">
        <v>1005</v>
      </c>
      <c r="Z1698" s="9" t="s">
        <v>13382</v>
      </c>
      <c r="AA1698" s="10" t="s">
        <v>44</v>
      </c>
      <c r="AB1698" s="10" t="s">
        <v>1356</v>
      </c>
      <c r="AC1698" s="10" t="s">
        <v>13383</v>
      </c>
      <c r="AD1698" s="13" t="s">
        <v>13384</v>
      </c>
      <c r="AE1698" s="10" t="s">
        <v>13385</v>
      </c>
      <c r="AF1698" s="10" t="s">
        <v>101</v>
      </c>
      <c r="AG1698" s="10" t="s">
        <v>19</v>
      </c>
      <c r="AH1698" s="10" t="s">
        <v>13386</v>
      </c>
      <c r="AI1698" s="10" t="s">
        <v>1005</v>
      </c>
      <c r="AJ1698" s="10" t="s">
        <v>1005</v>
      </c>
      <c r="AK1698" s="12" t="s">
        <v>1005</v>
      </c>
      <c r="AL1698" s="53" t="s">
        <v>1006</v>
      </c>
      <c r="AM1698" s="52">
        <v>8</v>
      </c>
      <c r="AN1698" s="51" t="s">
        <v>1348</v>
      </c>
      <c r="AO1698" s="51" t="s">
        <v>67</v>
      </c>
      <c r="BA1698" s="56" t="s">
        <v>1356</v>
      </c>
      <c r="BB1698" s="56" t="s">
        <v>1356</v>
      </c>
      <c r="BC1698" s="56" t="s">
        <v>1356</v>
      </c>
      <c r="BD1698" s="56" t="s">
        <v>1356</v>
      </c>
      <c r="BG1698" s="56" t="s">
        <v>1356</v>
      </c>
      <c r="BH1698" s="56" t="s">
        <v>1356</v>
      </c>
      <c r="BI1698" s="56" t="s">
        <v>1356</v>
      </c>
      <c r="BJ1698" s="67" t="s">
        <v>1356</v>
      </c>
    </row>
    <row r="1699" spans="1:62" x14ac:dyDescent="0.35">
      <c r="A1699" s="58" t="s">
        <v>13387</v>
      </c>
      <c r="B1699" s="16" t="s">
        <v>12700</v>
      </c>
      <c r="C1699" s="2" t="s">
        <v>13388</v>
      </c>
      <c r="D1699" s="82" t="s">
        <v>13820</v>
      </c>
      <c r="E1699" s="87" t="e">
        <f>VLOOKUP(A1699,#REF!,2,FALSE)</f>
        <v>#REF!</v>
      </c>
      <c r="F1699" s="4" t="s">
        <v>1006</v>
      </c>
      <c r="G1699" s="4" t="s">
        <v>1006</v>
      </c>
      <c r="H1699" s="4" t="s">
        <v>1005</v>
      </c>
      <c r="I1699" s="4" t="s">
        <v>1006</v>
      </c>
      <c r="J1699" s="4" t="s">
        <v>1006</v>
      </c>
      <c r="K1699" s="4" t="s">
        <v>1005</v>
      </c>
      <c r="L1699" s="4" t="s">
        <v>1005</v>
      </c>
      <c r="M1699" s="6" t="s">
        <v>22</v>
      </c>
      <c r="N1699" s="6" t="s">
        <v>1351</v>
      </c>
      <c r="P1699" s="4" t="s">
        <v>202</v>
      </c>
      <c r="Q1699" s="4">
        <v>8</v>
      </c>
      <c r="R1699" s="17">
        <v>144</v>
      </c>
      <c r="S1699" s="14" t="s">
        <v>1006</v>
      </c>
      <c r="T1699" s="14" t="s">
        <v>1006</v>
      </c>
      <c r="U1699" s="4" t="s">
        <v>1341</v>
      </c>
      <c r="V1699" s="14" t="s">
        <v>1005</v>
      </c>
      <c r="W1699" s="4" t="s">
        <v>13389</v>
      </c>
      <c r="X1699" s="14" t="s">
        <v>1005</v>
      </c>
      <c r="Z1699" s="9" t="s">
        <v>13390</v>
      </c>
      <c r="AA1699" s="10" t="s">
        <v>22</v>
      </c>
      <c r="AB1699" s="10" t="s">
        <v>1356</v>
      </c>
      <c r="AC1699" s="10" t="s">
        <v>13391</v>
      </c>
      <c r="AD1699" s="13" t="s">
        <v>1220</v>
      </c>
      <c r="AE1699" s="10" t="s">
        <v>1221</v>
      </c>
      <c r="AF1699" s="10" t="s">
        <v>101</v>
      </c>
      <c r="AG1699" s="10" t="s">
        <v>13</v>
      </c>
      <c r="AH1699" s="10" t="s">
        <v>13392</v>
      </c>
      <c r="AI1699" s="10" t="s">
        <v>1006</v>
      </c>
      <c r="AJ1699" s="10" t="s">
        <v>1005</v>
      </c>
      <c r="AK1699" s="12" t="s">
        <v>1006</v>
      </c>
      <c r="AL1699" s="53" t="s">
        <v>1005</v>
      </c>
      <c r="AM1699" s="52">
        <v>0</v>
      </c>
      <c r="AN1699" s="51" t="s">
        <v>57</v>
      </c>
      <c r="AO1699" s="51" t="s">
        <v>68</v>
      </c>
      <c r="BA1699" s="56" t="s">
        <v>1356</v>
      </c>
      <c r="BB1699" s="56" t="s">
        <v>1356</v>
      </c>
      <c r="BC1699" s="56" t="s">
        <v>1356</v>
      </c>
      <c r="BD1699" s="56" t="s">
        <v>1356</v>
      </c>
      <c r="BG1699" s="56" t="s">
        <v>1356</v>
      </c>
      <c r="BH1699" s="56" t="s">
        <v>1356</v>
      </c>
      <c r="BI1699" s="56" t="s">
        <v>1356</v>
      </c>
      <c r="BJ1699" s="67" t="s">
        <v>1356</v>
      </c>
    </row>
    <row r="1700" spans="1:62" x14ac:dyDescent="0.35">
      <c r="A1700" s="58" t="s">
        <v>13393</v>
      </c>
      <c r="B1700" s="16" t="s">
        <v>12700</v>
      </c>
      <c r="C1700" s="2" t="s">
        <v>13394</v>
      </c>
      <c r="D1700" s="82" t="s">
        <v>13832</v>
      </c>
      <c r="E1700" s="87" t="e">
        <f>VLOOKUP(A1700,#REF!,2,FALSE)</f>
        <v>#REF!</v>
      </c>
      <c r="F1700" s="4" t="s">
        <v>1006</v>
      </c>
      <c r="G1700" s="4" t="s">
        <v>1006</v>
      </c>
      <c r="H1700" s="4" t="s">
        <v>1005</v>
      </c>
      <c r="I1700" s="4" t="s">
        <v>1006</v>
      </c>
      <c r="J1700" s="4" t="s">
        <v>1006</v>
      </c>
      <c r="K1700" s="4" t="s">
        <v>1005</v>
      </c>
      <c r="L1700" s="4" t="s">
        <v>1005</v>
      </c>
      <c r="M1700" s="6" t="s">
        <v>22</v>
      </c>
      <c r="P1700" s="4" t="s">
        <v>13395</v>
      </c>
      <c r="Q1700" s="4">
        <v>2</v>
      </c>
      <c r="R1700" s="17">
        <v>40</v>
      </c>
      <c r="S1700" s="14" t="s">
        <v>1006</v>
      </c>
      <c r="T1700" s="14" t="s">
        <v>1006</v>
      </c>
      <c r="U1700" s="4" t="s">
        <v>1341</v>
      </c>
      <c r="V1700" s="14" t="s">
        <v>1006</v>
      </c>
      <c r="W1700" s="4" t="s">
        <v>11335</v>
      </c>
      <c r="X1700" s="14" t="s">
        <v>1005</v>
      </c>
      <c r="Z1700" s="9" t="s">
        <v>13396</v>
      </c>
      <c r="AA1700" s="10" t="s">
        <v>22</v>
      </c>
      <c r="AB1700" s="10" t="s">
        <v>1356</v>
      </c>
      <c r="AC1700" s="10" t="s">
        <v>13397</v>
      </c>
      <c r="AD1700" s="13" t="s">
        <v>13398</v>
      </c>
      <c r="AE1700" s="10" t="s">
        <v>13399</v>
      </c>
      <c r="AF1700" s="10" t="s">
        <v>101</v>
      </c>
      <c r="AG1700" s="10" t="s">
        <v>18</v>
      </c>
      <c r="AH1700" s="10" t="s">
        <v>13400</v>
      </c>
      <c r="AI1700" s="10" t="s">
        <v>1005</v>
      </c>
      <c r="AJ1700" s="10" t="s">
        <v>1005</v>
      </c>
      <c r="AK1700" s="12" t="s">
        <v>1005</v>
      </c>
      <c r="AL1700" s="53" t="s">
        <v>1005</v>
      </c>
      <c r="AM1700" s="52">
        <v>0</v>
      </c>
      <c r="AN1700" s="51" t="s">
        <v>1348</v>
      </c>
      <c r="AO1700" s="51" t="s">
        <v>1361</v>
      </c>
      <c r="BA1700" s="56" t="s">
        <v>1356</v>
      </c>
      <c r="BB1700" s="56" t="s">
        <v>1356</v>
      </c>
      <c r="BC1700" s="56" t="s">
        <v>1356</v>
      </c>
      <c r="BD1700" s="56" t="s">
        <v>1356</v>
      </c>
      <c r="BG1700" s="56" t="s">
        <v>1356</v>
      </c>
      <c r="BH1700" s="56" t="s">
        <v>1356</v>
      </c>
      <c r="BI1700" s="56" t="s">
        <v>1356</v>
      </c>
      <c r="BJ1700" s="67" t="s">
        <v>1356</v>
      </c>
    </row>
    <row r="1701" spans="1:62" x14ac:dyDescent="0.35">
      <c r="A1701" s="58" t="s">
        <v>13401</v>
      </c>
      <c r="B1701" s="16" t="s">
        <v>12700</v>
      </c>
      <c r="C1701" s="2" t="s">
        <v>13402</v>
      </c>
      <c r="D1701" s="82" t="s">
        <v>13835</v>
      </c>
      <c r="E1701" s="87" t="e">
        <f>VLOOKUP(A1701,#REF!,2,FALSE)</f>
        <v>#REF!</v>
      </c>
      <c r="F1701" s="4" t="s">
        <v>1006</v>
      </c>
      <c r="G1701" s="4" t="s">
        <v>1006</v>
      </c>
      <c r="H1701" s="4" t="s">
        <v>1005</v>
      </c>
      <c r="I1701" s="4" t="s">
        <v>1006</v>
      </c>
      <c r="J1701" s="4" t="s">
        <v>1006</v>
      </c>
      <c r="K1701" s="4" t="s">
        <v>1005</v>
      </c>
      <c r="L1701" s="4" t="s">
        <v>1006</v>
      </c>
      <c r="M1701" s="6" t="s">
        <v>22</v>
      </c>
      <c r="P1701" s="4" t="s">
        <v>13403</v>
      </c>
      <c r="Q1701" s="4">
        <v>2</v>
      </c>
      <c r="R1701" s="17">
        <v>46</v>
      </c>
      <c r="S1701" s="14" t="s">
        <v>1005</v>
      </c>
      <c r="T1701" s="14" t="s">
        <v>1006</v>
      </c>
      <c r="U1701" s="4" t="s">
        <v>1364</v>
      </c>
      <c r="V1701" s="14" t="s">
        <v>1005</v>
      </c>
      <c r="W1701" s="4" t="s">
        <v>13404</v>
      </c>
      <c r="X1701" s="14" t="s">
        <v>1006</v>
      </c>
      <c r="Y1701" s="8" t="s">
        <v>13405</v>
      </c>
      <c r="Z1701" s="9" t="s">
        <v>138</v>
      </c>
      <c r="AA1701" s="10" t="s">
        <v>22</v>
      </c>
      <c r="AB1701" s="10" t="s">
        <v>1356</v>
      </c>
      <c r="AC1701" s="10" t="s">
        <v>303</v>
      </c>
      <c r="AD1701" s="13" t="s">
        <v>13406</v>
      </c>
      <c r="AE1701" s="10" t="s">
        <v>13407</v>
      </c>
      <c r="AF1701" s="10" t="s">
        <v>101</v>
      </c>
      <c r="AG1701" s="10" t="s">
        <v>32</v>
      </c>
      <c r="AH1701" s="10" t="s">
        <v>13408</v>
      </c>
      <c r="AI1701" s="10" t="s">
        <v>1006</v>
      </c>
      <c r="AJ1701" s="10" t="s">
        <v>1005</v>
      </c>
      <c r="AK1701" s="12" t="s">
        <v>1005</v>
      </c>
      <c r="AL1701" s="53" t="s">
        <v>1005</v>
      </c>
      <c r="AM1701" s="52">
        <v>0</v>
      </c>
      <c r="AN1701" s="51" t="s">
        <v>1348</v>
      </c>
      <c r="AO1701" s="51" t="s">
        <v>67</v>
      </c>
      <c r="BA1701" s="56" t="s">
        <v>1356</v>
      </c>
      <c r="BB1701" s="56" t="s">
        <v>1356</v>
      </c>
      <c r="BC1701" s="56" t="s">
        <v>1356</v>
      </c>
      <c r="BD1701" s="56" t="s">
        <v>1356</v>
      </c>
      <c r="BG1701" s="56" t="s">
        <v>1356</v>
      </c>
      <c r="BH1701" s="56" t="s">
        <v>1356</v>
      </c>
      <c r="BI1701" s="56" t="s">
        <v>1356</v>
      </c>
      <c r="BJ1701" s="67" t="s">
        <v>1356</v>
      </c>
    </row>
    <row r="1702" spans="1:62" x14ac:dyDescent="0.35">
      <c r="A1702" s="58" t="s">
        <v>13409</v>
      </c>
      <c r="B1702" s="16" t="s">
        <v>12700</v>
      </c>
      <c r="C1702" s="2" t="s">
        <v>13410</v>
      </c>
      <c r="D1702" s="82" t="s">
        <v>13834</v>
      </c>
      <c r="E1702" s="87" t="e">
        <f>VLOOKUP(A1702,#REF!,2,FALSE)</f>
        <v>#REF!</v>
      </c>
      <c r="F1702" s="4" t="s">
        <v>1005</v>
      </c>
      <c r="G1702" s="4" t="s">
        <v>1006</v>
      </c>
      <c r="H1702" s="4" t="s">
        <v>1005</v>
      </c>
      <c r="I1702" s="4" t="s">
        <v>1005</v>
      </c>
      <c r="J1702" s="4" t="s">
        <v>1005</v>
      </c>
      <c r="K1702" s="4" t="s">
        <v>1005</v>
      </c>
      <c r="L1702" s="4" t="s">
        <v>1005</v>
      </c>
      <c r="M1702" s="6" t="s">
        <v>24</v>
      </c>
      <c r="P1702" s="4" t="s">
        <v>13411</v>
      </c>
      <c r="Q1702" s="4">
        <v>5</v>
      </c>
      <c r="R1702" s="17">
        <v>136</v>
      </c>
      <c r="S1702" s="14" t="s">
        <v>1006</v>
      </c>
      <c r="T1702" s="14" t="s">
        <v>1005</v>
      </c>
      <c r="U1702" s="4" t="s">
        <v>1341</v>
      </c>
      <c r="V1702" s="14" t="s">
        <v>1005</v>
      </c>
      <c r="W1702" s="4" t="s">
        <v>155</v>
      </c>
      <c r="X1702" s="14" t="s">
        <v>1006</v>
      </c>
      <c r="Y1702" s="8" t="s">
        <v>13412</v>
      </c>
      <c r="Z1702" s="9" t="s">
        <v>13413</v>
      </c>
      <c r="AA1702" s="10" t="s">
        <v>24</v>
      </c>
      <c r="AB1702" s="10" t="s">
        <v>1356</v>
      </c>
      <c r="AC1702" s="10" t="s">
        <v>13414</v>
      </c>
      <c r="AD1702" s="13" t="s">
        <v>13415</v>
      </c>
      <c r="AE1702" s="10" t="s">
        <v>13416</v>
      </c>
      <c r="AF1702" s="10" t="s">
        <v>101</v>
      </c>
      <c r="AG1702" s="10" t="s">
        <v>36</v>
      </c>
      <c r="AH1702" s="10" t="s">
        <v>13417</v>
      </c>
      <c r="AI1702" s="10" t="s">
        <v>1006</v>
      </c>
      <c r="AJ1702" s="10" t="s">
        <v>1005</v>
      </c>
      <c r="AK1702" s="12" t="s">
        <v>1005</v>
      </c>
      <c r="AL1702" s="53" t="s">
        <v>1005</v>
      </c>
      <c r="AM1702" s="52">
        <v>0</v>
      </c>
      <c r="AN1702" s="51" t="s">
        <v>1348</v>
      </c>
      <c r="AO1702" s="51" t="s">
        <v>1361</v>
      </c>
      <c r="BA1702" s="56" t="s">
        <v>1356</v>
      </c>
      <c r="BB1702" s="56" t="s">
        <v>1356</v>
      </c>
      <c r="BC1702" s="56" t="s">
        <v>1356</v>
      </c>
      <c r="BD1702" s="56" t="s">
        <v>1356</v>
      </c>
      <c r="BG1702" s="56" t="s">
        <v>1356</v>
      </c>
      <c r="BH1702" s="56" t="s">
        <v>1356</v>
      </c>
      <c r="BI1702" s="56" t="s">
        <v>1356</v>
      </c>
      <c r="BJ1702" s="67" t="s">
        <v>1356</v>
      </c>
    </row>
    <row r="1703" spans="1:62" x14ac:dyDescent="0.35">
      <c r="A1703" s="58" t="s">
        <v>13418</v>
      </c>
      <c r="B1703" s="16" t="s">
        <v>12700</v>
      </c>
      <c r="C1703" s="2" t="s">
        <v>13419</v>
      </c>
      <c r="D1703" s="82" t="s">
        <v>13831</v>
      </c>
      <c r="E1703" s="87" t="e">
        <f>VLOOKUP(A1703,#REF!,2,FALSE)</f>
        <v>#REF!</v>
      </c>
      <c r="F1703" s="4" t="s">
        <v>1006</v>
      </c>
      <c r="G1703" s="4" t="s">
        <v>1006</v>
      </c>
      <c r="H1703" s="4" t="s">
        <v>1006</v>
      </c>
      <c r="I1703" s="4" t="s">
        <v>1006</v>
      </c>
      <c r="J1703" s="4" t="s">
        <v>1006</v>
      </c>
      <c r="K1703" s="4" t="s">
        <v>1006</v>
      </c>
      <c r="L1703" s="4" t="s">
        <v>1006</v>
      </c>
      <c r="M1703" s="6" t="s">
        <v>22</v>
      </c>
      <c r="P1703" s="4" t="s">
        <v>13420</v>
      </c>
      <c r="Q1703" s="4">
        <v>17</v>
      </c>
      <c r="R1703" s="17">
        <v>300</v>
      </c>
      <c r="S1703" s="14" t="s">
        <v>1006</v>
      </c>
      <c r="T1703" s="14" t="s">
        <v>1005</v>
      </c>
      <c r="U1703" s="4" t="s">
        <v>1341</v>
      </c>
      <c r="V1703" s="14" t="s">
        <v>1005</v>
      </c>
      <c r="W1703" s="4" t="s">
        <v>13421</v>
      </c>
      <c r="X1703" s="14" t="s">
        <v>1005</v>
      </c>
      <c r="Z1703" s="9" t="s">
        <v>13422</v>
      </c>
      <c r="AA1703" s="10" t="s">
        <v>22</v>
      </c>
      <c r="AB1703" s="10" t="s">
        <v>1356</v>
      </c>
      <c r="AC1703" s="10" t="s">
        <v>13423</v>
      </c>
      <c r="AD1703" s="13" t="s">
        <v>8505</v>
      </c>
      <c r="AE1703" s="10" t="s">
        <v>8506</v>
      </c>
      <c r="AF1703" s="10" t="s">
        <v>101</v>
      </c>
      <c r="AG1703" s="10" t="s">
        <v>5</v>
      </c>
      <c r="AH1703" s="10" t="s">
        <v>13424</v>
      </c>
      <c r="AI1703" s="10" t="s">
        <v>1005</v>
      </c>
      <c r="AJ1703" s="10" t="s">
        <v>1005</v>
      </c>
      <c r="AK1703" s="12" t="s">
        <v>1005</v>
      </c>
      <c r="AL1703" s="53" t="s">
        <v>1005</v>
      </c>
      <c r="AM1703" s="52">
        <v>0</v>
      </c>
      <c r="AN1703" s="51" t="s">
        <v>1348</v>
      </c>
      <c r="AO1703" s="51" t="s">
        <v>1361</v>
      </c>
      <c r="BA1703" s="56" t="s">
        <v>1356</v>
      </c>
      <c r="BB1703" s="56" t="s">
        <v>1356</v>
      </c>
      <c r="BC1703" s="56" t="s">
        <v>1356</v>
      </c>
      <c r="BD1703" s="56" t="s">
        <v>1356</v>
      </c>
      <c r="BG1703" s="56" t="s">
        <v>1356</v>
      </c>
      <c r="BH1703" s="56" t="s">
        <v>1356</v>
      </c>
      <c r="BI1703" s="56" t="s">
        <v>1356</v>
      </c>
      <c r="BJ1703" s="67" t="s">
        <v>1356</v>
      </c>
    </row>
    <row r="1704" spans="1:62" x14ac:dyDescent="0.35">
      <c r="A1704" s="58" t="s">
        <v>13425</v>
      </c>
      <c r="B1704" s="16" t="s">
        <v>12700</v>
      </c>
      <c r="C1704" s="2" t="s">
        <v>13426</v>
      </c>
      <c r="D1704" s="82" t="s">
        <v>13830</v>
      </c>
      <c r="E1704" s="87" t="e">
        <f>VLOOKUP(A1704,#REF!,2,FALSE)</f>
        <v>#REF!</v>
      </c>
      <c r="F1704" s="4" t="s">
        <v>1006</v>
      </c>
      <c r="G1704" s="4" t="s">
        <v>1006</v>
      </c>
      <c r="H1704" s="4" t="s">
        <v>1006</v>
      </c>
      <c r="I1704" s="4" t="s">
        <v>1006</v>
      </c>
      <c r="J1704" s="4" t="s">
        <v>1006</v>
      </c>
      <c r="K1704" s="4" t="s">
        <v>1005</v>
      </c>
      <c r="L1704" s="4" t="s">
        <v>1005</v>
      </c>
      <c r="M1704" s="6" t="s">
        <v>22</v>
      </c>
      <c r="P1704" s="4" t="s">
        <v>13427</v>
      </c>
      <c r="Q1704" s="4">
        <v>1</v>
      </c>
      <c r="R1704" s="17">
        <v>13</v>
      </c>
      <c r="S1704" s="14" t="s">
        <v>1006</v>
      </c>
      <c r="T1704" s="14" t="s">
        <v>1005</v>
      </c>
      <c r="U1704" s="4" t="s">
        <v>1341</v>
      </c>
      <c r="V1704" s="14" t="s">
        <v>1006</v>
      </c>
      <c r="W1704" s="4" t="s">
        <v>13428</v>
      </c>
      <c r="X1704" s="14" t="s">
        <v>1006</v>
      </c>
      <c r="Y1704" s="8" t="s">
        <v>13429</v>
      </c>
      <c r="Z1704" s="9" t="s">
        <v>13430</v>
      </c>
      <c r="AA1704" s="10" t="s">
        <v>22</v>
      </c>
      <c r="AB1704" s="10" t="s">
        <v>1356</v>
      </c>
      <c r="AC1704" s="10" t="s">
        <v>13431</v>
      </c>
      <c r="AD1704" s="13" t="s">
        <v>13432</v>
      </c>
      <c r="AE1704" s="10" t="s">
        <v>13433</v>
      </c>
      <c r="AF1704" s="10" t="s">
        <v>13434</v>
      </c>
      <c r="AG1704" s="10" t="s">
        <v>41</v>
      </c>
      <c r="AH1704" s="10" t="s">
        <v>13435</v>
      </c>
      <c r="AI1704" s="10" t="s">
        <v>1005</v>
      </c>
      <c r="AJ1704" s="10" t="s">
        <v>1005</v>
      </c>
      <c r="AK1704" s="12" t="s">
        <v>1005</v>
      </c>
      <c r="AL1704" s="53" t="s">
        <v>1005</v>
      </c>
      <c r="AM1704" s="52">
        <v>0</v>
      </c>
      <c r="AN1704" s="51" t="s">
        <v>1348</v>
      </c>
      <c r="AO1704" s="51" t="s">
        <v>1361</v>
      </c>
      <c r="BA1704" s="56" t="s">
        <v>1356</v>
      </c>
      <c r="BB1704" s="56" t="s">
        <v>1356</v>
      </c>
      <c r="BC1704" s="56" t="s">
        <v>1356</v>
      </c>
      <c r="BD1704" s="56" t="s">
        <v>1356</v>
      </c>
      <c r="BG1704" s="56" t="s">
        <v>1356</v>
      </c>
      <c r="BH1704" s="56" t="s">
        <v>1356</v>
      </c>
      <c r="BI1704" s="56" t="s">
        <v>1356</v>
      </c>
      <c r="BJ1704" s="67" t="s">
        <v>1356</v>
      </c>
    </row>
    <row r="1705" spans="1:62" x14ac:dyDescent="0.35">
      <c r="A1705" s="58" t="s">
        <v>13436</v>
      </c>
      <c r="B1705" s="16" t="s">
        <v>12700</v>
      </c>
      <c r="C1705" s="2" t="s">
        <v>11373</v>
      </c>
      <c r="D1705" s="82" t="s">
        <v>13437</v>
      </c>
      <c r="E1705" s="87" t="e">
        <f>VLOOKUP(A1705,#REF!,2,FALSE)</f>
        <v>#REF!</v>
      </c>
      <c r="F1705" s="4" t="s">
        <v>1006</v>
      </c>
      <c r="G1705" s="4" t="s">
        <v>1006</v>
      </c>
      <c r="H1705" s="4" t="s">
        <v>1006</v>
      </c>
      <c r="I1705" s="4" t="s">
        <v>1006</v>
      </c>
      <c r="J1705" s="4" t="s">
        <v>1006</v>
      </c>
      <c r="K1705" s="4" t="s">
        <v>1006</v>
      </c>
      <c r="L1705" s="4" t="s">
        <v>1006</v>
      </c>
      <c r="M1705" s="6" t="s">
        <v>22</v>
      </c>
      <c r="P1705" s="4" t="s">
        <v>1752</v>
      </c>
      <c r="Q1705" s="4">
        <v>8</v>
      </c>
      <c r="R1705" s="17">
        <v>200</v>
      </c>
      <c r="S1705" s="14" t="s">
        <v>1006</v>
      </c>
      <c r="T1705" s="14" t="s">
        <v>1005</v>
      </c>
      <c r="U1705" s="4" t="s">
        <v>1341</v>
      </c>
      <c r="V1705" s="14" t="s">
        <v>1005</v>
      </c>
      <c r="W1705" s="4" t="s">
        <v>108</v>
      </c>
      <c r="X1705" s="14" t="s">
        <v>1006</v>
      </c>
      <c r="Y1705" s="8" t="s">
        <v>13438</v>
      </c>
      <c r="Z1705" s="9" t="s">
        <v>13439</v>
      </c>
      <c r="AA1705" s="10" t="s">
        <v>22</v>
      </c>
      <c r="AB1705" s="10" t="s">
        <v>1356</v>
      </c>
      <c r="AC1705" s="10" t="s">
        <v>13440</v>
      </c>
      <c r="AD1705" s="13" t="s">
        <v>13441</v>
      </c>
      <c r="AE1705" s="10" t="s">
        <v>13442</v>
      </c>
      <c r="AF1705" s="10" t="s">
        <v>101</v>
      </c>
      <c r="AG1705" s="10" t="s">
        <v>14</v>
      </c>
      <c r="AH1705" s="10" t="s">
        <v>13443</v>
      </c>
      <c r="AI1705" s="10" t="s">
        <v>1005</v>
      </c>
      <c r="AJ1705" s="10" t="s">
        <v>1005</v>
      </c>
      <c r="AK1705" s="12" t="s">
        <v>1005</v>
      </c>
      <c r="AL1705" s="53" t="s">
        <v>1005</v>
      </c>
      <c r="AM1705" s="52">
        <v>0</v>
      </c>
      <c r="AN1705" s="51" t="s">
        <v>1348</v>
      </c>
      <c r="AO1705" s="51" t="s">
        <v>1361</v>
      </c>
      <c r="BA1705" s="56" t="s">
        <v>1356</v>
      </c>
      <c r="BB1705" s="56" t="s">
        <v>1356</v>
      </c>
      <c r="BC1705" s="56" t="s">
        <v>1356</v>
      </c>
      <c r="BD1705" s="56" t="s">
        <v>1356</v>
      </c>
      <c r="BG1705" s="56" t="s">
        <v>1356</v>
      </c>
      <c r="BH1705" s="56" t="s">
        <v>1356</v>
      </c>
      <c r="BI1705" s="56" t="s">
        <v>1356</v>
      </c>
      <c r="BJ1705" s="67" t="s">
        <v>1356</v>
      </c>
    </row>
    <row r="1706" spans="1:62" x14ac:dyDescent="0.35">
      <c r="A1706" s="58" t="s">
        <v>13444</v>
      </c>
      <c r="B1706" s="16" t="s">
        <v>12700</v>
      </c>
      <c r="C1706" s="2" t="s">
        <v>13445</v>
      </c>
      <c r="D1706" s="82" t="s">
        <v>13833</v>
      </c>
      <c r="E1706" s="87" t="e">
        <f>VLOOKUP(A1706,#REF!,2,FALSE)</f>
        <v>#REF!</v>
      </c>
      <c r="F1706" s="4" t="s">
        <v>1005</v>
      </c>
      <c r="G1706" s="4" t="s">
        <v>1005</v>
      </c>
      <c r="H1706" s="4" t="s">
        <v>1005</v>
      </c>
      <c r="I1706" s="4" t="s">
        <v>1005</v>
      </c>
      <c r="J1706" s="4" t="s">
        <v>1006</v>
      </c>
      <c r="K1706" s="4" t="s">
        <v>1005</v>
      </c>
      <c r="L1706" s="4" t="s">
        <v>1005</v>
      </c>
      <c r="M1706" s="6" t="s">
        <v>24</v>
      </c>
      <c r="P1706" s="4" t="s">
        <v>13446</v>
      </c>
      <c r="Q1706" s="4">
        <v>6</v>
      </c>
      <c r="R1706" s="17">
        <v>140</v>
      </c>
      <c r="S1706" s="14" t="s">
        <v>1006</v>
      </c>
      <c r="T1706" s="14" t="s">
        <v>1006</v>
      </c>
      <c r="U1706" s="4" t="s">
        <v>1341</v>
      </c>
      <c r="V1706" s="14" t="s">
        <v>1005</v>
      </c>
      <c r="W1706" s="4" t="s">
        <v>135</v>
      </c>
      <c r="X1706" s="14" t="s">
        <v>1006</v>
      </c>
      <c r="Y1706" s="8" t="s">
        <v>13447</v>
      </c>
      <c r="Z1706" s="9" t="s">
        <v>13448</v>
      </c>
      <c r="AA1706" s="10" t="s">
        <v>24</v>
      </c>
      <c r="AB1706" s="10" t="s">
        <v>1356</v>
      </c>
      <c r="AC1706" s="10" t="s">
        <v>13449</v>
      </c>
      <c r="AD1706" s="13" t="s">
        <v>13450</v>
      </c>
      <c r="AE1706" s="10" t="s">
        <v>13451</v>
      </c>
      <c r="AF1706" s="10" t="s">
        <v>101</v>
      </c>
      <c r="AG1706" s="10" t="s">
        <v>25</v>
      </c>
      <c r="AH1706" s="10" t="s">
        <v>13452</v>
      </c>
      <c r="AI1706" s="10" t="s">
        <v>1006</v>
      </c>
      <c r="AJ1706" s="10" t="s">
        <v>1005</v>
      </c>
      <c r="AK1706" s="12" t="s">
        <v>1006</v>
      </c>
      <c r="AL1706" s="53" t="s">
        <v>1006</v>
      </c>
      <c r="AM1706" s="52">
        <v>1</v>
      </c>
      <c r="AN1706" s="51" t="s">
        <v>59</v>
      </c>
      <c r="AO1706" s="51" t="s">
        <v>69</v>
      </c>
      <c r="AP1706" s="51" t="s">
        <v>119</v>
      </c>
      <c r="AQ1706" s="51" t="s">
        <v>104</v>
      </c>
      <c r="AR1706" s="51" t="s">
        <v>184</v>
      </c>
      <c r="AS1706" s="51" t="s">
        <v>120</v>
      </c>
      <c r="AY1706" s="54" t="s">
        <v>13453</v>
      </c>
      <c r="BA1706" s="56" t="s">
        <v>1356</v>
      </c>
      <c r="BB1706" s="56" t="s">
        <v>1356</v>
      </c>
      <c r="BC1706" s="56" t="s">
        <v>1356</v>
      </c>
      <c r="BD1706" s="56" t="s">
        <v>1356</v>
      </c>
      <c r="BG1706" s="56" t="s">
        <v>1356</v>
      </c>
      <c r="BH1706" s="56" t="s">
        <v>1356</v>
      </c>
      <c r="BI1706" s="56" t="s">
        <v>1356</v>
      </c>
      <c r="BJ1706" s="67" t="s">
        <v>1356</v>
      </c>
    </row>
    <row r="1707" spans="1:62" x14ac:dyDescent="0.35">
      <c r="A1707" s="58" t="s">
        <v>13454</v>
      </c>
      <c r="B1707" s="16" t="s">
        <v>12700</v>
      </c>
      <c r="C1707" s="2" t="s">
        <v>13455</v>
      </c>
      <c r="D1707" s="82" t="s">
        <v>13829</v>
      </c>
      <c r="E1707" s="87" t="e">
        <f>VLOOKUP(A1707,#REF!,2,FALSE)</f>
        <v>#REF!</v>
      </c>
      <c r="F1707" s="4" t="s">
        <v>1006</v>
      </c>
      <c r="G1707" s="4" t="s">
        <v>1006</v>
      </c>
      <c r="H1707" s="4" t="s">
        <v>1006</v>
      </c>
      <c r="I1707" s="4" t="s">
        <v>1006</v>
      </c>
      <c r="J1707" s="4" t="s">
        <v>1006</v>
      </c>
      <c r="K1707" s="4" t="s">
        <v>1005</v>
      </c>
      <c r="L1707" s="4" t="s">
        <v>1006</v>
      </c>
      <c r="M1707" s="6" t="s">
        <v>1351</v>
      </c>
      <c r="P1707" s="4" t="s">
        <v>13456</v>
      </c>
      <c r="Q1707" s="4">
        <v>2</v>
      </c>
      <c r="R1707" s="17">
        <v>54</v>
      </c>
      <c r="S1707" s="14" t="s">
        <v>1006</v>
      </c>
      <c r="T1707" s="14" t="s">
        <v>1006</v>
      </c>
      <c r="U1707" s="4" t="s">
        <v>1364</v>
      </c>
      <c r="V1707" s="14" t="s">
        <v>1005</v>
      </c>
      <c r="W1707" s="4" t="s">
        <v>13457</v>
      </c>
      <c r="X1707" s="14" t="s">
        <v>1006</v>
      </c>
      <c r="Y1707" s="8" t="s">
        <v>13458</v>
      </c>
      <c r="Z1707" s="9" t="s">
        <v>13459</v>
      </c>
      <c r="AA1707" s="10" t="s">
        <v>1351</v>
      </c>
      <c r="AB1707" s="10" t="s">
        <v>1356</v>
      </c>
      <c r="AC1707" s="10" t="s">
        <v>13460</v>
      </c>
      <c r="AD1707" s="13" t="s">
        <v>13461</v>
      </c>
      <c r="AE1707" s="10" t="s">
        <v>13462</v>
      </c>
      <c r="AF1707" s="10" t="s">
        <v>101</v>
      </c>
      <c r="AG1707" s="10" t="s">
        <v>16</v>
      </c>
      <c r="AH1707" s="10" t="s">
        <v>13463</v>
      </c>
      <c r="AI1707" s="10" t="s">
        <v>1005</v>
      </c>
      <c r="AJ1707" s="10" t="s">
        <v>1005</v>
      </c>
      <c r="AK1707" s="12" t="s">
        <v>1005</v>
      </c>
      <c r="AL1707" s="53" t="s">
        <v>1005</v>
      </c>
      <c r="AM1707" s="52">
        <v>0</v>
      </c>
      <c r="AN1707" s="51" t="s">
        <v>1348</v>
      </c>
      <c r="AO1707" s="51" t="s">
        <v>1361</v>
      </c>
      <c r="BA1707" s="56" t="s">
        <v>1356</v>
      </c>
      <c r="BB1707" s="56" t="s">
        <v>1356</v>
      </c>
      <c r="BC1707" s="56" t="s">
        <v>1356</v>
      </c>
      <c r="BD1707" s="56" t="s">
        <v>1356</v>
      </c>
      <c r="BG1707" s="56" t="s">
        <v>1356</v>
      </c>
      <c r="BH1707" s="56" t="s">
        <v>1356</v>
      </c>
      <c r="BI1707" s="56" t="s">
        <v>1356</v>
      </c>
      <c r="BJ1707" s="67" t="s">
        <v>1356</v>
      </c>
    </row>
    <row r="1708" spans="1:62" x14ac:dyDescent="0.35">
      <c r="A1708" s="58" t="s">
        <v>13464</v>
      </c>
      <c r="B1708" s="16" t="s">
        <v>12700</v>
      </c>
      <c r="C1708" s="2" t="s">
        <v>13465</v>
      </c>
      <c r="D1708" s="82" t="s">
        <v>13827</v>
      </c>
      <c r="E1708" s="87" t="e">
        <f>VLOOKUP(A1708,#REF!,2,FALSE)</f>
        <v>#REF!</v>
      </c>
      <c r="F1708" s="4" t="s">
        <v>1006</v>
      </c>
      <c r="G1708" s="4" t="s">
        <v>1006</v>
      </c>
      <c r="H1708" s="4" t="s">
        <v>1005</v>
      </c>
      <c r="I1708" s="4" t="s">
        <v>1006</v>
      </c>
      <c r="J1708" s="4" t="s">
        <v>1006</v>
      </c>
      <c r="K1708" s="4" t="s">
        <v>1005</v>
      </c>
      <c r="L1708" s="4" t="s">
        <v>1005</v>
      </c>
      <c r="M1708" s="6" t="s">
        <v>22</v>
      </c>
      <c r="P1708" s="4" t="s">
        <v>13466</v>
      </c>
      <c r="Q1708" s="4">
        <v>1</v>
      </c>
      <c r="R1708" s="17">
        <v>27</v>
      </c>
      <c r="S1708" s="14" t="s">
        <v>1006</v>
      </c>
      <c r="T1708" s="14" t="s">
        <v>1005</v>
      </c>
      <c r="U1708" s="4" t="s">
        <v>1364</v>
      </c>
      <c r="V1708" s="14" t="s">
        <v>1005</v>
      </c>
      <c r="W1708" s="4" t="s">
        <v>13467</v>
      </c>
      <c r="X1708" s="14" t="s">
        <v>1005</v>
      </c>
      <c r="Z1708" s="9" t="s">
        <v>12406</v>
      </c>
      <c r="AA1708" s="10" t="s">
        <v>22</v>
      </c>
      <c r="AB1708" s="10" t="s">
        <v>1356</v>
      </c>
      <c r="AC1708" s="10" t="s">
        <v>13468</v>
      </c>
      <c r="AD1708" s="13" t="s">
        <v>332</v>
      </c>
      <c r="AE1708" s="10" t="s">
        <v>333</v>
      </c>
      <c r="AF1708" s="10" t="s">
        <v>101</v>
      </c>
      <c r="AG1708" s="10" t="s">
        <v>5</v>
      </c>
      <c r="AH1708" s="10" t="s">
        <v>13469</v>
      </c>
      <c r="AI1708" s="10" t="s">
        <v>1005</v>
      </c>
      <c r="AJ1708" s="10" t="s">
        <v>1005</v>
      </c>
      <c r="AK1708" s="12" t="s">
        <v>1005</v>
      </c>
      <c r="AL1708" s="53" t="s">
        <v>1005</v>
      </c>
      <c r="AM1708" s="52">
        <v>0</v>
      </c>
      <c r="AN1708" s="51" t="s">
        <v>1348</v>
      </c>
      <c r="AO1708" s="51" t="s">
        <v>31</v>
      </c>
      <c r="AY1708" s="54" t="s">
        <v>13470</v>
      </c>
      <c r="BA1708" s="56" t="s">
        <v>1356</v>
      </c>
      <c r="BB1708" s="56" t="s">
        <v>1356</v>
      </c>
      <c r="BC1708" s="56" t="s">
        <v>1356</v>
      </c>
      <c r="BD1708" s="56" t="s">
        <v>1356</v>
      </c>
      <c r="BG1708" s="56" t="s">
        <v>1356</v>
      </c>
      <c r="BH1708" s="56" t="s">
        <v>1356</v>
      </c>
      <c r="BI1708" s="56" t="s">
        <v>1356</v>
      </c>
      <c r="BJ1708" s="67" t="s">
        <v>1356</v>
      </c>
    </row>
    <row r="1709" spans="1:62" x14ac:dyDescent="0.35">
      <c r="A1709" s="58" t="s">
        <v>13471</v>
      </c>
      <c r="B1709" s="16" t="s">
        <v>12700</v>
      </c>
      <c r="C1709" s="2" t="s">
        <v>13472</v>
      </c>
      <c r="D1709" s="82" t="s">
        <v>13828</v>
      </c>
      <c r="E1709" s="87" t="e">
        <f>VLOOKUP(A1709,#REF!,2,FALSE)</f>
        <v>#REF!</v>
      </c>
      <c r="F1709" s="4" t="s">
        <v>1006</v>
      </c>
      <c r="G1709" s="4" t="s">
        <v>1006</v>
      </c>
      <c r="H1709" s="4" t="s">
        <v>1005</v>
      </c>
      <c r="I1709" s="4" t="s">
        <v>1006</v>
      </c>
      <c r="J1709" s="4" t="s">
        <v>1006</v>
      </c>
      <c r="K1709" s="4" t="s">
        <v>1005</v>
      </c>
      <c r="L1709" s="4" t="s">
        <v>1005</v>
      </c>
      <c r="M1709" s="6" t="s">
        <v>22</v>
      </c>
      <c r="P1709" s="4" t="s">
        <v>13473</v>
      </c>
      <c r="Q1709" s="4">
        <v>1</v>
      </c>
      <c r="R1709" s="17">
        <v>24</v>
      </c>
      <c r="S1709" s="14" t="s">
        <v>1006</v>
      </c>
      <c r="T1709" s="14" t="s">
        <v>1005</v>
      </c>
      <c r="U1709" s="4" t="s">
        <v>1364</v>
      </c>
      <c r="V1709" s="14" t="s">
        <v>1005</v>
      </c>
      <c r="W1709" s="4" t="s">
        <v>13474</v>
      </c>
      <c r="X1709" s="14" t="s">
        <v>1005</v>
      </c>
      <c r="Z1709" s="9" t="s">
        <v>13475</v>
      </c>
      <c r="AA1709" s="10" t="s">
        <v>22</v>
      </c>
      <c r="AB1709" s="10" t="s">
        <v>1356</v>
      </c>
      <c r="AC1709" s="10" t="s">
        <v>13476</v>
      </c>
      <c r="AD1709" s="13" t="s">
        <v>3862</v>
      </c>
      <c r="AE1709" s="10" t="s">
        <v>13477</v>
      </c>
      <c r="AF1709" s="10" t="s">
        <v>101</v>
      </c>
      <c r="AG1709" s="10" t="s">
        <v>10</v>
      </c>
      <c r="AH1709" s="10" t="s">
        <v>13478</v>
      </c>
      <c r="AI1709" s="10" t="s">
        <v>1005</v>
      </c>
      <c r="AJ1709" s="10" t="s">
        <v>1005</v>
      </c>
      <c r="AK1709" s="12" t="s">
        <v>1005</v>
      </c>
      <c r="AL1709" s="53" t="s">
        <v>1005</v>
      </c>
      <c r="AM1709" s="52">
        <v>0</v>
      </c>
      <c r="AN1709" s="51" t="s">
        <v>1348</v>
      </c>
      <c r="AO1709" s="51" t="s">
        <v>1361</v>
      </c>
      <c r="BA1709" s="56" t="s">
        <v>1356</v>
      </c>
      <c r="BB1709" s="56" t="s">
        <v>1356</v>
      </c>
      <c r="BC1709" s="56" t="s">
        <v>1356</v>
      </c>
      <c r="BD1709" s="56" t="s">
        <v>1356</v>
      </c>
      <c r="BG1709" s="56" t="s">
        <v>1356</v>
      </c>
      <c r="BH1709" s="56" t="s">
        <v>1356</v>
      </c>
      <c r="BI1709" s="56" t="s">
        <v>1356</v>
      </c>
      <c r="BJ1709" s="67" t="s">
        <v>1356</v>
      </c>
    </row>
    <row r="1710" spans="1:62" x14ac:dyDescent="0.35">
      <c r="A1710" s="58" t="s">
        <v>13479</v>
      </c>
      <c r="B1710" s="16" t="s">
        <v>12700</v>
      </c>
      <c r="C1710" s="2" t="s">
        <v>13480</v>
      </c>
      <c r="D1710" s="82" t="s">
        <v>13826</v>
      </c>
      <c r="E1710" s="87" t="e">
        <f>VLOOKUP(A1710,#REF!,2,FALSE)</f>
        <v>#REF!</v>
      </c>
      <c r="F1710" s="4" t="s">
        <v>1006</v>
      </c>
      <c r="G1710" s="4" t="s">
        <v>1006</v>
      </c>
      <c r="H1710" s="4" t="s">
        <v>1005</v>
      </c>
      <c r="I1710" s="4" t="s">
        <v>1006</v>
      </c>
      <c r="J1710" s="4" t="s">
        <v>1006</v>
      </c>
      <c r="K1710" s="4" t="s">
        <v>1005</v>
      </c>
      <c r="L1710" s="4" t="s">
        <v>1005</v>
      </c>
      <c r="M1710" s="6" t="s">
        <v>22</v>
      </c>
      <c r="P1710" s="4" t="s">
        <v>13481</v>
      </c>
      <c r="Q1710" s="4">
        <v>1</v>
      </c>
      <c r="R1710" s="17">
        <v>23</v>
      </c>
      <c r="S1710" s="14" t="s">
        <v>1006</v>
      </c>
      <c r="T1710" s="14" t="s">
        <v>1006</v>
      </c>
      <c r="U1710" s="4" t="s">
        <v>1341</v>
      </c>
      <c r="V1710" s="14" t="s">
        <v>1005</v>
      </c>
      <c r="W1710" s="4" t="s">
        <v>230</v>
      </c>
      <c r="X1710" s="14" t="s">
        <v>1005</v>
      </c>
      <c r="Z1710" s="9" t="s">
        <v>13482</v>
      </c>
      <c r="AA1710" s="10" t="s">
        <v>22</v>
      </c>
      <c r="AB1710" s="10" t="s">
        <v>1356</v>
      </c>
      <c r="AC1710" s="10" t="s">
        <v>13483</v>
      </c>
      <c r="AD1710" s="13" t="s">
        <v>13484</v>
      </c>
      <c r="AE1710" s="10" t="s">
        <v>13485</v>
      </c>
      <c r="AF1710" s="10" t="s">
        <v>101</v>
      </c>
      <c r="AG1710" s="10" t="s">
        <v>36</v>
      </c>
      <c r="AH1710" s="10" t="s">
        <v>13486</v>
      </c>
      <c r="AI1710" s="10" t="s">
        <v>1005</v>
      </c>
      <c r="AJ1710" s="10" t="s">
        <v>1005</v>
      </c>
      <c r="AK1710" s="12" t="s">
        <v>1005</v>
      </c>
      <c r="AL1710" s="53" t="s">
        <v>1006</v>
      </c>
      <c r="AM1710" s="52">
        <v>1</v>
      </c>
      <c r="AN1710" s="51" t="s">
        <v>1348</v>
      </c>
      <c r="AO1710" s="51" t="s">
        <v>68</v>
      </c>
      <c r="AP1710" s="51" t="s">
        <v>104</v>
      </c>
      <c r="AZ1710" s="56" t="s">
        <v>1349</v>
      </c>
      <c r="BA1710" s="56" t="s">
        <v>13487</v>
      </c>
      <c r="BB1710" s="56" t="s">
        <v>44</v>
      </c>
      <c r="BC1710" s="56" t="s">
        <v>36</v>
      </c>
      <c r="BD1710" s="56" t="s">
        <v>13488</v>
      </c>
      <c r="BE1710" s="56" t="s">
        <v>1006</v>
      </c>
      <c r="BF1710" s="56" t="s">
        <v>1005</v>
      </c>
      <c r="BG1710" s="56" t="s">
        <v>13489</v>
      </c>
      <c r="BH1710" s="56" t="s">
        <v>13484</v>
      </c>
      <c r="BI1710" s="56" t="s">
        <v>13485</v>
      </c>
      <c r="BJ1710" s="67" t="s">
        <v>101</v>
      </c>
    </row>
    <row r="1711" spans="1:62" x14ac:dyDescent="0.35">
      <c r="A1711" s="58" t="s">
        <v>13490</v>
      </c>
      <c r="B1711" s="16" t="s">
        <v>12700</v>
      </c>
      <c r="C1711" s="2" t="s">
        <v>4189</v>
      </c>
      <c r="D1711" s="82" t="s">
        <v>13491</v>
      </c>
      <c r="E1711" s="87" t="e">
        <f>VLOOKUP(A1711,#REF!,2,FALSE)</f>
        <v>#REF!</v>
      </c>
      <c r="F1711" s="4" t="s">
        <v>1005</v>
      </c>
      <c r="G1711" s="4" t="s">
        <v>1005</v>
      </c>
      <c r="H1711" s="4" t="s">
        <v>1005</v>
      </c>
      <c r="I1711" s="4" t="s">
        <v>1006</v>
      </c>
      <c r="J1711" s="4" t="s">
        <v>1005</v>
      </c>
      <c r="K1711" s="4" t="s">
        <v>1005</v>
      </c>
      <c r="L1711" s="4" t="s">
        <v>1005</v>
      </c>
      <c r="M1711" s="6" t="s">
        <v>22</v>
      </c>
      <c r="P1711" s="4" t="s">
        <v>8451</v>
      </c>
      <c r="Q1711" s="4">
        <v>2</v>
      </c>
      <c r="R1711" s="17">
        <v>47</v>
      </c>
      <c r="S1711" s="14" t="s">
        <v>1006</v>
      </c>
      <c r="T1711" s="14" t="s">
        <v>1005</v>
      </c>
      <c r="U1711" s="4" t="s">
        <v>1341</v>
      </c>
      <c r="V1711" s="14" t="s">
        <v>1005</v>
      </c>
      <c r="W1711" s="4" t="s">
        <v>196</v>
      </c>
      <c r="X1711" s="14" t="s">
        <v>1006</v>
      </c>
      <c r="Y1711" s="8" t="s">
        <v>13492</v>
      </c>
      <c r="Z1711" s="9" t="s">
        <v>13493</v>
      </c>
      <c r="AA1711" s="10" t="s">
        <v>22</v>
      </c>
      <c r="AB1711" s="10" t="s">
        <v>1356</v>
      </c>
      <c r="AC1711" s="10" t="s">
        <v>13494</v>
      </c>
      <c r="AD1711" s="13" t="s">
        <v>435</v>
      </c>
      <c r="AE1711" s="10" t="s">
        <v>892</v>
      </c>
      <c r="AF1711" s="10" t="s">
        <v>101</v>
      </c>
      <c r="AG1711" s="10" t="s">
        <v>36</v>
      </c>
      <c r="AH1711" s="10" t="s">
        <v>893</v>
      </c>
      <c r="AI1711" s="10" t="s">
        <v>1006</v>
      </c>
      <c r="AJ1711" s="10" t="s">
        <v>1005</v>
      </c>
      <c r="AK1711" s="12" t="s">
        <v>1005</v>
      </c>
      <c r="AL1711" s="53" t="s">
        <v>1005</v>
      </c>
      <c r="AM1711" s="52">
        <v>0</v>
      </c>
      <c r="AN1711" s="51" t="s">
        <v>57</v>
      </c>
      <c r="AO1711" s="51" t="s">
        <v>1361</v>
      </c>
      <c r="BA1711" s="56" t="s">
        <v>1356</v>
      </c>
      <c r="BB1711" s="56" t="s">
        <v>1356</v>
      </c>
      <c r="BC1711" s="56" t="s">
        <v>1356</v>
      </c>
      <c r="BD1711" s="56" t="s">
        <v>1356</v>
      </c>
      <c r="BG1711" s="56" t="s">
        <v>1356</v>
      </c>
      <c r="BH1711" s="56" t="s">
        <v>1356</v>
      </c>
      <c r="BI1711" s="56" t="s">
        <v>1356</v>
      </c>
      <c r="BJ1711" s="67" t="s">
        <v>1356</v>
      </c>
    </row>
    <row r="1712" spans="1:62" x14ac:dyDescent="0.35">
      <c r="A1712" s="58" t="s">
        <v>13495</v>
      </c>
      <c r="B1712" s="16" t="s">
        <v>12700</v>
      </c>
      <c r="C1712" s="2" t="s">
        <v>13496</v>
      </c>
      <c r="D1712" s="82" t="s">
        <v>13824</v>
      </c>
      <c r="E1712" s="87" t="e">
        <f>VLOOKUP(A1712,#REF!,2,FALSE)</f>
        <v>#REF!</v>
      </c>
      <c r="F1712" s="4" t="s">
        <v>1005</v>
      </c>
      <c r="G1712" s="4" t="s">
        <v>1005</v>
      </c>
      <c r="H1712" s="4" t="s">
        <v>1005</v>
      </c>
      <c r="I1712" s="4" t="s">
        <v>1006</v>
      </c>
      <c r="J1712" s="4" t="s">
        <v>1005</v>
      </c>
      <c r="K1712" s="4" t="s">
        <v>1005</v>
      </c>
      <c r="L1712" s="4" t="s">
        <v>1005</v>
      </c>
      <c r="M1712" s="6" t="s">
        <v>31</v>
      </c>
      <c r="P1712" s="4" t="s">
        <v>13497</v>
      </c>
      <c r="Q1712" s="4">
        <v>1</v>
      </c>
      <c r="R1712" s="17">
        <v>18</v>
      </c>
      <c r="S1712" s="14" t="s">
        <v>1006</v>
      </c>
      <c r="T1712" s="14" t="s">
        <v>1005</v>
      </c>
      <c r="U1712" s="4" t="s">
        <v>1341</v>
      </c>
      <c r="V1712" s="14" t="s">
        <v>1005</v>
      </c>
      <c r="W1712" s="4" t="s">
        <v>159</v>
      </c>
      <c r="X1712" s="14" t="s">
        <v>1005</v>
      </c>
      <c r="Z1712" s="9" t="s">
        <v>13498</v>
      </c>
      <c r="AA1712" s="10" t="s">
        <v>31</v>
      </c>
      <c r="AB1712" s="10" t="s">
        <v>13499</v>
      </c>
      <c r="AC1712" s="10" t="s">
        <v>13500</v>
      </c>
      <c r="AD1712" s="13" t="s">
        <v>13484</v>
      </c>
      <c r="AE1712" s="10" t="s">
        <v>13485</v>
      </c>
      <c r="AF1712" s="10" t="s">
        <v>101</v>
      </c>
      <c r="AG1712" s="10" t="s">
        <v>36</v>
      </c>
      <c r="AH1712" s="10" t="s">
        <v>13501</v>
      </c>
      <c r="AI1712" s="10" t="s">
        <v>1006</v>
      </c>
      <c r="AJ1712" s="10" t="s">
        <v>1005</v>
      </c>
      <c r="AK1712" s="12" t="s">
        <v>1006</v>
      </c>
      <c r="AL1712" s="53" t="s">
        <v>1006</v>
      </c>
      <c r="AM1712" s="52">
        <v>1</v>
      </c>
      <c r="AN1712" s="51" t="s">
        <v>1348</v>
      </c>
      <c r="AO1712" s="51" t="s">
        <v>66</v>
      </c>
      <c r="AZ1712" s="56" t="s">
        <v>1349</v>
      </c>
      <c r="BA1712" s="56" t="s">
        <v>13502</v>
      </c>
      <c r="BB1712" s="56" t="s">
        <v>44</v>
      </c>
      <c r="BC1712" s="56" t="s">
        <v>36</v>
      </c>
      <c r="BD1712" s="56" t="s">
        <v>13503</v>
      </c>
      <c r="BE1712" s="56" t="s">
        <v>1006</v>
      </c>
      <c r="BF1712" s="56" t="s">
        <v>1005</v>
      </c>
      <c r="BG1712" s="56" t="s">
        <v>13489</v>
      </c>
      <c r="BH1712" s="56" t="s">
        <v>13484</v>
      </c>
      <c r="BI1712" s="56" t="s">
        <v>13485</v>
      </c>
      <c r="BJ1712" s="67" t="s">
        <v>101</v>
      </c>
    </row>
    <row r="1713" spans="1:62" x14ac:dyDescent="0.35">
      <c r="A1713" s="58" t="s">
        <v>13504</v>
      </c>
      <c r="B1713" s="16" t="s">
        <v>12700</v>
      </c>
      <c r="C1713" s="2" t="s">
        <v>13505</v>
      </c>
      <c r="D1713" s="82" t="s">
        <v>13825</v>
      </c>
      <c r="E1713" s="87" t="e">
        <f>VLOOKUP(A1713,#REF!,2,FALSE)</f>
        <v>#REF!</v>
      </c>
      <c r="F1713" s="4" t="s">
        <v>1006</v>
      </c>
      <c r="G1713" s="4" t="s">
        <v>1006</v>
      </c>
      <c r="H1713" s="4" t="s">
        <v>1006</v>
      </c>
      <c r="I1713" s="4" t="s">
        <v>1006</v>
      </c>
      <c r="J1713" s="4" t="s">
        <v>1006</v>
      </c>
      <c r="K1713" s="4" t="s">
        <v>1005</v>
      </c>
      <c r="L1713" s="4" t="s">
        <v>1005</v>
      </c>
      <c r="M1713" s="6" t="s">
        <v>22</v>
      </c>
      <c r="P1713" s="4" t="s">
        <v>13506</v>
      </c>
      <c r="Q1713" s="4">
        <v>3</v>
      </c>
      <c r="R1713" s="17">
        <v>78</v>
      </c>
      <c r="S1713" s="14" t="s">
        <v>1006</v>
      </c>
      <c r="T1713" s="14" t="s">
        <v>1005</v>
      </c>
      <c r="U1713" s="4" t="s">
        <v>1411</v>
      </c>
      <c r="V1713" s="14" t="s">
        <v>1005</v>
      </c>
      <c r="W1713" s="4" t="s">
        <v>13507</v>
      </c>
      <c r="X1713" s="14" t="s">
        <v>1005</v>
      </c>
      <c r="Z1713" s="9" t="s">
        <v>13508</v>
      </c>
      <c r="AA1713" s="10" t="s">
        <v>22</v>
      </c>
      <c r="AB1713" s="10" t="s">
        <v>1356</v>
      </c>
      <c r="AC1713" s="10" t="s">
        <v>13509</v>
      </c>
      <c r="AD1713" s="13" t="s">
        <v>13510</v>
      </c>
      <c r="AE1713" s="10" t="s">
        <v>13511</v>
      </c>
      <c r="AF1713" s="10" t="s">
        <v>101</v>
      </c>
      <c r="AG1713" s="10" t="s">
        <v>11</v>
      </c>
      <c r="AH1713" s="10" t="s">
        <v>13512</v>
      </c>
      <c r="AI1713" s="10" t="s">
        <v>1005</v>
      </c>
      <c r="AJ1713" s="10" t="s">
        <v>1005</v>
      </c>
      <c r="AK1713" s="12" t="s">
        <v>1005</v>
      </c>
      <c r="AL1713" s="53" t="s">
        <v>1005</v>
      </c>
      <c r="AM1713" s="52">
        <v>0</v>
      </c>
      <c r="AN1713" s="51" t="s">
        <v>1348</v>
      </c>
      <c r="AO1713" s="51" t="s">
        <v>67</v>
      </c>
      <c r="BA1713" s="56" t="s">
        <v>1356</v>
      </c>
      <c r="BB1713" s="56" t="s">
        <v>1356</v>
      </c>
      <c r="BC1713" s="56" t="s">
        <v>1356</v>
      </c>
      <c r="BD1713" s="56" t="s">
        <v>1356</v>
      </c>
      <c r="BG1713" s="56" t="s">
        <v>1356</v>
      </c>
      <c r="BH1713" s="56" t="s">
        <v>1356</v>
      </c>
      <c r="BI1713" s="56" t="s">
        <v>1356</v>
      </c>
      <c r="BJ1713" s="67" t="s">
        <v>1356</v>
      </c>
    </row>
    <row r="1714" spans="1:62" x14ac:dyDescent="0.35">
      <c r="A1714" s="58" t="s">
        <v>13513</v>
      </c>
      <c r="B1714" s="16" t="s">
        <v>12700</v>
      </c>
      <c r="C1714" s="2" t="s">
        <v>13514</v>
      </c>
      <c r="D1714" s="82" t="s">
        <v>13806</v>
      </c>
      <c r="E1714" s="87" t="e">
        <f>VLOOKUP(A1714,#REF!,2,FALSE)</f>
        <v>#REF!</v>
      </c>
      <c r="F1714" s="4" t="s">
        <v>1006</v>
      </c>
      <c r="G1714" s="4" t="s">
        <v>1006</v>
      </c>
      <c r="H1714" s="4" t="s">
        <v>1006</v>
      </c>
      <c r="I1714" s="4" t="s">
        <v>1006</v>
      </c>
      <c r="J1714" s="4" t="s">
        <v>1005</v>
      </c>
      <c r="K1714" s="4" t="s">
        <v>1005</v>
      </c>
      <c r="L1714" s="4" t="s">
        <v>1005</v>
      </c>
      <c r="M1714" s="6" t="s">
        <v>24</v>
      </c>
      <c r="P1714" s="4" t="s">
        <v>13515</v>
      </c>
      <c r="Q1714" s="4">
        <v>10</v>
      </c>
      <c r="R1714" s="17">
        <v>200</v>
      </c>
      <c r="S1714" s="14" t="s">
        <v>1006</v>
      </c>
      <c r="T1714" s="14" t="s">
        <v>1006</v>
      </c>
      <c r="U1714" s="4" t="s">
        <v>1824</v>
      </c>
      <c r="V1714" s="14" t="s">
        <v>1005</v>
      </c>
      <c r="W1714" s="4" t="s">
        <v>13516</v>
      </c>
      <c r="X1714" s="14" t="s">
        <v>1005</v>
      </c>
      <c r="Z1714" s="9" t="s">
        <v>100</v>
      </c>
      <c r="AA1714" s="10" t="s">
        <v>24</v>
      </c>
      <c r="AB1714" s="10" t="s">
        <v>1356</v>
      </c>
      <c r="AC1714" s="10" t="s">
        <v>13517</v>
      </c>
      <c r="AD1714" s="13" t="s">
        <v>13518</v>
      </c>
      <c r="AE1714" s="10" t="s">
        <v>13519</v>
      </c>
      <c r="AF1714" s="10" t="s">
        <v>101</v>
      </c>
      <c r="AG1714" s="10" t="s">
        <v>11</v>
      </c>
      <c r="AH1714" s="10" t="s">
        <v>13520</v>
      </c>
      <c r="AI1714" s="10" t="s">
        <v>1006</v>
      </c>
      <c r="AJ1714" s="10" t="s">
        <v>1005</v>
      </c>
      <c r="AK1714" s="12" t="s">
        <v>1006</v>
      </c>
      <c r="AL1714" s="53" t="s">
        <v>1005</v>
      </c>
      <c r="AM1714" s="52">
        <v>0</v>
      </c>
      <c r="AN1714" s="51" t="s">
        <v>59</v>
      </c>
      <c r="AO1714" s="51" t="s">
        <v>67</v>
      </c>
      <c r="AP1714" s="51" t="s">
        <v>128</v>
      </c>
      <c r="BA1714" s="56" t="s">
        <v>1356</v>
      </c>
      <c r="BB1714" s="56" t="s">
        <v>1356</v>
      </c>
      <c r="BC1714" s="56" t="s">
        <v>1356</v>
      </c>
      <c r="BD1714" s="56" t="s">
        <v>1356</v>
      </c>
      <c r="BG1714" s="56" t="s">
        <v>1356</v>
      </c>
      <c r="BH1714" s="56" t="s">
        <v>1356</v>
      </c>
      <c r="BI1714" s="56" t="s">
        <v>1356</v>
      </c>
      <c r="BJ1714" s="67" t="s">
        <v>1356</v>
      </c>
    </row>
    <row r="1715" spans="1:62" x14ac:dyDescent="0.35">
      <c r="A1715" s="58" t="s">
        <v>13521</v>
      </c>
      <c r="B1715" s="16" t="s">
        <v>12700</v>
      </c>
      <c r="C1715" s="2" t="s">
        <v>13522</v>
      </c>
      <c r="D1715" s="82" t="s">
        <v>13804</v>
      </c>
      <c r="E1715" s="87" t="e">
        <f>VLOOKUP(A1715,#REF!,2,FALSE)</f>
        <v>#REF!</v>
      </c>
      <c r="F1715" s="4" t="s">
        <v>1006</v>
      </c>
      <c r="G1715" s="4" t="s">
        <v>1006</v>
      </c>
      <c r="H1715" s="4" t="s">
        <v>1006</v>
      </c>
      <c r="I1715" s="4" t="s">
        <v>1006</v>
      </c>
      <c r="J1715" s="4" t="s">
        <v>1006</v>
      </c>
      <c r="K1715" s="4" t="s">
        <v>1005</v>
      </c>
      <c r="L1715" s="4" t="s">
        <v>1005</v>
      </c>
      <c r="M1715" s="6" t="s">
        <v>20</v>
      </c>
      <c r="N1715" s="6" t="s">
        <v>13955</v>
      </c>
      <c r="P1715" s="4" t="s">
        <v>13523</v>
      </c>
      <c r="Q1715" s="4">
        <v>18</v>
      </c>
      <c r="R1715" s="17">
        <v>700</v>
      </c>
      <c r="S1715" s="14" t="s">
        <v>1006</v>
      </c>
      <c r="T1715" s="14" t="s">
        <v>1006</v>
      </c>
      <c r="U1715" s="4" t="s">
        <v>1341</v>
      </c>
      <c r="V1715" s="14" t="s">
        <v>1005</v>
      </c>
      <c r="W1715" s="4" t="s">
        <v>13524</v>
      </c>
      <c r="X1715" s="14" t="s">
        <v>1006</v>
      </c>
      <c r="Y1715" s="8" t="s">
        <v>13525</v>
      </c>
      <c r="Z1715" s="9" t="s">
        <v>13526</v>
      </c>
      <c r="AA1715" s="10" t="s">
        <v>44</v>
      </c>
      <c r="AB1715" s="10" t="s">
        <v>1356</v>
      </c>
      <c r="AC1715" s="10" t="s">
        <v>3586</v>
      </c>
      <c r="AD1715" s="13" t="s">
        <v>13527</v>
      </c>
      <c r="AE1715" s="10" t="s">
        <v>13528</v>
      </c>
      <c r="AF1715" s="10" t="s">
        <v>101</v>
      </c>
      <c r="AG1715" s="10" t="s">
        <v>16</v>
      </c>
      <c r="AH1715" s="10" t="s">
        <v>13529</v>
      </c>
      <c r="AI1715" s="10" t="s">
        <v>1005</v>
      </c>
      <c r="AJ1715" s="10" t="s">
        <v>1005</v>
      </c>
      <c r="AK1715" s="12" t="s">
        <v>1005</v>
      </c>
      <c r="AL1715" s="53" t="s">
        <v>1006</v>
      </c>
      <c r="AM1715" s="52">
        <v>2</v>
      </c>
      <c r="AN1715" s="51" t="s">
        <v>57</v>
      </c>
      <c r="AO1715" s="51" t="s">
        <v>67</v>
      </c>
      <c r="AP1715" s="51" t="s">
        <v>104</v>
      </c>
      <c r="AZ1715" s="56" t="s">
        <v>1349</v>
      </c>
      <c r="BA1715" s="56" t="s">
        <v>13530</v>
      </c>
      <c r="BB1715" s="56" t="s">
        <v>20</v>
      </c>
      <c r="BC1715" s="56" t="s">
        <v>16</v>
      </c>
      <c r="BD1715" s="56" t="s">
        <v>13531</v>
      </c>
      <c r="BE1715" s="56" t="s">
        <v>1005</v>
      </c>
      <c r="BF1715" s="56" t="s">
        <v>1005</v>
      </c>
      <c r="BG1715" s="56" t="s">
        <v>13532</v>
      </c>
      <c r="BH1715" s="56" t="s">
        <v>13527</v>
      </c>
      <c r="BI1715" s="56" t="s">
        <v>13528</v>
      </c>
      <c r="BJ1715" s="67" t="s">
        <v>101</v>
      </c>
    </row>
    <row r="1716" spans="1:62" x14ac:dyDescent="0.35">
      <c r="D1716" s="82"/>
      <c r="E1716" s="87" t="e">
        <f>VLOOKUP(A1716,#REF!,2,FALSE)</f>
        <v>#REF!</v>
      </c>
      <c r="AZ1716" s="56" t="s">
        <v>1349</v>
      </c>
      <c r="BA1716" s="56" t="s">
        <v>13533</v>
      </c>
      <c r="BB1716" s="56" t="s">
        <v>22</v>
      </c>
      <c r="BC1716" s="56" t="s">
        <v>16</v>
      </c>
      <c r="BD1716" s="56" t="s">
        <v>13534</v>
      </c>
      <c r="BE1716" s="56" t="s">
        <v>1005</v>
      </c>
      <c r="BF1716" s="56" t="s">
        <v>1005</v>
      </c>
      <c r="BG1716" s="56" t="s">
        <v>1033</v>
      </c>
      <c r="BH1716" s="56" t="s">
        <v>13527</v>
      </c>
      <c r="BI1716" s="56" t="s">
        <v>13528</v>
      </c>
      <c r="BJ1716" s="67" t="s">
        <v>101</v>
      </c>
    </row>
    <row r="1717" spans="1:62" x14ac:dyDescent="0.35">
      <c r="A1717" s="58" t="s">
        <v>13535</v>
      </c>
      <c r="B1717" s="16" t="s">
        <v>12700</v>
      </c>
      <c r="C1717" s="2" t="s">
        <v>13536</v>
      </c>
      <c r="D1717" s="82" t="s">
        <v>13805</v>
      </c>
      <c r="E1717" s="87" t="e">
        <f>VLOOKUP(A1717,#REF!,2,FALSE)</f>
        <v>#REF!</v>
      </c>
      <c r="F1717" s="4" t="s">
        <v>1006</v>
      </c>
      <c r="G1717" s="4" t="s">
        <v>1006</v>
      </c>
      <c r="H1717" s="4" t="s">
        <v>1005</v>
      </c>
      <c r="I1717" s="4" t="s">
        <v>1006</v>
      </c>
      <c r="J1717" s="4" t="s">
        <v>1006</v>
      </c>
      <c r="K1717" s="4" t="s">
        <v>1005</v>
      </c>
      <c r="L1717" s="4" t="s">
        <v>1005</v>
      </c>
      <c r="M1717" s="6" t="s">
        <v>20</v>
      </c>
      <c r="N1717" s="6" t="s">
        <v>22</v>
      </c>
      <c r="P1717" s="4" t="s">
        <v>500</v>
      </c>
      <c r="Q1717" s="4">
        <v>7</v>
      </c>
      <c r="R1717" s="17">
        <v>195</v>
      </c>
      <c r="S1717" s="14" t="s">
        <v>1006</v>
      </c>
      <c r="T1717" s="14" t="s">
        <v>1006</v>
      </c>
      <c r="U1717" s="4" t="s">
        <v>1341</v>
      </c>
      <c r="V1717" s="14" t="s">
        <v>1006</v>
      </c>
      <c r="W1717" s="4" t="s">
        <v>13537</v>
      </c>
      <c r="X1717" s="14" t="s">
        <v>1006</v>
      </c>
      <c r="Y1717" s="8" t="s">
        <v>13538</v>
      </c>
      <c r="Z1717" s="9" t="s">
        <v>9063</v>
      </c>
      <c r="AA1717" s="10" t="s">
        <v>22</v>
      </c>
      <c r="AB1717" s="10" t="s">
        <v>1356</v>
      </c>
      <c r="AC1717" s="10" t="s">
        <v>13539</v>
      </c>
      <c r="AD1717" s="13" t="s">
        <v>807</v>
      </c>
      <c r="AE1717" s="10" t="s">
        <v>808</v>
      </c>
      <c r="AF1717" s="10" t="s">
        <v>101</v>
      </c>
      <c r="AG1717" s="10" t="s">
        <v>23</v>
      </c>
      <c r="AH1717" s="10" t="s">
        <v>13540</v>
      </c>
      <c r="AI1717" s="10" t="s">
        <v>1005</v>
      </c>
      <c r="AJ1717" s="10" t="s">
        <v>1005</v>
      </c>
      <c r="AK1717" s="12" t="s">
        <v>1005</v>
      </c>
      <c r="AL1717" s="53" t="s">
        <v>1005</v>
      </c>
      <c r="AM1717" s="52">
        <v>0</v>
      </c>
      <c r="AN1717" s="51" t="s">
        <v>58</v>
      </c>
      <c r="AO1717" s="51" t="s">
        <v>1361</v>
      </c>
      <c r="BA1717" s="56" t="s">
        <v>1356</v>
      </c>
      <c r="BB1717" s="56" t="s">
        <v>1356</v>
      </c>
      <c r="BC1717" s="56" t="s">
        <v>1356</v>
      </c>
      <c r="BD1717" s="56" t="s">
        <v>1356</v>
      </c>
      <c r="BG1717" s="56" t="s">
        <v>1356</v>
      </c>
      <c r="BH1717" s="56" t="s">
        <v>1356</v>
      </c>
      <c r="BI1717" s="56" t="s">
        <v>1356</v>
      </c>
      <c r="BJ1717" s="67" t="s">
        <v>1356</v>
      </c>
    </row>
    <row r="1718" spans="1:62" x14ac:dyDescent="0.35">
      <c r="A1718" s="58" t="s">
        <v>13541</v>
      </c>
      <c r="B1718" s="16" t="s">
        <v>12700</v>
      </c>
      <c r="C1718" s="2" t="s">
        <v>13542</v>
      </c>
      <c r="D1718" s="82" t="s">
        <v>13543</v>
      </c>
      <c r="E1718" s="87" t="e">
        <f>VLOOKUP(A1718,#REF!,2,FALSE)</f>
        <v>#REF!</v>
      </c>
      <c r="F1718" s="4" t="s">
        <v>1006</v>
      </c>
      <c r="G1718" s="4" t="s">
        <v>1006</v>
      </c>
      <c r="H1718" s="4" t="s">
        <v>1005</v>
      </c>
      <c r="I1718" s="4" t="s">
        <v>1006</v>
      </c>
      <c r="J1718" s="4" t="s">
        <v>1006</v>
      </c>
      <c r="K1718" s="4" t="s">
        <v>1005</v>
      </c>
      <c r="L1718" s="4" t="s">
        <v>1006</v>
      </c>
      <c r="M1718" s="6" t="s">
        <v>22</v>
      </c>
      <c r="P1718" s="4" t="s">
        <v>13544</v>
      </c>
      <c r="Q1718" s="4">
        <v>2</v>
      </c>
      <c r="R1718" s="17">
        <v>43</v>
      </c>
      <c r="S1718" s="14" t="s">
        <v>1006</v>
      </c>
      <c r="T1718" s="14" t="s">
        <v>1005</v>
      </c>
      <c r="U1718" s="4" t="s">
        <v>1341</v>
      </c>
      <c r="V1718" s="14" t="s">
        <v>1005</v>
      </c>
      <c r="W1718" s="4" t="s">
        <v>9285</v>
      </c>
      <c r="X1718" s="14" t="s">
        <v>1005</v>
      </c>
      <c r="Z1718" s="9" t="s">
        <v>13545</v>
      </c>
      <c r="AA1718" s="10" t="s">
        <v>22</v>
      </c>
      <c r="AB1718" s="10" t="s">
        <v>1356</v>
      </c>
      <c r="AC1718" s="10" t="s">
        <v>13546</v>
      </c>
      <c r="AD1718" s="13" t="s">
        <v>13547</v>
      </c>
      <c r="AE1718" s="10" t="s">
        <v>13548</v>
      </c>
      <c r="AF1718" s="10" t="s">
        <v>101</v>
      </c>
      <c r="AG1718" s="10" t="s">
        <v>1356</v>
      </c>
      <c r="AH1718" s="10" t="s">
        <v>13549</v>
      </c>
      <c r="AI1718" s="10" t="s">
        <v>1005</v>
      </c>
      <c r="AJ1718" s="10" t="s">
        <v>1005</v>
      </c>
      <c r="AK1718" s="12" t="s">
        <v>1005</v>
      </c>
      <c r="AL1718" s="53" t="s">
        <v>1005</v>
      </c>
      <c r="AM1718" s="52">
        <v>0</v>
      </c>
      <c r="AN1718" s="51" t="s">
        <v>1348</v>
      </c>
      <c r="AO1718" s="51" t="s">
        <v>1361</v>
      </c>
      <c r="BA1718" s="56" t="s">
        <v>1356</v>
      </c>
      <c r="BB1718" s="56" t="s">
        <v>1356</v>
      </c>
      <c r="BC1718" s="56" t="s">
        <v>1356</v>
      </c>
      <c r="BD1718" s="56" t="s">
        <v>1356</v>
      </c>
      <c r="BG1718" s="56" t="s">
        <v>1356</v>
      </c>
      <c r="BH1718" s="56" t="s">
        <v>1356</v>
      </c>
      <c r="BI1718" s="56" t="s">
        <v>1356</v>
      </c>
      <c r="BJ1718" s="67" t="s">
        <v>1356</v>
      </c>
    </row>
    <row r="1719" spans="1:62" x14ac:dyDescent="0.35">
      <c r="A1719" s="58" t="s">
        <v>13550</v>
      </c>
      <c r="B1719" s="16" t="s">
        <v>12700</v>
      </c>
      <c r="C1719" s="2" t="s">
        <v>13551</v>
      </c>
      <c r="D1719" s="82" t="s">
        <v>13802</v>
      </c>
      <c r="E1719" s="87" t="e">
        <f>VLOOKUP(A1719,#REF!,2,FALSE)</f>
        <v>#REF!</v>
      </c>
      <c r="F1719" s="4" t="s">
        <v>1006</v>
      </c>
      <c r="G1719" s="4" t="s">
        <v>1006</v>
      </c>
      <c r="H1719" s="4" t="s">
        <v>1006</v>
      </c>
      <c r="I1719" s="4" t="s">
        <v>1006</v>
      </c>
      <c r="J1719" s="4" t="s">
        <v>1006</v>
      </c>
      <c r="K1719" s="4" t="s">
        <v>1005</v>
      </c>
      <c r="L1719" s="4" t="s">
        <v>1005</v>
      </c>
      <c r="M1719" s="6" t="s">
        <v>22</v>
      </c>
      <c r="P1719" s="4" t="s">
        <v>13552</v>
      </c>
      <c r="Q1719" s="4">
        <v>1</v>
      </c>
      <c r="R1719" s="17">
        <v>13</v>
      </c>
      <c r="S1719" s="14" t="s">
        <v>1006</v>
      </c>
      <c r="T1719" s="14" t="s">
        <v>1005</v>
      </c>
      <c r="U1719" s="4" t="s">
        <v>1364</v>
      </c>
      <c r="V1719" s="14" t="s">
        <v>1005</v>
      </c>
      <c r="W1719" s="4" t="s">
        <v>13553</v>
      </c>
      <c r="X1719" s="14" t="s">
        <v>1006</v>
      </c>
      <c r="Y1719" s="8" t="s">
        <v>13554</v>
      </c>
      <c r="Z1719" s="9" t="s">
        <v>225</v>
      </c>
      <c r="AA1719" s="10" t="s">
        <v>22</v>
      </c>
      <c r="AB1719" s="10" t="s">
        <v>1356</v>
      </c>
      <c r="AC1719" s="10" t="s">
        <v>13555</v>
      </c>
      <c r="AD1719" s="13" t="s">
        <v>13556</v>
      </c>
      <c r="AE1719" s="10" t="s">
        <v>13557</v>
      </c>
      <c r="AF1719" s="10" t="s">
        <v>101</v>
      </c>
      <c r="AG1719" s="10" t="s">
        <v>15</v>
      </c>
      <c r="AH1719" s="10" t="s">
        <v>13558</v>
      </c>
      <c r="AI1719" s="10" t="s">
        <v>1005</v>
      </c>
      <c r="AJ1719" s="10" t="s">
        <v>1005</v>
      </c>
      <c r="AK1719" s="12" t="s">
        <v>1005</v>
      </c>
      <c r="AL1719" s="53" t="s">
        <v>1005</v>
      </c>
      <c r="AM1719" s="52">
        <v>0</v>
      </c>
      <c r="AN1719" s="51" t="s">
        <v>1348</v>
      </c>
      <c r="AO1719" s="51" t="s">
        <v>1361</v>
      </c>
      <c r="BA1719" s="56" t="s">
        <v>1356</v>
      </c>
      <c r="BB1719" s="56" t="s">
        <v>1356</v>
      </c>
      <c r="BC1719" s="56" t="s">
        <v>1356</v>
      </c>
      <c r="BD1719" s="56" t="s">
        <v>1356</v>
      </c>
      <c r="BG1719" s="56" t="s">
        <v>1356</v>
      </c>
      <c r="BH1719" s="56" t="s">
        <v>1356</v>
      </c>
      <c r="BI1719" s="56" t="s">
        <v>1356</v>
      </c>
      <c r="BJ1719" s="67" t="s">
        <v>1356</v>
      </c>
    </row>
    <row r="1720" spans="1:62" x14ac:dyDescent="0.35">
      <c r="A1720" s="58" t="s">
        <v>13559</v>
      </c>
      <c r="B1720" s="16" t="s">
        <v>12700</v>
      </c>
      <c r="C1720" s="2" t="s">
        <v>13560</v>
      </c>
      <c r="D1720" s="82" t="s">
        <v>13799</v>
      </c>
      <c r="E1720" s="87" t="e">
        <f>VLOOKUP(A1720,#REF!,2,FALSE)</f>
        <v>#REF!</v>
      </c>
      <c r="F1720" s="4" t="s">
        <v>1006</v>
      </c>
      <c r="G1720" s="4" t="s">
        <v>1006</v>
      </c>
      <c r="H1720" s="4" t="s">
        <v>1005</v>
      </c>
      <c r="I1720" s="4" t="s">
        <v>1006</v>
      </c>
      <c r="J1720" s="4" t="s">
        <v>1006</v>
      </c>
      <c r="K1720" s="4" t="s">
        <v>1005</v>
      </c>
      <c r="L1720" s="4" t="s">
        <v>1005</v>
      </c>
      <c r="M1720" s="6" t="s">
        <v>22</v>
      </c>
      <c r="P1720" s="4" t="s">
        <v>13561</v>
      </c>
      <c r="Q1720" s="4">
        <v>1</v>
      </c>
      <c r="R1720" s="17">
        <v>20</v>
      </c>
      <c r="S1720" s="14" t="s">
        <v>1006</v>
      </c>
      <c r="T1720" s="14" t="s">
        <v>1006</v>
      </c>
      <c r="U1720" s="4" t="s">
        <v>1364</v>
      </c>
      <c r="V1720" s="14" t="s">
        <v>1006</v>
      </c>
      <c r="W1720" s="4" t="s">
        <v>13562</v>
      </c>
      <c r="X1720" s="14" t="s">
        <v>1005</v>
      </c>
      <c r="Z1720" s="9" t="s">
        <v>13563</v>
      </c>
      <c r="AA1720" s="10" t="s">
        <v>22</v>
      </c>
      <c r="AB1720" s="10" t="s">
        <v>1356</v>
      </c>
      <c r="AC1720" s="10" t="s">
        <v>13564</v>
      </c>
      <c r="AD1720" s="13" t="s">
        <v>13565</v>
      </c>
      <c r="AE1720" s="10" t="s">
        <v>13566</v>
      </c>
      <c r="AF1720" s="10" t="s">
        <v>101</v>
      </c>
      <c r="AG1720" s="10" t="s">
        <v>5</v>
      </c>
      <c r="AH1720" s="10" t="s">
        <v>13567</v>
      </c>
      <c r="AI1720" s="10" t="s">
        <v>1005</v>
      </c>
      <c r="AJ1720" s="10" t="s">
        <v>1005</v>
      </c>
      <c r="AK1720" s="12" t="s">
        <v>1005</v>
      </c>
      <c r="AL1720" s="53" t="s">
        <v>1005</v>
      </c>
      <c r="AM1720" s="52">
        <v>0</v>
      </c>
      <c r="AN1720" s="51" t="s">
        <v>1348</v>
      </c>
      <c r="AO1720" s="51" t="s">
        <v>1361</v>
      </c>
      <c r="BA1720" s="56" t="s">
        <v>1356</v>
      </c>
      <c r="BB1720" s="56" t="s">
        <v>1356</v>
      </c>
      <c r="BC1720" s="56" t="s">
        <v>1356</v>
      </c>
      <c r="BD1720" s="56" t="s">
        <v>1356</v>
      </c>
      <c r="BG1720" s="56" t="s">
        <v>1356</v>
      </c>
      <c r="BH1720" s="56" t="s">
        <v>1356</v>
      </c>
      <c r="BI1720" s="56" t="s">
        <v>1356</v>
      </c>
      <c r="BJ1720" s="67" t="s">
        <v>1356</v>
      </c>
    </row>
    <row r="1721" spans="1:62" x14ac:dyDescent="0.35">
      <c r="A1721" s="58" t="s">
        <v>13568</v>
      </c>
      <c r="B1721" s="16" t="s">
        <v>12700</v>
      </c>
      <c r="C1721" s="2" t="s">
        <v>13569</v>
      </c>
      <c r="D1721" s="82" t="s">
        <v>13803</v>
      </c>
      <c r="E1721" s="87" t="e">
        <f>VLOOKUP(A1721,#REF!,2,FALSE)</f>
        <v>#REF!</v>
      </c>
      <c r="F1721" s="4" t="s">
        <v>1006</v>
      </c>
      <c r="G1721" s="4" t="s">
        <v>1006</v>
      </c>
      <c r="H1721" s="4" t="s">
        <v>1005</v>
      </c>
      <c r="I1721" s="4" t="s">
        <v>1006</v>
      </c>
      <c r="J1721" s="4" t="s">
        <v>1006</v>
      </c>
      <c r="K1721" s="4" t="s">
        <v>1005</v>
      </c>
      <c r="L1721" s="4" t="s">
        <v>1005</v>
      </c>
      <c r="M1721" s="6" t="s">
        <v>22</v>
      </c>
      <c r="N1721" s="6" t="s">
        <v>20</v>
      </c>
      <c r="O1721" s="6" t="s">
        <v>24</v>
      </c>
      <c r="P1721" s="4" t="s">
        <v>13570</v>
      </c>
      <c r="Q1721" s="4">
        <v>10</v>
      </c>
      <c r="R1721" s="17">
        <v>648</v>
      </c>
      <c r="S1721" s="14" t="s">
        <v>1006</v>
      </c>
      <c r="T1721" s="14" t="s">
        <v>1006</v>
      </c>
      <c r="U1721" s="4" t="s">
        <v>1341</v>
      </c>
      <c r="V1721" s="14" t="s">
        <v>1005</v>
      </c>
      <c r="W1721" s="4" t="s">
        <v>13571</v>
      </c>
      <c r="X1721" s="14" t="s">
        <v>1006</v>
      </c>
      <c r="Y1721" s="8" t="s">
        <v>13572</v>
      </c>
      <c r="Z1721" s="9" t="s">
        <v>13573</v>
      </c>
      <c r="AA1721" s="10" t="s">
        <v>31</v>
      </c>
      <c r="AB1721" s="10" t="s">
        <v>13573</v>
      </c>
      <c r="AC1721" s="10" t="s">
        <v>13574</v>
      </c>
      <c r="AD1721" s="13" t="s">
        <v>3679</v>
      </c>
      <c r="AE1721" s="10" t="s">
        <v>13575</v>
      </c>
      <c r="AF1721" s="10" t="s">
        <v>101</v>
      </c>
      <c r="AG1721" s="10" t="s">
        <v>14</v>
      </c>
      <c r="AH1721" s="10" t="s">
        <v>13576</v>
      </c>
      <c r="AI1721" s="10" t="s">
        <v>1005</v>
      </c>
      <c r="AJ1721" s="10" t="s">
        <v>1005</v>
      </c>
      <c r="AK1721" s="12" t="s">
        <v>1005</v>
      </c>
      <c r="AL1721" s="53" t="s">
        <v>1005</v>
      </c>
      <c r="AM1721" s="52">
        <v>0</v>
      </c>
      <c r="AN1721" s="51" t="s">
        <v>1348</v>
      </c>
      <c r="AO1721" s="51" t="s">
        <v>10633</v>
      </c>
      <c r="BA1721" s="56" t="s">
        <v>1356</v>
      </c>
      <c r="BB1721" s="56" t="s">
        <v>1356</v>
      </c>
      <c r="BC1721" s="56" t="s">
        <v>1356</v>
      </c>
      <c r="BD1721" s="56" t="s">
        <v>1356</v>
      </c>
      <c r="BG1721" s="56" t="s">
        <v>1356</v>
      </c>
      <c r="BH1721" s="56" t="s">
        <v>1356</v>
      </c>
      <c r="BI1721" s="56" t="s">
        <v>1356</v>
      </c>
      <c r="BJ1721" s="67" t="s">
        <v>1356</v>
      </c>
    </row>
    <row r="1722" spans="1:62" x14ac:dyDescent="0.35">
      <c r="A1722" s="58" t="s">
        <v>13577</v>
      </c>
      <c r="B1722" s="16" t="s">
        <v>12700</v>
      </c>
      <c r="C1722" s="2" t="s">
        <v>13578</v>
      </c>
      <c r="D1722" s="82" t="s">
        <v>13801</v>
      </c>
      <c r="E1722" s="87" t="e">
        <f>VLOOKUP(A1722,#REF!,2,FALSE)</f>
        <v>#REF!</v>
      </c>
      <c r="F1722" s="4" t="s">
        <v>1006</v>
      </c>
      <c r="G1722" s="4" t="s">
        <v>1006</v>
      </c>
      <c r="H1722" s="4" t="s">
        <v>1005</v>
      </c>
      <c r="I1722" s="4" t="s">
        <v>1006</v>
      </c>
      <c r="J1722" s="4" t="s">
        <v>1006</v>
      </c>
      <c r="K1722" s="4" t="s">
        <v>1005</v>
      </c>
      <c r="L1722" s="4" t="s">
        <v>1005</v>
      </c>
      <c r="M1722" s="6" t="s">
        <v>20</v>
      </c>
      <c r="N1722" s="6" t="s">
        <v>22</v>
      </c>
      <c r="P1722" s="4" t="s">
        <v>13579</v>
      </c>
      <c r="Q1722" s="4">
        <v>1</v>
      </c>
      <c r="R1722" s="17">
        <v>24</v>
      </c>
      <c r="S1722" s="14" t="s">
        <v>1006</v>
      </c>
      <c r="T1722" s="14" t="s">
        <v>1005</v>
      </c>
      <c r="U1722" s="4" t="s">
        <v>1341</v>
      </c>
      <c r="V1722" s="14" t="s">
        <v>1005</v>
      </c>
      <c r="W1722" s="4" t="s">
        <v>9285</v>
      </c>
      <c r="X1722" s="14" t="s">
        <v>1005</v>
      </c>
      <c r="Z1722" s="9" t="s">
        <v>13580</v>
      </c>
      <c r="AA1722" s="10" t="s">
        <v>22</v>
      </c>
      <c r="AB1722" s="10" t="s">
        <v>1356</v>
      </c>
      <c r="AC1722" s="10" t="s">
        <v>2095</v>
      </c>
      <c r="AD1722" s="13" t="s">
        <v>13581</v>
      </c>
      <c r="AE1722" s="10" t="s">
        <v>13582</v>
      </c>
      <c r="AF1722" s="10" t="s">
        <v>101</v>
      </c>
      <c r="AG1722" s="10" t="s">
        <v>15</v>
      </c>
      <c r="AH1722" s="10" t="s">
        <v>13583</v>
      </c>
      <c r="AI1722" s="10" t="s">
        <v>1005</v>
      </c>
      <c r="AJ1722" s="10" t="s">
        <v>1005</v>
      </c>
      <c r="AK1722" s="12" t="s">
        <v>1005</v>
      </c>
      <c r="AL1722" s="53" t="s">
        <v>1005</v>
      </c>
      <c r="AM1722" s="52">
        <v>0</v>
      </c>
      <c r="AN1722" s="51" t="s">
        <v>1348</v>
      </c>
      <c r="AO1722" s="51" t="s">
        <v>1361</v>
      </c>
      <c r="BA1722" s="56" t="s">
        <v>1356</v>
      </c>
      <c r="BB1722" s="56" t="s">
        <v>1356</v>
      </c>
      <c r="BC1722" s="56" t="s">
        <v>1356</v>
      </c>
      <c r="BD1722" s="56" t="s">
        <v>1356</v>
      </c>
      <c r="BG1722" s="56" t="s">
        <v>1356</v>
      </c>
      <c r="BH1722" s="56" t="s">
        <v>1356</v>
      </c>
      <c r="BI1722" s="56" t="s">
        <v>1356</v>
      </c>
      <c r="BJ1722" s="67" t="s">
        <v>1356</v>
      </c>
    </row>
    <row r="1723" spans="1:62" x14ac:dyDescent="0.35">
      <c r="A1723" s="58" t="s">
        <v>13584</v>
      </c>
      <c r="B1723" s="16" t="s">
        <v>12700</v>
      </c>
      <c r="C1723" s="2" t="s">
        <v>13585</v>
      </c>
      <c r="D1723" s="82" t="s">
        <v>13800</v>
      </c>
      <c r="E1723" s="87" t="e">
        <f>VLOOKUP(A1723,#REF!,2,FALSE)</f>
        <v>#REF!</v>
      </c>
      <c r="F1723" s="4" t="s">
        <v>1006</v>
      </c>
      <c r="G1723" s="4" t="s">
        <v>1006</v>
      </c>
      <c r="H1723" s="4" t="s">
        <v>1006</v>
      </c>
      <c r="I1723" s="4" t="s">
        <v>1006</v>
      </c>
      <c r="J1723" s="4" t="s">
        <v>1006</v>
      </c>
      <c r="K1723" s="4" t="s">
        <v>1005</v>
      </c>
      <c r="L1723" s="4" t="s">
        <v>1005</v>
      </c>
      <c r="M1723" s="6" t="s">
        <v>24</v>
      </c>
      <c r="P1723" s="4" t="s">
        <v>329</v>
      </c>
      <c r="Q1723" s="4">
        <v>11</v>
      </c>
      <c r="R1723" s="17">
        <v>300</v>
      </c>
      <c r="S1723" s="14" t="s">
        <v>1006</v>
      </c>
      <c r="T1723" s="14" t="s">
        <v>1005</v>
      </c>
      <c r="U1723" s="4" t="s">
        <v>1341</v>
      </c>
      <c r="V1723" s="14" t="s">
        <v>1005</v>
      </c>
      <c r="W1723" s="4" t="s">
        <v>13586</v>
      </c>
      <c r="X1723" s="14" t="s">
        <v>1005</v>
      </c>
      <c r="Z1723" s="9" t="s">
        <v>13587</v>
      </c>
      <c r="AA1723" s="10" t="s">
        <v>24</v>
      </c>
      <c r="AB1723" s="10" t="s">
        <v>1356</v>
      </c>
      <c r="AC1723" s="10" t="s">
        <v>13588</v>
      </c>
      <c r="AD1723" s="13" t="s">
        <v>10797</v>
      </c>
      <c r="AE1723" s="10" t="s">
        <v>13589</v>
      </c>
      <c r="AF1723" s="10" t="s">
        <v>101</v>
      </c>
      <c r="AG1723" s="10" t="s">
        <v>9</v>
      </c>
      <c r="AH1723" s="10" t="s">
        <v>13590</v>
      </c>
      <c r="AI1723" s="10" t="s">
        <v>1005</v>
      </c>
      <c r="AJ1723" s="10" t="s">
        <v>1005</v>
      </c>
      <c r="AK1723" s="12" t="s">
        <v>1005</v>
      </c>
      <c r="AL1723" s="53" t="s">
        <v>1005</v>
      </c>
      <c r="AM1723" s="52">
        <v>1</v>
      </c>
      <c r="AN1723" s="51" t="s">
        <v>1348</v>
      </c>
      <c r="AO1723" s="51" t="s">
        <v>66</v>
      </c>
      <c r="BA1723" s="56" t="s">
        <v>1356</v>
      </c>
      <c r="BB1723" s="56" t="s">
        <v>1356</v>
      </c>
      <c r="BC1723" s="56" t="s">
        <v>1356</v>
      </c>
      <c r="BD1723" s="56" t="s">
        <v>1356</v>
      </c>
      <c r="BG1723" s="56" t="s">
        <v>1356</v>
      </c>
      <c r="BH1723" s="56" t="s">
        <v>1356</v>
      </c>
      <c r="BI1723" s="56" t="s">
        <v>1356</v>
      </c>
      <c r="BJ1723" s="67" t="s">
        <v>1356</v>
      </c>
    </row>
    <row r="1724" spans="1:62" x14ac:dyDescent="0.35">
      <c r="A1724" s="58" t="s">
        <v>13591</v>
      </c>
      <c r="B1724" s="16" t="s">
        <v>12700</v>
      </c>
      <c r="C1724" s="2" t="s">
        <v>13592</v>
      </c>
      <c r="D1724" s="82" t="s">
        <v>13798</v>
      </c>
      <c r="E1724" s="87" t="e">
        <f>VLOOKUP(A1724,#REF!,2,FALSE)</f>
        <v>#REF!</v>
      </c>
      <c r="F1724" s="4" t="s">
        <v>1006</v>
      </c>
      <c r="G1724" s="4" t="s">
        <v>1006</v>
      </c>
      <c r="H1724" s="4" t="s">
        <v>1006</v>
      </c>
      <c r="I1724" s="4" t="s">
        <v>1006</v>
      </c>
      <c r="J1724" s="4" t="s">
        <v>1006</v>
      </c>
      <c r="K1724" s="4" t="s">
        <v>1006</v>
      </c>
      <c r="L1724" s="4" t="s">
        <v>1006</v>
      </c>
      <c r="M1724" s="6" t="s">
        <v>24</v>
      </c>
      <c r="P1724" s="4" t="s">
        <v>13593</v>
      </c>
      <c r="Q1724" s="4">
        <v>3</v>
      </c>
      <c r="R1724" s="17">
        <v>100</v>
      </c>
      <c r="S1724" s="14" t="s">
        <v>1005</v>
      </c>
      <c r="T1724" s="14" t="s">
        <v>1005</v>
      </c>
      <c r="U1724" s="4" t="s">
        <v>1411</v>
      </c>
      <c r="V1724" s="14" t="s">
        <v>1005</v>
      </c>
      <c r="W1724" s="4" t="s">
        <v>31</v>
      </c>
      <c r="X1724" s="14" t="s">
        <v>1006</v>
      </c>
      <c r="Y1724" s="8" t="s">
        <v>13594</v>
      </c>
      <c r="Z1724" s="9" t="s">
        <v>13595</v>
      </c>
      <c r="AA1724" s="10" t="s">
        <v>44</v>
      </c>
      <c r="AB1724" s="10" t="s">
        <v>1356</v>
      </c>
      <c r="AC1724" s="10" t="s">
        <v>13596</v>
      </c>
      <c r="AD1724" s="13" t="s">
        <v>13597</v>
      </c>
      <c r="AE1724" s="10" t="s">
        <v>13598</v>
      </c>
      <c r="AF1724" s="10" t="s">
        <v>101</v>
      </c>
      <c r="AG1724" s="10" t="s">
        <v>25</v>
      </c>
      <c r="AH1724" s="10" t="s">
        <v>13599</v>
      </c>
      <c r="AI1724" s="10" t="s">
        <v>1005</v>
      </c>
      <c r="AJ1724" s="10" t="s">
        <v>1005</v>
      </c>
      <c r="AK1724" s="12" t="s">
        <v>1005</v>
      </c>
      <c r="AL1724" s="53" t="s">
        <v>1006</v>
      </c>
      <c r="AM1724" s="52">
        <v>1</v>
      </c>
      <c r="AN1724" s="51" t="s">
        <v>1348</v>
      </c>
      <c r="AO1724" s="51" t="s">
        <v>67</v>
      </c>
      <c r="BA1724" s="56" t="s">
        <v>1356</v>
      </c>
      <c r="BB1724" s="56" t="s">
        <v>1356</v>
      </c>
      <c r="BC1724" s="56" t="s">
        <v>1356</v>
      </c>
      <c r="BD1724" s="56" t="s">
        <v>1356</v>
      </c>
      <c r="BG1724" s="56" t="s">
        <v>1356</v>
      </c>
      <c r="BH1724" s="56" t="s">
        <v>1356</v>
      </c>
      <c r="BI1724" s="56" t="s">
        <v>1356</v>
      </c>
      <c r="BJ1724" s="67" t="s">
        <v>1356</v>
      </c>
    </row>
    <row r="1725" spans="1:62" x14ac:dyDescent="0.35">
      <c r="A1725" s="58" t="s">
        <v>13600</v>
      </c>
      <c r="B1725" s="16" t="s">
        <v>12700</v>
      </c>
      <c r="C1725" s="2" t="s">
        <v>13601</v>
      </c>
      <c r="D1725" s="82" t="s">
        <v>13797</v>
      </c>
      <c r="E1725" s="87" t="e">
        <f>VLOOKUP(A1725,#REF!,2,FALSE)</f>
        <v>#REF!</v>
      </c>
      <c r="F1725" s="4" t="s">
        <v>1006</v>
      </c>
      <c r="G1725" s="4" t="s">
        <v>1006</v>
      </c>
      <c r="H1725" s="4" t="s">
        <v>1005</v>
      </c>
      <c r="I1725" s="4" t="s">
        <v>1006</v>
      </c>
      <c r="J1725" s="4" t="s">
        <v>1006</v>
      </c>
      <c r="K1725" s="4" t="s">
        <v>1005</v>
      </c>
      <c r="L1725" s="4" t="s">
        <v>1005</v>
      </c>
      <c r="M1725" s="6" t="s">
        <v>24</v>
      </c>
      <c r="P1725" s="4" t="s">
        <v>1064</v>
      </c>
      <c r="Q1725" s="4">
        <v>3</v>
      </c>
      <c r="R1725" s="17">
        <v>90</v>
      </c>
      <c r="S1725" s="14" t="s">
        <v>1006</v>
      </c>
      <c r="T1725" s="14" t="s">
        <v>1005</v>
      </c>
      <c r="U1725" s="4" t="s">
        <v>1364</v>
      </c>
      <c r="V1725" s="14" t="s">
        <v>1005</v>
      </c>
      <c r="W1725" s="4" t="s">
        <v>108</v>
      </c>
      <c r="X1725" s="14" t="s">
        <v>1005</v>
      </c>
      <c r="Z1725" s="9" t="s">
        <v>8850</v>
      </c>
      <c r="AA1725" s="10" t="s">
        <v>24</v>
      </c>
      <c r="AB1725" s="10" t="s">
        <v>1356</v>
      </c>
      <c r="AC1725" s="10" t="s">
        <v>8852</v>
      </c>
      <c r="AD1725" s="13" t="s">
        <v>8846</v>
      </c>
      <c r="AE1725" s="10" t="s">
        <v>8847</v>
      </c>
      <c r="AF1725" s="10" t="s">
        <v>101</v>
      </c>
      <c r="AG1725" s="10" t="s">
        <v>36</v>
      </c>
      <c r="AH1725" s="10" t="s">
        <v>8851</v>
      </c>
      <c r="AI1725" s="10" t="s">
        <v>1006</v>
      </c>
      <c r="AJ1725" s="10" t="s">
        <v>1006</v>
      </c>
      <c r="AK1725" s="12" t="s">
        <v>1006</v>
      </c>
      <c r="AL1725" s="53" t="s">
        <v>1005</v>
      </c>
      <c r="AM1725" s="52">
        <v>0</v>
      </c>
      <c r="AN1725" s="51" t="s">
        <v>1348</v>
      </c>
      <c r="AO1725" s="51" t="s">
        <v>1361</v>
      </c>
      <c r="BA1725" s="56" t="s">
        <v>1356</v>
      </c>
      <c r="BB1725" s="56" t="s">
        <v>1356</v>
      </c>
      <c r="BC1725" s="56" t="s">
        <v>1356</v>
      </c>
      <c r="BD1725" s="56" t="s">
        <v>1356</v>
      </c>
      <c r="BG1725" s="56" t="s">
        <v>1356</v>
      </c>
      <c r="BH1725" s="56" t="s">
        <v>1356</v>
      </c>
      <c r="BI1725" s="56" t="s">
        <v>1356</v>
      </c>
      <c r="BJ1725" s="67" t="s">
        <v>1356</v>
      </c>
    </row>
    <row r="1726" spans="1:62" x14ac:dyDescent="0.35">
      <c r="A1726" s="58" t="s">
        <v>13602</v>
      </c>
      <c r="B1726" s="16" t="s">
        <v>12700</v>
      </c>
      <c r="C1726" s="2" t="s">
        <v>13603</v>
      </c>
      <c r="D1726" s="82" t="s">
        <v>13796</v>
      </c>
      <c r="E1726" s="87" t="e">
        <f>VLOOKUP(A1726,#REF!,2,FALSE)</f>
        <v>#REF!</v>
      </c>
      <c r="F1726" s="4" t="s">
        <v>1006</v>
      </c>
      <c r="G1726" s="4" t="s">
        <v>1006</v>
      </c>
      <c r="H1726" s="4" t="s">
        <v>1005</v>
      </c>
      <c r="I1726" s="4" t="s">
        <v>1006</v>
      </c>
      <c r="J1726" s="4" t="s">
        <v>1006</v>
      </c>
      <c r="K1726" s="4" t="s">
        <v>1005</v>
      </c>
      <c r="L1726" s="4" t="s">
        <v>1005</v>
      </c>
      <c r="M1726" s="6" t="s">
        <v>22</v>
      </c>
      <c r="P1726" s="4" t="s">
        <v>13604</v>
      </c>
      <c r="Q1726" s="4">
        <v>11</v>
      </c>
      <c r="R1726" s="17">
        <v>274</v>
      </c>
      <c r="S1726" s="14" t="s">
        <v>1006</v>
      </c>
      <c r="T1726" s="14" t="s">
        <v>1005</v>
      </c>
      <c r="U1726" s="4" t="s">
        <v>1411</v>
      </c>
      <c r="V1726" s="14" t="s">
        <v>1005</v>
      </c>
      <c r="W1726" s="4" t="s">
        <v>1490</v>
      </c>
      <c r="X1726" s="14" t="s">
        <v>1005</v>
      </c>
      <c r="Z1726" s="9" t="s">
        <v>12064</v>
      </c>
      <c r="AA1726" s="10" t="s">
        <v>44</v>
      </c>
      <c r="AB1726" s="10" t="s">
        <v>1356</v>
      </c>
      <c r="AC1726" s="10" t="s">
        <v>12065</v>
      </c>
      <c r="AD1726" s="13" t="s">
        <v>8173</v>
      </c>
      <c r="AE1726" s="10" t="s">
        <v>616</v>
      </c>
      <c r="AF1726" s="10" t="s">
        <v>101</v>
      </c>
      <c r="AG1726" s="10" t="s">
        <v>10</v>
      </c>
      <c r="AH1726" s="10" t="s">
        <v>13605</v>
      </c>
      <c r="AI1726" s="10" t="s">
        <v>1005</v>
      </c>
      <c r="AJ1726" s="10" t="s">
        <v>1005</v>
      </c>
      <c r="AK1726" s="12" t="s">
        <v>1006</v>
      </c>
      <c r="AL1726" s="53" t="s">
        <v>1006</v>
      </c>
      <c r="AM1726" s="52">
        <v>7</v>
      </c>
      <c r="AN1726" s="51" t="s">
        <v>1348</v>
      </c>
      <c r="AO1726" s="51" t="s">
        <v>66</v>
      </c>
      <c r="BA1726" s="56" t="s">
        <v>1356</v>
      </c>
      <c r="BB1726" s="56" t="s">
        <v>1356</v>
      </c>
      <c r="BC1726" s="56" t="s">
        <v>1356</v>
      </c>
      <c r="BD1726" s="56" t="s">
        <v>1356</v>
      </c>
      <c r="BG1726" s="56" t="s">
        <v>1356</v>
      </c>
      <c r="BH1726" s="56" t="s">
        <v>1356</v>
      </c>
      <c r="BI1726" s="56" t="s">
        <v>1356</v>
      </c>
      <c r="BJ1726" s="67" t="s">
        <v>1356</v>
      </c>
    </row>
    <row r="1727" spans="1:62" x14ac:dyDescent="0.35">
      <c r="A1727" s="58" t="s">
        <v>13606</v>
      </c>
      <c r="B1727" s="16" t="s">
        <v>12700</v>
      </c>
      <c r="C1727" s="2" t="s">
        <v>13607</v>
      </c>
      <c r="D1727" s="82" t="s">
        <v>13794</v>
      </c>
      <c r="E1727" s="87" t="e">
        <f>VLOOKUP(A1727,#REF!,2,FALSE)</f>
        <v>#REF!</v>
      </c>
      <c r="F1727" s="4" t="s">
        <v>1005</v>
      </c>
      <c r="G1727" s="4" t="s">
        <v>1005</v>
      </c>
      <c r="H1727" s="4" t="s">
        <v>1005</v>
      </c>
      <c r="I1727" s="4" t="s">
        <v>1006</v>
      </c>
      <c r="J1727" s="4" t="s">
        <v>1006</v>
      </c>
      <c r="K1727" s="4" t="s">
        <v>1005</v>
      </c>
      <c r="L1727" s="4" t="s">
        <v>1005</v>
      </c>
      <c r="M1727" s="6" t="s">
        <v>28</v>
      </c>
      <c r="P1727" s="4" t="s">
        <v>13608</v>
      </c>
      <c r="Q1727" s="4">
        <v>10</v>
      </c>
      <c r="R1727" s="17">
        <v>250</v>
      </c>
      <c r="S1727" s="14" t="s">
        <v>1005</v>
      </c>
      <c r="T1727" s="14" t="s">
        <v>1006</v>
      </c>
      <c r="U1727" s="4" t="s">
        <v>1364</v>
      </c>
      <c r="V1727" s="14" t="s">
        <v>1005</v>
      </c>
      <c r="W1727" s="4" t="s">
        <v>1490</v>
      </c>
      <c r="X1727" s="14" t="s">
        <v>1006</v>
      </c>
      <c r="Y1727" s="8" t="s">
        <v>13609</v>
      </c>
      <c r="Z1727" s="9" t="s">
        <v>12064</v>
      </c>
      <c r="AA1727" s="10" t="s">
        <v>44</v>
      </c>
      <c r="AB1727" s="10" t="s">
        <v>1356</v>
      </c>
      <c r="AC1727" s="10" t="s">
        <v>12065</v>
      </c>
      <c r="AD1727" s="13" t="s">
        <v>8173</v>
      </c>
      <c r="AE1727" s="10" t="s">
        <v>616</v>
      </c>
      <c r="AF1727" s="10" t="s">
        <v>101</v>
      </c>
      <c r="AG1727" s="10" t="s">
        <v>10</v>
      </c>
      <c r="AH1727" s="10" t="s">
        <v>13610</v>
      </c>
      <c r="AI1727" s="10" t="s">
        <v>1005</v>
      </c>
      <c r="AJ1727" s="10" t="s">
        <v>1005</v>
      </c>
      <c r="AK1727" s="12" t="s">
        <v>1006</v>
      </c>
      <c r="AL1727" s="53" t="s">
        <v>1006</v>
      </c>
      <c r="AM1727" s="52">
        <v>3</v>
      </c>
      <c r="AN1727" s="51" t="s">
        <v>1348</v>
      </c>
      <c r="AO1727" s="51" t="s">
        <v>12598</v>
      </c>
      <c r="BA1727" s="56" t="s">
        <v>1356</v>
      </c>
      <c r="BB1727" s="56" t="s">
        <v>1356</v>
      </c>
      <c r="BC1727" s="56" t="s">
        <v>1356</v>
      </c>
      <c r="BD1727" s="56" t="s">
        <v>1356</v>
      </c>
      <c r="BG1727" s="56" t="s">
        <v>1356</v>
      </c>
      <c r="BH1727" s="56" t="s">
        <v>1356</v>
      </c>
      <c r="BI1727" s="56" t="s">
        <v>1356</v>
      </c>
      <c r="BJ1727" s="67" t="s">
        <v>1356</v>
      </c>
    </row>
    <row r="1728" spans="1:62" x14ac:dyDescent="0.35">
      <c r="A1728" s="58" t="s">
        <v>13611</v>
      </c>
      <c r="B1728" s="16" t="s">
        <v>12700</v>
      </c>
      <c r="C1728" s="2" t="s">
        <v>13612</v>
      </c>
      <c r="D1728" s="82" t="s">
        <v>13795</v>
      </c>
      <c r="E1728" s="87" t="e">
        <f>VLOOKUP(A1728,#REF!,2,FALSE)</f>
        <v>#REF!</v>
      </c>
      <c r="F1728" s="4" t="s">
        <v>1006</v>
      </c>
      <c r="G1728" s="4" t="s">
        <v>1006</v>
      </c>
      <c r="H1728" s="4" t="s">
        <v>1006</v>
      </c>
      <c r="I1728" s="4" t="s">
        <v>1006</v>
      </c>
      <c r="J1728" s="4" t="s">
        <v>1006</v>
      </c>
      <c r="K1728" s="4" t="s">
        <v>1005</v>
      </c>
      <c r="L1728" s="4" t="s">
        <v>1005</v>
      </c>
      <c r="M1728" s="6" t="s">
        <v>22</v>
      </c>
      <c r="P1728" s="4" t="s">
        <v>202</v>
      </c>
      <c r="Q1728" s="4">
        <v>9</v>
      </c>
      <c r="R1728" s="17">
        <v>200</v>
      </c>
      <c r="S1728" s="14" t="s">
        <v>1006</v>
      </c>
      <c r="T1728" s="14" t="s">
        <v>1005</v>
      </c>
      <c r="U1728" s="4" t="s">
        <v>1411</v>
      </c>
      <c r="V1728" s="14" t="s">
        <v>1005</v>
      </c>
      <c r="W1728" s="4" t="s">
        <v>13613</v>
      </c>
      <c r="X1728" s="14" t="s">
        <v>1005</v>
      </c>
      <c r="Z1728" s="9" t="s">
        <v>13614</v>
      </c>
      <c r="AA1728" s="10" t="s">
        <v>44</v>
      </c>
      <c r="AB1728" s="10" t="s">
        <v>1356</v>
      </c>
      <c r="AC1728" s="10" t="s">
        <v>3832</v>
      </c>
      <c r="AD1728" s="13" t="s">
        <v>3827</v>
      </c>
      <c r="AE1728" s="10" t="s">
        <v>3828</v>
      </c>
      <c r="AF1728" s="10" t="s">
        <v>101</v>
      </c>
      <c r="AG1728" s="10" t="s">
        <v>5</v>
      </c>
      <c r="AH1728" s="10" t="s">
        <v>13615</v>
      </c>
      <c r="AI1728" s="10" t="s">
        <v>1005</v>
      </c>
      <c r="AJ1728" s="10" t="s">
        <v>1005</v>
      </c>
      <c r="AK1728" s="12" t="s">
        <v>1005</v>
      </c>
      <c r="AL1728" s="53" t="s">
        <v>1006</v>
      </c>
      <c r="AM1728" s="52">
        <v>2</v>
      </c>
      <c r="AN1728" s="51" t="s">
        <v>1348</v>
      </c>
      <c r="AO1728" s="51" t="s">
        <v>69</v>
      </c>
      <c r="AP1728" s="51" t="s">
        <v>104</v>
      </c>
      <c r="AZ1728" s="56" t="s">
        <v>1349</v>
      </c>
      <c r="BA1728" s="56" t="s">
        <v>464</v>
      </c>
      <c r="BB1728" s="56" t="s">
        <v>22</v>
      </c>
      <c r="BC1728" s="56" t="s">
        <v>5</v>
      </c>
      <c r="BD1728" s="56" t="s">
        <v>3829</v>
      </c>
      <c r="BE1728" s="56" t="s">
        <v>1006</v>
      </c>
      <c r="BF1728" s="56" t="s">
        <v>1005</v>
      </c>
      <c r="BG1728" s="56" t="s">
        <v>3826</v>
      </c>
      <c r="BH1728" s="56" t="s">
        <v>3827</v>
      </c>
      <c r="BI1728" s="56" t="s">
        <v>3828</v>
      </c>
      <c r="BJ1728" s="67" t="s">
        <v>101</v>
      </c>
    </row>
    <row r="1729" spans="1:62" x14ac:dyDescent="0.35">
      <c r="D1729" s="82"/>
      <c r="E1729" s="87" t="e">
        <f>VLOOKUP(A1729,#REF!,2,FALSE)</f>
        <v>#REF!</v>
      </c>
      <c r="AZ1729" s="56" t="s">
        <v>1349</v>
      </c>
      <c r="BA1729" s="56" t="s">
        <v>464</v>
      </c>
      <c r="BB1729" s="56" t="s">
        <v>22</v>
      </c>
      <c r="BC1729" s="56" t="s">
        <v>5</v>
      </c>
      <c r="BD1729" s="56" t="s">
        <v>3829</v>
      </c>
      <c r="BE1729" s="56" t="s">
        <v>1006</v>
      </c>
      <c r="BF1729" s="56" t="s">
        <v>1005</v>
      </c>
      <c r="BG1729" s="56" t="s">
        <v>3826</v>
      </c>
      <c r="BH1729" s="56" t="s">
        <v>3827</v>
      </c>
      <c r="BI1729" s="56" t="s">
        <v>3828</v>
      </c>
      <c r="BJ1729" s="67" t="s">
        <v>101</v>
      </c>
    </row>
    <row r="1730" spans="1:62" x14ac:dyDescent="0.35">
      <c r="D1730" s="82"/>
      <c r="E1730" s="87" t="e">
        <f>VLOOKUP(A1730,#REF!,2,FALSE)</f>
        <v>#REF!</v>
      </c>
      <c r="AZ1730" s="56" t="s">
        <v>1349</v>
      </c>
      <c r="BA1730" s="56" t="s">
        <v>464</v>
      </c>
      <c r="BB1730" s="56" t="s">
        <v>22</v>
      </c>
      <c r="BC1730" s="56" t="s">
        <v>5</v>
      </c>
      <c r="BD1730" s="56" t="s">
        <v>3829</v>
      </c>
      <c r="BE1730" s="56" t="s">
        <v>1006</v>
      </c>
      <c r="BF1730" s="56" t="s">
        <v>1005</v>
      </c>
      <c r="BG1730" s="56" t="s">
        <v>3826</v>
      </c>
      <c r="BH1730" s="56" t="s">
        <v>3827</v>
      </c>
      <c r="BI1730" s="56" t="s">
        <v>3828</v>
      </c>
      <c r="BJ1730" s="67" t="s">
        <v>101</v>
      </c>
    </row>
    <row r="1731" spans="1:62" x14ac:dyDescent="0.35">
      <c r="D1731" s="82"/>
      <c r="E1731" s="87" t="e">
        <f>VLOOKUP(A1731,#REF!,2,FALSE)</f>
        <v>#REF!</v>
      </c>
      <c r="AZ1731" s="56" t="s">
        <v>1349</v>
      </c>
      <c r="BA1731" s="56" t="s">
        <v>464</v>
      </c>
      <c r="BB1731" s="56" t="s">
        <v>22</v>
      </c>
      <c r="BC1731" s="56" t="s">
        <v>5</v>
      </c>
      <c r="BD1731" s="56" t="s">
        <v>3829</v>
      </c>
      <c r="BE1731" s="56" t="s">
        <v>1006</v>
      </c>
      <c r="BF1731" s="56" t="s">
        <v>1005</v>
      </c>
      <c r="BG1731" s="56" t="s">
        <v>3826</v>
      </c>
      <c r="BH1731" s="56" t="s">
        <v>3827</v>
      </c>
      <c r="BI1731" s="56" t="s">
        <v>3828</v>
      </c>
      <c r="BJ1731" s="67" t="s">
        <v>101</v>
      </c>
    </row>
    <row r="1732" spans="1:62" x14ac:dyDescent="0.35">
      <c r="D1732" s="82"/>
      <c r="E1732" s="87" t="e">
        <f>VLOOKUP(A1732,#REF!,2,FALSE)</f>
        <v>#REF!</v>
      </c>
      <c r="AZ1732" s="56" t="s">
        <v>1349</v>
      </c>
      <c r="BA1732" s="56" t="s">
        <v>13616</v>
      </c>
      <c r="BB1732" s="56" t="s">
        <v>22</v>
      </c>
      <c r="BC1732" s="56" t="s">
        <v>5</v>
      </c>
      <c r="BD1732" s="56" t="s">
        <v>13617</v>
      </c>
      <c r="BE1732" s="56" t="s">
        <v>1005</v>
      </c>
      <c r="BF1732" s="56" t="s">
        <v>1005</v>
      </c>
      <c r="BG1732" s="56" t="s">
        <v>13618</v>
      </c>
      <c r="BH1732" s="56" t="s">
        <v>3827</v>
      </c>
      <c r="BI1732" s="56" t="s">
        <v>3828</v>
      </c>
      <c r="BJ1732" s="67" t="s">
        <v>101</v>
      </c>
    </row>
    <row r="1733" spans="1:62" x14ac:dyDescent="0.35">
      <c r="A1733" s="58" t="s">
        <v>13619</v>
      </c>
      <c r="B1733" s="16" t="s">
        <v>12700</v>
      </c>
      <c r="C1733" s="2" t="s">
        <v>13620</v>
      </c>
      <c r="D1733" s="82" t="s">
        <v>13816</v>
      </c>
      <c r="E1733" s="87" t="e">
        <f>VLOOKUP(A1733,#REF!,2,FALSE)</f>
        <v>#REF!</v>
      </c>
      <c r="F1733" s="4" t="s">
        <v>1006</v>
      </c>
      <c r="G1733" s="4" t="s">
        <v>1005</v>
      </c>
      <c r="H1733" s="4" t="s">
        <v>1006</v>
      </c>
      <c r="I1733" s="4" t="s">
        <v>1005</v>
      </c>
      <c r="J1733" s="4" t="s">
        <v>1006</v>
      </c>
      <c r="K1733" s="4" t="s">
        <v>1005</v>
      </c>
      <c r="L1733" s="4" t="s">
        <v>1005</v>
      </c>
      <c r="M1733" s="6" t="s">
        <v>24</v>
      </c>
      <c r="P1733" s="4" t="s">
        <v>1064</v>
      </c>
      <c r="Q1733" s="4">
        <v>1</v>
      </c>
      <c r="R1733" s="17">
        <v>49</v>
      </c>
      <c r="S1733" s="14" t="s">
        <v>1006</v>
      </c>
      <c r="T1733" s="14" t="s">
        <v>1005</v>
      </c>
      <c r="U1733" s="4" t="s">
        <v>1364</v>
      </c>
      <c r="V1733" s="14" t="s">
        <v>1005</v>
      </c>
      <c r="W1733" s="4" t="s">
        <v>1490</v>
      </c>
      <c r="X1733" s="14" t="s">
        <v>1006</v>
      </c>
      <c r="Y1733" s="8" t="s">
        <v>13609</v>
      </c>
      <c r="Z1733" s="9" t="s">
        <v>12064</v>
      </c>
      <c r="AA1733" s="10" t="s">
        <v>44</v>
      </c>
      <c r="AB1733" s="10" t="s">
        <v>1356</v>
      </c>
      <c r="AC1733" s="10" t="s">
        <v>12065</v>
      </c>
      <c r="AD1733" s="13" t="s">
        <v>8173</v>
      </c>
      <c r="AE1733" s="10" t="s">
        <v>616</v>
      </c>
      <c r="AF1733" s="10" t="s">
        <v>101</v>
      </c>
      <c r="AG1733" s="10" t="s">
        <v>10</v>
      </c>
      <c r="AH1733" s="10" t="s">
        <v>13621</v>
      </c>
      <c r="AI1733" s="10" t="s">
        <v>1005</v>
      </c>
      <c r="AJ1733" s="10" t="s">
        <v>1005</v>
      </c>
      <c r="AK1733" s="12" t="s">
        <v>1006</v>
      </c>
      <c r="AL1733" s="53" t="s">
        <v>1006</v>
      </c>
      <c r="AM1733" s="52">
        <v>4</v>
      </c>
      <c r="AN1733" s="51" t="s">
        <v>1348</v>
      </c>
      <c r="AO1733" s="51" t="s">
        <v>66</v>
      </c>
      <c r="AP1733" s="51" t="s">
        <v>120</v>
      </c>
      <c r="AY1733" s="54" t="s">
        <v>13622</v>
      </c>
      <c r="BA1733" s="56" t="s">
        <v>1356</v>
      </c>
      <c r="BB1733" s="56" t="s">
        <v>1356</v>
      </c>
      <c r="BC1733" s="56" t="s">
        <v>1356</v>
      </c>
      <c r="BD1733" s="56" t="s">
        <v>1356</v>
      </c>
      <c r="BG1733" s="56" t="s">
        <v>1356</v>
      </c>
      <c r="BH1733" s="56" t="s">
        <v>1356</v>
      </c>
      <c r="BI1733" s="56" t="s">
        <v>1356</v>
      </c>
      <c r="BJ1733" s="67" t="s">
        <v>1356</v>
      </c>
    </row>
    <row r="1734" spans="1:62" x14ac:dyDescent="0.35">
      <c r="A1734" s="58" t="s">
        <v>13623</v>
      </c>
      <c r="B1734" s="16" t="s">
        <v>12700</v>
      </c>
      <c r="C1734" s="2" t="s">
        <v>13624</v>
      </c>
      <c r="D1734" s="82" t="s">
        <v>13817</v>
      </c>
      <c r="E1734" s="87" t="e">
        <f>VLOOKUP(A1734,#REF!,2,FALSE)</f>
        <v>#REF!</v>
      </c>
      <c r="F1734" s="4" t="s">
        <v>1006</v>
      </c>
      <c r="G1734" s="4" t="s">
        <v>1006</v>
      </c>
      <c r="H1734" s="4" t="s">
        <v>1006</v>
      </c>
      <c r="I1734" s="4" t="s">
        <v>1006</v>
      </c>
      <c r="J1734" s="4" t="s">
        <v>1006</v>
      </c>
      <c r="K1734" s="4" t="s">
        <v>1006</v>
      </c>
      <c r="L1734" s="4" t="s">
        <v>1006</v>
      </c>
      <c r="M1734" s="6" t="s">
        <v>22</v>
      </c>
      <c r="P1734" s="4" t="s">
        <v>8488</v>
      </c>
      <c r="Q1734" s="4">
        <v>15</v>
      </c>
      <c r="R1734" s="17">
        <v>300</v>
      </c>
      <c r="S1734" s="14" t="s">
        <v>1006</v>
      </c>
      <c r="T1734" s="14" t="s">
        <v>1006</v>
      </c>
      <c r="U1734" s="4" t="s">
        <v>1497</v>
      </c>
      <c r="V1734" s="14" t="s">
        <v>1005</v>
      </c>
      <c r="W1734" s="4" t="s">
        <v>108</v>
      </c>
      <c r="X1734" s="14" t="s">
        <v>1005</v>
      </c>
      <c r="Z1734" s="9" t="s">
        <v>13625</v>
      </c>
      <c r="AA1734" s="10" t="s">
        <v>44</v>
      </c>
      <c r="AB1734" s="10" t="s">
        <v>1356</v>
      </c>
      <c r="AC1734" s="10" t="s">
        <v>13626</v>
      </c>
      <c r="AD1734" s="13" t="s">
        <v>13627</v>
      </c>
      <c r="AE1734" s="10" t="s">
        <v>13628</v>
      </c>
      <c r="AF1734" s="10" t="s">
        <v>101</v>
      </c>
      <c r="AG1734" s="10" t="s">
        <v>19</v>
      </c>
      <c r="AH1734" s="10" t="s">
        <v>13629</v>
      </c>
      <c r="AI1734" s="10" t="s">
        <v>1005</v>
      </c>
      <c r="AJ1734" s="10" t="s">
        <v>1005</v>
      </c>
      <c r="AK1734" s="12" t="s">
        <v>1005</v>
      </c>
      <c r="AL1734" s="53" t="s">
        <v>1005</v>
      </c>
      <c r="AM1734" s="52">
        <v>0</v>
      </c>
      <c r="AN1734" s="51" t="s">
        <v>1348</v>
      </c>
      <c r="AO1734" s="51" t="s">
        <v>68</v>
      </c>
      <c r="AP1734" s="51" t="s">
        <v>189</v>
      </c>
      <c r="AQ1734" s="51" t="s">
        <v>139</v>
      </c>
      <c r="BA1734" s="56" t="s">
        <v>1356</v>
      </c>
      <c r="BB1734" s="56" t="s">
        <v>1356</v>
      </c>
      <c r="BC1734" s="56" t="s">
        <v>1356</v>
      </c>
      <c r="BD1734" s="56" t="s">
        <v>1356</v>
      </c>
      <c r="BG1734" s="56" t="s">
        <v>1356</v>
      </c>
      <c r="BH1734" s="56" t="s">
        <v>1356</v>
      </c>
      <c r="BI1734" s="56" t="s">
        <v>1356</v>
      </c>
      <c r="BJ1734" s="67" t="s">
        <v>1356</v>
      </c>
    </row>
    <row r="1735" spans="1:62" x14ac:dyDescent="0.35">
      <c r="A1735" s="58" t="s">
        <v>13630</v>
      </c>
      <c r="B1735" s="16" t="s">
        <v>12700</v>
      </c>
      <c r="C1735" s="2" t="s">
        <v>13631</v>
      </c>
      <c r="D1735" s="82" t="s">
        <v>13814</v>
      </c>
      <c r="E1735" s="87" t="e">
        <f>VLOOKUP(A1735,#REF!,2,FALSE)</f>
        <v>#REF!</v>
      </c>
      <c r="F1735" s="4" t="s">
        <v>1006</v>
      </c>
      <c r="G1735" s="4" t="s">
        <v>1005</v>
      </c>
      <c r="H1735" s="4" t="s">
        <v>1005</v>
      </c>
      <c r="I1735" s="4" t="s">
        <v>1005</v>
      </c>
      <c r="J1735" s="4" t="s">
        <v>1005</v>
      </c>
      <c r="K1735" s="4" t="s">
        <v>1005</v>
      </c>
      <c r="L1735" s="4" t="s">
        <v>1005</v>
      </c>
      <c r="M1735" s="6" t="s">
        <v>22</v>
      </c>
      <c r="P1735" s="4" t="s">
        <v>13632</v>
      </c>
      <c r="Q1735" s="4">
        <v>17</v>
      </c>
      <c r="R1735" s="17">
        <v>346</v>
      </c>
      <c r="S1735" s="14" t="s">
        <v>1006</v>
      </c>
      <c r="T1735" s="14" t="s">
        <v>1006</v>
      </c>
      <c r="U1735" s="4" t="s">
        <v>1364</v>
      </c>
      <c r="V1735" s="14" t="s">
        <v>1005</v>
      </c>
      <c r="W1735" s="4" t="s">
        <v>13633</v>
      </c>
      <c r="X1735" s="14" t="s">
        <v>1006</v>
      </c>
      <c r="Y1735" s="8" t="s">
        <v>13634</v>
      </c>
      <c r="Z1735" s="9" t="s">
        <v>13635</v>
      </c>
      <c r="AA1735" s="10" t="s">
        <v>44</v>
      </c>
      <c r="AB1735" s="10" t="s">
        <v>1356</v>
      </c>
      <c r="AC1735" s="10" t="s">
        <v>13636</v>
      </c>
      <c r="AD1735" s="13" t="s">
        <v>13637</v>
      </c>
      <c r="AE1735" s="10" t="s">
        <v>13638</v>
      </c>
      <c r="AF1735" s="10" t="s">
        <v>101</v>
      </c>
      <c r="AG1735" s="10" t="s">
        <v>10</v>
      </c>
      <c r="AH1735" s="10" t="s">
        <v>13639</v>
      </c>
      <c r="AI1735" s="10" t="s">
        <v>1005</v>
      </c>
      <c r="AJ1735" s="10" t="s">
        <v>1005</v>
      </c>
      <c r="AK1735" s="12" t="s">
        <v>1005</v>
      </c>
      <c r="AL1735" s="53" t="s">
        <v>1005</v>
      </c>
      <c r="AM1735" s="52">
        <v>0</v>
      </c>
      <c r="AN1735" s="51" t="s">
        <v>1348</v>
      </c>
      <c r="AO1735" s="51" t="s">
        <v>68</v>
      </c>
      <c r="BA1735" s="56" t="s">
        <v>1356</v>
      </c>
      <c r="BB1735" s="56" t="s">
        <v>1356</v>
      </c>
      <c r="BC1735" s="56" t="s">
        <v>1356</v>
      </c>
      <c r="BD1735" s="56" t="s">
        <v>1356</v>
      </c>
      <c r="BG1735" s="56" t="s">
        <v>1356</v>
      </c>
      <c r="BH1735" s="56" t="s">
        <v>1356</v>
      </c>
      <c r="BI1735" s="56" t="s">
        <v>1356</v>
      </c>
      <c r="BJ1735" s="67" t="s">
        <v>1356</v>
      </c>
    </row>
    <row r="1736" spans="1:62" x14ac:dyDescent="0.35">
      <c r="A1736" s="58" t="s">
        <v>13640</v>
      </c>
      <c r="B1736" s="16" t="s">
        <v>12700</v>
      </c>
      <c r="C1736" s="2" t="s">
        <v>13641</v>
      </c>
      <c r="D1736" s="82" t="s">
        <v>13813</v>
      </c>
      <c r="E1736" s="87" t="e">
        <f>VLOOKUP(A1736,#REF!,2,FALSE)</f>
        <v>#REF!</v>
      </c>
      <c r="F1736" s="4" t="s">
        <v>1006</v>
      </c>
      <c r="G1736" s="4" t="s">
        <v>1006</v>
      </c>
      <c r="H1736" s="4" t="s">
        <v>1005</v>
      </c>
      <c r="I1736" s="4" t="s">
        <v>1006</v>
      </c>
      <c r="J1736" s="4" t="s">
        <v>1006</v>
      </c>
      <c r="K1736" s="4" t="s">
        <v>1005</v>
      </c>
      <c r="L1736" s="4" t="s">
        <v>1005</v>
      </c>
      <c r="M1736" s="6" t="s">
        <v>22</v>
      </c>
      <c r="P1736" s="4" t="s">
        <v>13642</v>
      </c>
      <c r="Q1736" s="4">
        <v>1</v>
      </c>
      <c r="R1736" s="17">
        <v>26</v>
      </c>
      <c r="S1736" s="14" t="s">
        <v>1006</v>
      </c>
      <c r="T1736" s="14" t="s">
        <v>1005</v>
      </c>
      <c r="U1736" s="4" t="s">
        <v>1364</v>
      </c>
      <c r="V1736" s="14" t="s">
        <v>1005</v>
      </c>
      <c r="W1736" s="4" t="s">
        <v>13643</v>
      </c>
      <c r="X1736" s="14" t="s">
        <v>1005</v>
      </c>
      <c r="Z1736" s="9" t="s">
        <v>13644</v>
      </c>
      <c r="AA1736" s="10" t="s">
        <v>22</v>
      </c>
      <c r="AB1736" s="10" t="s">
        <v>1356</v>
      </c>
      <c r="AC1736" s="10" t="s">
        <v>13645</v>
      </c>
      <c r="AD1736" s="13" t="s">
        <v>1127</v>
      </c>
      <c r="AE1736" s="10" t="s">
        <v>1128</v>
      </c>
      <c r="AF1736" s="10" t="s">
        <v>101</v>
      </c>
      <c r="AG1736" s="10" t="s">
        <v>10</v>
      </c>
      <c r="AH1736" s="10" t="s">
        <v>13646</v>
      </c>
      <c r="AI1736" s="10" t="s">
        <v>1005</v>
      </c>
      <c r="AJ1736" s="10" t="s">
        <v>1005</v>
      </c>
      <c r="AK1736" s="12" t="s">
        <v>1005</v>
      </c>
      <c r="AL1736" s="53" t="s">
        <v>1005</v>
      </c>
      <c r="AM1736" s="52">
        <v>0</v>
      </c>
      <c r="AN1736" s="51" t="s">
        <v>1348</v>
      </c>
      <c r="AO1736" s="51" t="s">
        <v>1361</v>
      </c>
      <c r="BA1736" s="56" t="s">
        <v>1356</v>
      </c>
      <c r="BB1736" s="56" t="s">
        <v>1356</v>
      </c>
      <c r="BC1736" s="56" t="s">
        <v>1356</v>
      </c>
      <c r="BD1736" s="56" t="s">
        <v>1356</v>
      </c>
      <c r="BG1736" s="56" t="s">
        <v>1356</v>
      </c>
      <c r="BH1736" s="56" t="s">
        <v>1356</v>
      </c>
      <c r="BI1736" s="56" t="s">
        <v>1356</v>
      </c>
      <c r="BJ1736" s="67" t="s">
        <v>1356</v>
      </c>
    </row>
    <row r="1737" spans="1:62" x14ac:dyDescent="0.35">
      <c r="A1737" s="58" t="s">
        <v>13647</v>
      </c>
      <c r="B1737" s="16" t="s">
        <v>12700</v>
      </c>
      <c r="C1737" s="2" t="s">
        <v>13648</v>
      </c>
      <c r="D1737" s="82" t="s">
        <v>13812</v>
      </c>
      <c r="E1737" s="87" t="e">
        <f>VLOOKUP(A1737,#REF!,2,FALSE)</f>
        <v>#REF!</v>
      </c>
      <c r="F1737" s="4" t="s">
        <v>1006</v>
      </c>
      <c r="G1737" s="4" t="s">
        <v>1006</v>
      </c>
      <c r="H1737" s="4" t="s">
        <v>1006</v>
      </c>
      <c r="I1737" s="4" t="s">
        <v>1006</v>
      </c>
      <c r="J1737" s="4" t="s">
        <v>1006</v>
      </c>
      <c r="K1737" s="4" t="s">
        <v>1006</v>
      </c>
      <c r="L1737" s="4" t="s">
        <v>1006</v>
      </c>
      <c r="M1737" s="6" t="s">
        <v>22</v>
      </c>
      <c r="P1737" s="4" t="s">
        <v>1039</v>
      </c>
      <c r="Q1737" s="4">
        <v>4</v>
      </c>
      <c r="R1737" s="17">
        <v>111</v>
      </c>
      <c r="S1737" s="14" t="s">
        <v>1005</v>
      </c>
      <c r="T1737" s="14" t="s">
        <v>1006</v>
      </c>
      <c r="U1737" s="4" t="s">
        <v>1341</v>
      </c>
      <c r="V1737" s="14" t="s">
        <v>1005</v>
      </c>
      <c r="W1737" s="4" t="s">
        <v>3414</v>
      </c>
      <c r="X1737" s="14" t="s">
        <v>1006</v>
      </c>
      <c r="Y1737" s="8" t="s">
        <v>13649</v>
      </c>
      <c r="Z1737" s="9" t="s">
        <v>13650</v>
      </c>
      <c r="AA1737" s="10" t="s">
        <v>22</v>
      </c>
      <c r="AB1737" s="10" t="s">
        <v>1356</v>
      </c>
      <c r="AC1737" s="10" t="s">
        <v>13651</v>
      </c>
      <c r="AD1737" s="13" t="s">
        <v>13652</v>
      </c>
      <c r="AE1737" s="10" t="s">
        <v>13653</v>
      </c>
      <c r="AF1737" s="10" t="s">
        <v>101</v>
      </c>
      <c r="AG1737" s="10" t="s">
        <v>27</v>
      </c>
      <c r="AH1737" s="10" t="s">
        <v>13654</v>
      </c>
      <c r="AI1737" s="10" t="s">
        <v>1006</v>
      </c>
      <c r="AJ1737" s="10" t="s">
        <v>1005</v>
      </c>
      <c r="AK1737" s="12" t="s">
        <v>1006</v>
      </c>
      <c r="AL1737" s="53" t="s">
        <v>1005</v>
      </c>
      <c r="AM1737" s="52">
        <v>0</v>
      </c>
      <c r="AN1737" s="51" t="s">
        <v>1348</v>
      </c>
      <c r="AO1737" s="51" t="s">
        <v>68</v>
      </c>
      <c r="AP1737" s="51" t="s">
        <v>139</v>
      </c>
      <c r="BA1737" s="56" t="s">
        <v>1356</v>
      </c>
      <c r="BB1737" s="56" t="s">
        <v>1356</v>
      </c>
      <c r="BC1737" s="56" t="s">
        <v>1356</v>
      </c>
      <c r="BD1737" s="56" t="s">
        <v>1356</v>
      </c>
      <c r="BG1737" s="56" t="s">
        <v>1356</v>
      </c>
      <c r="BH1737" s="56" t="s">
        <v>1356</v>
      </c>
      <c r="BI1737" s="56" t="s">
        <v>1356</v>
      </c>
      <c r="BJ1737" s="67" t="s">
        <v>1356</v>
      </c>
    </row>
    <row r="1738" spans="1:62" x14ac:dyDescent="0.35">
      <c r="A1738" s="58" t="s">
        <v>13655</v>
      </c>
      <c r="B1738" s="16" t="s">
        <v>12700</v>
      </c>
      <c r="C1738" s="2" t="s">
        <v>13656</v>
      </c>
      <c r="D1738" s="82" t="s">
        <v>13815</v>
      </c>
      <c r="E1738" s="87" t="e">
        <f>VLOOKUP(A1738,#REF!,2,FALSE)</f>
        <v>#REF!</v>
      </c>
      <c r="F1738" s="4" t="s">
        <v>1006</v>
      </c>
      <c r="G1738" s="4" t="s">
        <v>1006</v>
      </c>
      <c r="H1738" s="4" t="s">
        <v>1005</v>
      </c>
      <c r="I1738" s="4" t="s">
        <v>1006</v>
      </c>
      <c r="J1738" s="4" t="s">
        <v>1006</v>
      </c>
      <c r="K1738" s="4" t="s">
        <v>1005</v>
      </c>
      <c r="L1738" s="4" t="s">
        <v>1005</v>
      </c>
      <c r="M1738" s="6" t="s">
        <v>22</v>
      </c>
      <c r="P1738" s="4" t="s">
        <v>13657</v>
      </c>
      <c r="Q1738" s="4">
        <v>13</v>
      </c>
      <c r="R1738" s="17">
        <v>345</v>
      </c>
      <c r="S1738" s="14" t="s">
        <v>1006</v>
      </c>
      <c r="T1738" s="14" t="s">
        <v>1005</v>
      </c>
      <c r="U1738" s="4" t="s">
        <v>1364</v>
      </c>
      <c r="V1738" s="14" t="s">
        <v>1005</v>
      </c>
      <c r="W1738" s="4" t="s">
        <v>13658</v>
      </c>
      <c r="X1738" s="14" t="s">
        <v>1005</v>
      </c>
      <c r="Z1738" s="9" t="s">
        <v>9367</v>
      </c>
      <c r="AA1738" s="10" t="s">
        <v>22</v>
      </c>
      <c r="AB1738" s="10" t="s">
        <v>1356</v>
      </c>
      <c r="AC1738" s="10" t="s">
        <v>587</v>
      </c>
      <c r="AD1738" s="13" t="s">
        <v>9368</v>
      </c>
      <c r="AE1738" s="10" t="s">
        <v>9369</v>
      </c>
      <c r="AF1738" s="10" t="s">
        <v>101</v>
      </c>
      <c r="AG1738" s="10" t="s">
        <v>19</v>
      </c>
      <c r="AH1738" s="10" t="s">
        <v>9370</v>
      </c>
      <c r="AI1738" s="10" t="s">
        <v>1006</v>
      </c>
      <c r="AJ1738" s="10" t="s">
        <v>1005</v>
      </c>
      <c r="AK1738" s="12" t="s">
        <v>1006</v>
      </c>
      <c r="AL1738" s="53" t="s">
        <v>1005</v>
      </c>
      <c r="AM1738" s="52">
        <v>0</v>
      </c>
      <c r="AN1738" s="51" t="s">
        <v>1348</v>
      </c>
      <c r="AO1738" s="51" t="s">
        <v>1361</v>
      </c>
      <c r="BA1738" s="56" t="s">
        <v>1356</v>
      </c>
      <c r="BB1738" s="56" t="s">
        <v>1356</v>
      </c>
      <c r="BC1738" s="56" t="s">
        <v>1356</v>
      </c>
      <c r="BD1738" s="56" t="s">
        <v>1356</v>
      </c>
      <c r="BG1738" s="56" t="s">
        <v>1356</v>
      </c>
      <c r="BH1738" s="56" t="s">
        <v>1356</v>
      </c>
      <c r="BI1738" s="56" t="s">
        <v>1356</v>
      </c>
      <c r="BJ1738" s="67" t="s">
        <v>1356</v>
      </c>
    </row>
    <row r="1739" spans="1:62" x14ac:dyDescent="0.35">
      <c r="A1739" s="58" t="s">
        <v>13659</v>
      </c>
      <c r="B1739" s="16" t="s">
        <v>12700</v>
      </c>
      <c r="C1739" s="2" t="s">
        <v>13660</v>
      </c>
      <c r="D1739" s="82" t="s">
        <v>13811</v>
      </c>
      <c r="E1739" s="87" t="e">
        <f>VLOOKUP(A1739,#REF!,2,FALSE)</f>
        <v>#REF!</v>
      </c>
      <c r="F1739" s="4" t="s">
        <v>1006</v>
      </c>
      <c r="G1739" s="4" t="s">
        <v>1006</v>
      </c>
      <c r="H1739" s="4" t="s">
        <v>1006</v>
      </c>
      <c r="I1739" s="4" t="s">
        <v>1006</v>
      </c>
      <c r="J1739" s="4" t="s">
        <v>1006</v>
      </c>
      <c r="K1739" s="4" t="s">
        <v>1006</v>
      </c>
      <c r="L1739" s="4" t="s">
        <v>1006</v>
      </c>
      <c r="M1739" s="6" t="s">
        <v>24</v>
      </c>
      <c r="N1739" s="6" t="s">
        <v>1351</v>
      </c>
      <c r="P1739" s="4" t="s">
        <v>13661</v>
      </c>
      <c r="Q1739" s="4">
        <v>25</v>
      </c>
      <c r="R1739" s="17">
        <v>387</v>
      </c>
      <c r="S1739" s="14" t="s">
        <v>1006</v>
      </c>
      <c r="T1739" s="14" t="s">
        <v>1006</v>
      </c>
      <c r="U1739" s="4" t="s">
        <v>1341</v>
      </c>
      <c r="V1739" s="14" t="s">
        <v>1005</v>
      </c>
      <c r="W1739" s="4" t="s">
        <v>13662</v>
      </c>
      <c r="X1739" s="14" t="s">
        <v>1006</v>
      </c>
      <c r="Y1739" s="8" t="s">
        <v>13663</v>
      </c>
      <c r="Z1739" s="9" t="s">
        <v>13664</v>
      </c>
      <c r="AA1739" s="10" t="s">
        <v>24</v>
      </c>
      <c r="AB1739" s="10" t="s">
        <v>1356</v>
      </c>
      <c r="AC1739" s="10" t="s">
        <v>13665</v>
      </c>
      <c r="AD1739" s="13" t="s">
        <v>13666</v>
      </c>
      <c r="AE1739" s="10" t="s">
        <v>13667</v>
      </c>
      <c r="AF1739" s="10" t="s">
        <v>101</v>
      </c>
      <c r="AG1739" s="10" t="s">
        <v>9</v>
      </c>
      <c r="AH1739" s="10" t="s">
        <v>13668</v>
      </c>
      <c r="AI1739" s="10" t="s">
        <v>1006</v>
      </c>
      <c r="AJ1739" s="10" t="s">
        <v>1005</v>
      </c>
      <c r="AK1739" s="12" t="s">
        <v>1006</v>
      </c>
      <c r="AL1739" s="53" t="s">
        <v>1005</v>
      </c>
      <c r="AM1739" s="52">
        <v>0</v>
      </c>
      <c r="AN1739" s="51" t="s">
        <v>59</v>
      </c>
      <c r="AO1739" s="51" t="s">
        <v>67</v>
      </c>
      <c r="AP1739" s="51" t="s">
        <v>128</v>
      </c>
      <c r="AQ1739" s="51" t="s">
        <v>104</v>
      </c>
      <c r="BA1739" s="56" t="s">
        <v>1356</v>
      </c>
      <c r="BB1739" s="56" t="s">
        <v>1356</v>
      </c>
      <c r="BC1739" s="56" t="s">
        <v>1356</v>
      </c>
      <c r="BD1739" s="56" t="s">
        <v>1356</v>
      </c>
      <c r="BG1739" s="56" t="s">
        <v>1356</v>
      </c>
      <c r="BH1739" s="56" t="s">
        <v>1356</v>
      </c>
      <c r="BI1739" s="56" t="s">
        <v>1356</v>
      </c>
      <c r="BJ1739" s="67" t="s">
        <v>1356</v>
      </c>
    </row>
    <row r="1740" spans="1:62" x14ac:dyDescent="0.35">
      <c r="A1740" s="58" t="s">
        <v>13669</v>
      </c>
      <c r="B1740" s="16" t="s">
        <v>12700</v>
      </c>
      <c r="C1740" s="2" t="s">
        <v>13670</v>
      </c>
      <c r="D1740" s="82" t="s">
        <v>13810</v>
      </c>
      <c r="E1740" s="87" t="e">
        <f>VLOOKUP(A1740,#REF!,2,FALSE)</f>
        <v>#REF!</v>
      </c>
      <c r="F1740" s="4" t="s">
        <v>1006</v>
      </c>
      <c r="G1740" s="4" t="s">
        <v>1006</v>
      </c>
      <c r="H1740" s="4" t="s">
        <v>1006</v>
      </c>
      <c r="I1740" s="4" t="s">
        <v>1006</v>
      </c>
      <c r="J1740" s="4" t="s">
        <v>1006</v>
      </c>
      <c r="K1740" s="4" t="s">
        <v>1006</v>
      </c>
      <c r="L1740" s="4" t="s">
        <v>1006</v>
      </c>
      <c r="M1740" s="6" t="s">
        <v>24</v>
      </c>
      <c r="N1740" s="6" t="s">
        <v>26</v>
      </c>
      <c r="P1740" s="4" t="s">
        <v>13671</v>
      </c>
      <c r="Q1740" s="4">
        <v>10</v>
      </c>
      <c r="R1740" s="17">
        <v>300</v>
      </c>
      <c r="S1740" s="14" t="s">
        <v>1006</v>
      </c>
      <c r="T1740" s="14" t="s">
        <v>1005</v>
      </c>
      <c r="U1740" s="4" t="s">
        <v>1341</v>
      </c>
      <c r="V1740" s="14" t="s">
        <v>1005</v>
      </c>
      <c r="W1740" s="4" t="s">
        <v>13672</v>
      </c>
      <c r="X1740" s="14" t="s">
        <v>1005</v>
      </c>
      <c r="Z1740" s="9" t="s">
        <v>13673</v>
      </c>
      <c r="AA1740" s="10" t="s">
        <v>24</v>
      </c>
      <c r="AB1740" s="10" t="s">
        <v>1356</v>
      </c>
      <c r="AC1740" s="10" t="s">
        <v>13674</v>
      </c>
      <c r="AD1740" s="13" t="s">
        <v>13675</v>
      </c>
      <c r="AE1740" s="10" t="s">
        <v>13676</v>
      </c>
      <c r="AF1740" s="10" t="s">
        <v>13677</v>
      </c>
      <c r="AG1740" s="10" t="s">
        <v>41</v>
      </c>
      <c r="AH1740" s="10" t="s">
        <v>13678</v>
      </c>
      <c r="AI1740" s="10" t="s">
        <v>1006</v>
      </c>
      <c r="AJ1740" s="10" t="s">
        <v>1005</v>
      </c>
      <c r="AK1740" s="12" t="s">
        <v>1005</v>
      </c>
      <c r="AL1740" s="53" t="s">
        <v>1005</v>
      </c>
      <c r="AM1740" s="52">
        <v>0</v>
      </c>
      <c r="AN1740" s="51" t="s">
        <v>1348</v>
      </c>
      <c r="AO1740" s="51" t="s">
        <v>1361</v>
      </c>
      <c r="BA1740" s="56" t="s">
        <v>1356</v>
      </c>
      <c r="BB1740" s="56" t="s">
        <v>1356</v>
      </c>
      <c r="BC1740" s="56" t="s">
        <v>1356</v>
      </c>
      <c r="BD1740" s="56" t="s">
        <v>1356</v>
      </c>
      <c r="BG1740" s="56" t="s">
        <v>1356</v>
      </c>
      <c r="BH1740" s="56" t="s">
        <v>1356</v>
      </c>
      <c r="BI1740" s="56" t="s">
        <v>1356</v>
      </c>
      <c r="BJ1740" s="67" t="s">
        <v>1356</v>
      </c>
    </row>
    <row r="1741" spans="1:62" x14ac:dyDescent="0.35">
      <c r="A1741" s="58" t="s">
        <v>13679</v>
      </c>
      <c r="B1741" s="16" t="s">
        <v>12700</v>
      </c>
      <c r="C1741" s="2" t="s">
        <v>13680</v>
      </c>
      <c r="D1741" s="82" t="s">
        <v>13809</v>
      </c>
      <c r="E1741" s="87" t="e">
        <f>VLOOKUP(A1741,#REF!,2,FALSE)</f>
        <v>#REF!</v>
      </c>
      <c r="F1741" s="4" t="s">
        <v>1005</v>
      </c>
      <c r="G1741" s="4" t="s">
        <v>1006</v>
      </c>
      <c r="H1741" s="4" t="s">
        <v>1005</v>
      </c>
      <c r="I1741" s="4" t="s">
        <v>1005</v>
      </c>
      <c r="J1741" s="4" t="s">
        <v>1005</v>
      </c>
      <c r="K1741" s="4" t="s">
        <v>1005</v>
      </c>
      <c r="L1741" s="4" t="s">
        <v>1005</v>
      </c>
      <c r="M1741" s="6" t="s">
        <v>22</v>
      </c>
      <c r="P1741" s="4" t="s">
        <v>13681</v>
      </c>
      <c r="Q1741" s="4">
        <v>8</v>
      </c>
      <c r="R1741" s="17">
        <v>160</v>
      </c>
      <c r="S1741" s="14" t="s">
        <v>1006</v>
      </c>
      <c r="T1741" s="14" t="s">
        <v>1006</v>
      </c>
      <c r="U1741" s="4" t="s">
        <v>1341</v>
      </c>
      <c r="V1741" s="14" t="s">
        <v>1005</v>
      </c>
      <c r="W1741" s="4" t="s">
        <v>13682</v>
      </c>
      <c r="X1741" s="14" t="s">
        <v>1006</v>
      </c>
      <c r="Y1741" s="8" t="s">
        <v>13683</v>
      </c>
      <c r="Z1741" s="9" t="s">
        <v>13684</v>
      </c>
      <c r="AA1741" s="10" t="s">
        <v>22</v>
      </c>
      <c r="AB1741" s="10" t="s">
        <v>1356</v>
      </c>
      <c r="AC1741" s="10" t="s">
        <v>13685</v>
      </c>
      <c r="AD1741" s="13" t="s">
        <v>10512</v>
      </c>
      <c r="AE1741" s="10" t="s">
        <v>10513</v>
      </c>
      <c r="AF1741" s="10" t="s">
        <v>101</v>
      </c>
      <c r="AG1741" s="10" t="s">
        <v>25</v>
      </c>
      <c r="AH1741" s="10" t="s">
        <v>13686</v>
      </c>
      <c r="AI1741" s="10" t="s">
        <v>1006</v>
      </c>
      <c r="AJ1741" s="10" t="s">
        <v>1005</v>
      </c>
      <c r="AK1741" s="12" t="s">
        <v>1006</v>
      </c>
      <c r="AL1741" s="53" t="s">
        <v>1006</v>
      </c>
      <c r="AM1741" s="52">
        <v>1</v>
      </c>
      <c r="AN1741" s="51" t="s">
        <v>57</v>
      </c>
      <c r="AO1741" s="51" t="s">
        <v>68</v>
      </c>
      <c r="AP1741" s="51" t="s">
        <v>189</v>
      </c>
      <c r="AQ1741" s="51" t="s">
        <v>139</v>
      </c>
      <c r="AR1741" s="51" t="s">
        <v>172</v>
      </c>
      <c r="AS1741" s="51" t="s">
        <v>128</v>
      </c>
      <c r="AT1741" s="51" t="s">
        <v>104</v>
      </c>
      <c r="AZ1741" s="56" t="s">
        <v>1349</v>
      </c>
      <c r="BA1741" s="56" t="s">
        <v>13687</v>
      </c>
      <c r="BB1741" s="56" t="s">
        <v>22</v>
      </c>
      <c r="BC1741" s="56" t="s">
        <v>25</v>
      </c>
      <c r="BD1741" s="56" t="s">
        <v>13688</v>
      </c>
      <c r="BE1741" s="56" t="s">
        <v>1006</v>
      </c>
      <c r="BF1741" s="56" t="s">
        <v>1005</v>
      </c>
      <c r="BG1741" s="56" t="s">
        <v>13689</v>
      </c>
      <c r="BH1741" s="56" t="s">
        <v>10512</v>
      </c>
      <c r="BI1741" s="56" t="s">
        <v>10513</v>
      </c>
      <c r="BJ1741" s="67" t="s">
        <v>101</v>
      </c>
    </row>
    <row r="1742" spans="1:62" x14ac:dyDescent="0.35">
      <c r="D1742" s="82"/>
      <c r="E1742" s="87" t="e">
        <f>VLOOKUP(A1742,#REF!,2,FALSE)</f>
        <v>#REF!</v>
      </c>
      <c r="AZ1742" s="56" t="s">
        <v>1349</v>
      </c>
      <c r="BA1742" s="56" t="s">
        <v>13687</v>
      </c>
      <c r="BB1742" s="56" t="s">
        <v>22</v>
      </c>
      <c r="BC1742" s="56" t="s">
        <v>25</v>
      </c>
      <c r="BD1742" s="56" t="s">
        <v>13688</v>
      </c>
      <c r="BE1742" s="56" t="s">
        <v>1006</v>
      </c>
      <c r="BF1742" s="56" t="s">
        <v>1005</v>
      </c>
      <c r="BG1742" s="56" t="s">
        <v>13689</v>
      </c>
      <c r="BH1742" s="56" t="s">
        <v>10512</v>
      </c>
      <c r="BI1742" s="56" t="s">
        <v>10513</v>
      </c>
      <c r="BJ1742" s="67" t="s">
        <v>101</v>
      </c>
    </row>
    <row r="1743" spans="1:62" x14ac:dyDescent="0.35">
      <c r="A1743" s="58" t="s">
        <v>13690</v>
      </c>
      <c r="B1743" s="16" t="s">
        <v>12700</v>
      </c>
      <c r="C1743" s="2" t="s">
        <v>13691</v>
      </c>
      <c r="D1743" s="82" t="s">
        <v>13809</v>
      </c>
      <c r="E1743" s="87" t="e">
        <f>VLOOKUP(A1743,#REF!,2,FALSE)</f>
        <v>#REF!</v>
      </c>
      <c r="F1743" s="4" t="s">
        <v>1005</v>
      </c>
      <c r="G1743" s="4" t="s">
        <v>1005</v>
      </c>
      <c r="H1743" s="4" t="s">
        <v>1005</v>
      </c>
      <c r="I1743" s="4" t="s">
        <v>1006</v>
      </c>
      <c r="J1743" s="4" t="s">
        <v>1005</v>
      </c>
      <c r="K1743" s="4" t="s">
        <v>1005</v>
      </c>
      <c r="L1743" s="4" t="s">
        <v>1005</v>
      </c>
      <c r="M1743" s="6" t="s">
        <v>22</v>
      </c>
      <c r="N1743" s="6" t="s">
        <v>1351</v>
      </c>
      <c r="P1743" s="4" t="s">
        <v>13692</v>
      </c>
      <c r="Q1743" s="4">
        <v>7</v>
      </c>
      <c r="R1743" s="17">
        <v>160</v>
      </c>
      <c r="S1743" s="14" t="s">
        <v>1006</v>
      </c>
      <c r="T1743" s="14" t="s">
        <v>1006</v>
      </c>
      <c r="U1743" s="4" t="s">
        <v>1341</v>
      </c>
      <c r="V1743" s="14" t="s">
        <v>1005</v>
      </c>
      <c r="W1743" s="4" t="s">
        <v>13693</v>
      </c>
      <c r="X1743" s="14" t="s">
        <v>1006</v>
      </c>
      <c r="Y1743" s="8" t="s">
        <v>13683</v>
      </c>
      <c r="Z1743" s="9" t="s">
        <v>13694</v>
      </c>
      <c r="AA1743" s="10" t="s">
        <v>22</v>
      </c>
      <c r="AB1743" s="10" t="s">
        <v>1356</v>
      </c>
      <c r="AC1743" s="10" t="s">
        <v>13695</v>
      </c>
      <c r="AD1743" s="13" t="s">
        <v>10512</v>
      </c>
      <c r="AE1743" s="10" t="s">
        <v>10513</v>
      </c>
      <c r="AF1743" s="10" t="s">
        <v>101</v>
      </c>
      <c r="AG1743" s="10" t="s">
        <v>25</v>
      </c>
      <c r="AH1743" s="10" t="s">
        <v>13696</v>
      </c>
      <c r="AI1743" s="10" t="s">
        <v>1006</v>
      </c>
      <c r="AJ1743" s="10" t="s">
        <v>1006</v>
      </c>
      <c r="AK1743" s="12" t="s">
        <v>1006</v>
      </c>
      <c r="AL1743" s="53" t="s">
        <v>1006</v>
      </c>
      <c r="AM1743" s="52">
        <v>1</v>
      </c>
      <c r="AN1743" s="51" t="s">
        <v>57</v>
      </c>
      <c r="AO1743" s="51" t="s">
        <v>68</v>
      </c>
      <c r="AP1743" s="51" t="s">
        <v>189</v>
      </c>
      <c r="AQ1743" s="51" t="s">
        <v>139</v>
      </c>
      <c r="AR1743" s="51" t="s">
        <v>172</v>
      </c>
      <c r="AS1743" s="51" t="s">
        <v>128</v>
      </c>
      <c r="AT1743" s="51" t="s">
        <v>104</v>
      </c>
      <c r="AZ1743" s="56" t="s">
        <v>1349</v>
      </c>
      <c r="BA1743" s="56" t="s">
        <v>13697</v>
      </c>
      <c r="BB1743" s="56" t="s">
        <v>22</v>
      </c>
      <c r="BC1743" s="56" t="s">
        <v>25</v>
      </c>
      <c r="BD1743" s="56" t="s">
        <v>13698</v>
      </c>
      <c r="BE1743" s="56" t="s">
        <v>1006</v>
      </c>
      <c r="BF1743" s="56" t="s">
        <v>1005</v>
      </c>
      <c r="BG1743" s="56" t="s">
        <v>13699</v>
      </c>
      <c r="BH1743" s="56" t="s">
        <v>10512</v>
      </c>
      <c r="BI1743" s="56" t="s">
        <v>10513</v>
      </c>
      <c r="BJ1743" s="67" t="s">
        <v>101</v>
      </c>
    </row>
    <row r="1744" spans="1:62" x14ac:dyDescent="0.35">
      <c r="D1744" s="82"/>
      <c r="E1744" s="87" t="e">
        <f>VLOOKUP(A1744,#REF!,2,FALSE)</f>
        <v>#REF!</v>
      </c>
      <c r="AZ1744" s="56" t="s">
        <v>1349</v>
      </c>
      <c r="BA1744" s="56" t="s">
        <v>13697</v>
      </c>
      <c r="BB1744" s="56" t="s">
        <v>22</v>
      </c>
      <c r="BC1744" s="56" t="s">
        <v>25</v>
      </c>
      <c r="BD1744" s="56" t="s">
        <v>13698</v>
      </c>
      <c r="BE1744" s="56" t="s">
        <v>1006</v>
      </c>
      <c r="BF1744" s="56" t="s">
        <v>1005</v>
      </c>
      <c r="BG1744" s="56" t="s">
        <v>13699</v>
      </c>
      <c r="BH1744" s="56" t="s">
        <v>10512</v>
      </c>
      <c r="BI1744" s="56" t="s">
        <v>10513</v>
      </c>
      <c r="BJ1744" s="67" t="s">
        <v>101</v>
      </c>
    </row>
    <row r="1745" spans="1:62" x14ac:dyDescent="0.35">
      <c r="A1745" s="58" t="s">
        <v>13700</v>
      </c>
      <c r="B1745" s="16" t="s">
        <v>12700</v>
      </c>
      <c r="C1745" s="2" t="s">
        <v>13701</v>
      </c>
      <c r="D1745" s="82" t="s">
        <v>13809</v>
      </c>
      <c r="E1745" s="87" t="e">
        <f>VLOOKUP(A1745,#REF!,2,FALSE)</f>
        <v>#REF!</v>
      </c>
      <c r="F1745" s="4" t="s">
        <v>1006</v>
      </c>
      <c r="G1745" s="4" t="s">
        <v>1005</v>
      </c>
      <c r="H1745" s="4" t="s">
        <v>1005</v>
      </c>
      <c r="I1745" s="4" t="s">
        <v>1005</v>
      </c>
      <c r="J1745" s="4" t="s">
        <v>1005</v>
      </c>
      <c r="K1745" s="4" t="s">
        <v>1005</v>
      </c>
      <c r="L1745" s="4" t="s">
        <v>1005</v>
      </c>
      <c r="M1745" s="6" t="s">
        <v>22</v>
      </c>
      <c r="P1745" s="4" t="s">
        <v>13702</v>
      </c>
      <c r="Q1745" s="4">
        <v>10</v>
      </c>
      <c r="R1745" s="17">
        <v>165</v>
      </c>
      <c r="S1745" s="14" t="s">
        <v>1006</v>
      </c>
      <c r="T1745" s="14" t="s">
        <v>1005</v>
      </c>
      <c r="U1745" s="4" t="s">
        <v>1341</v>
      </c>
      <c r="V1745" s="14" t="s">
        <v>1005</v>
      </c>
      <c r="W1745" s="4" t="s">
        <v>13703</v>
      </c>
      <c r="X1745" s="14" t="s">
        <v>1006</v>
      </c>
      <c r="Y1745" s="8" t="s">
        <v>13683</v>
      </c>
      <c r="Z1745" s="9" t="s">
        <v>13704</v>
      </c>
      <c r="AA1745" s="10" t="s">
        <v>22</v>
      </c>
      <c r="AB1745" s="10" t="s">
        <v>1356</v>
      </c>
      <c r="AC1745" s="10" t="s">
        <v>4177</v>
      </c>
      <c r="AD1745" s="13" t="s">
        <v>10512</v>
      </c>
      <c r="AE1745" s="10" t="s">
        <v>10513</v>
      </c>
      <c r="AF1745" s="10" t="s">
        <v>101</v>
      </c>
      <c r="AG1745" s="10" t="s">
        <v>25</v>
      </c>
      <c r="AH1745" s="10" t="s">
        <v>13705</v>
      </c>
      <c r="AI1745" s="10" t="s">
        <v>1006</v>
      </c>
      <c r="AJ1745" s="10" t="s">
        <v>1005</v>
      </c>
      <c r="AK1745" s="12" t="s">
        <v>1006</v>
      </c>
      <c r="AL1745" s="53" t="s">
        <v>1005</v>
      </c>
      <c r="AM1745" s="52">
        <v>0</v>
      </c>
      <c r="AN1745" s="51" t="s">
        <v>57</v>
      </c>
      <c r="AO1745" s="51" t="s">
        <v>68</v>
      </c>
      <c r="AP1745" s="51" t="s">
        <v>189</v>
      </c>
      <c r="AQ1745" s="51" t="s">
        <v>139</v>
      </c>
      <c r="AR1745" s="51" t="s">
        <v>172</v>
      </c>
      <c r="AS1745" s="51" t="s">
        <v>128</v>
      </c>
      <c r="AT1745" s="51" t="s">
        <v>104</v>
      </c>
      <c r="BA1745" s="56" t="s">
        <v>1356</v>
      </c>
      <c r="BB1745" s="56" t="s">
        <v>1356</v>
      </c>
      <c r="BC1745" s="56" t="s">
        <v>1356</v>
      </c>
      <c r="BD1745" s="56" t="s">
        <v>1356</v>
      </c>
      <c r="BG1745" s="56" t="s">
        <v>1356</v>
      </c>
      <c r="BH1745" s="56" t="s">
        <v>1356</v>
      </c>
      <c r="BI1745" s="56" t="s">
        <v>1356</v>
      </c>
      <c r="BJ1745" s="67" t="s">
        <v>1356</v>
      </c>
    </row>
    <row r="1746" spans="1:62" x14ac:dyDescent="0.35">
      <c r="A1746" s="58" t="s">
        <v>13706</v>
      </c>
      <c r="B1746" s="16" t="s">
        <v>12700</v>
      </c>
      <c r="C1746" s="2" t="s">
        <v>13707</v>
      </c>
      <c r="D1746" s="82" t="s">
        <v>13808</v>
      </c>
      <c r="E1746" s="87" t="e">
        <f>VLOOKUP(A1746,#REF!,2,FALSE)</f>
        <v>#REF!</v>
      </c>
      <c r="F1746" s="4" t="s">
        <v>1006</v>
      </c>
      <c r="G1746" s="4" t="s">
        <v>1006</v>
      </c>
      <c r="H1746" s="4" t="s">
        <v>1005</v>
      </c>
      <c r="I1746" s="4" t="s">
        <v>1006</v>
      </c>
      <c r="J1746" s="4" t="s">
        <v>1006</v>
      </c>
      <c r="K1746" s="4" t="s">
        <v>1005</v>
      </c>
      <c r="L1746" s="4" t="s">
        <v>1005</v>
      </c>
      <c r="M1746" s="6" t="s">
        <v>22</v>
      </c>
      <c r="P1746" s="4" t="s">
        <v>13708</v>
      </c>
      <c r="Q1746" s="4">
        <v>5</v>
      </c>
      <c r="R1746" s="17">
        <v>85</v>
      </c>
      <c r="S1746" s="14" t="s">
        <v>1006</v>
      </c>
      <c r="T1746" s="14" t="s">
        <v>1005</v>
      </c>
      <c r="U1746" s="4" t="s">
        <v>1341</v>
      </c>
      <c r="V1746" s="14" t="s">
        <v>1005</v>
      </c>
      <c r="W1746" s="4" t="s">
        <v>13709</v>
      </c>
      <c r="X1746" s="14" t="s">
        <v>1005</v>
      </c>
      <c r="Z1746" s="9" t="s">
        <v>225</v>
      </c>
      <c r="AA1746" s="10" t="s">
        <v>22</v>
      </c>
      <c r="AB1746" s="10" t="s">
        <v>1356</v>
      </c>
      <c r="AC1746" s="10" t="s">
        <v>13710</v>
      </c>
      <c r="AD1746" s="13" t="s">
        <v>11196</v>
      </c>
      <c r="AE1746" s="10" t="s">
        <v>13711</v>
      </c>
      <c r="AF1746" s="10" t="s">
        <v>101</v>
      </c>
      <c r="AG1746" s="10" t="s">
        <v>14</v>
      </c>
      <c r="AH1746" s="10" t="s">
        <v>13712</v>
      </c>
      <c r="AI1746" s="10" t="s">
        <v>1006</v>
      </c>
      <c r="AJ1746" s="10" t="s">
        <v>1005</v>
      </c>
      <c r="AK1746" s="12" t="s">
        <v>1006</v>
      </c>
      <c r="AL1746" s="53" t="s">
        <v>1005</v>
      </c>
      <c r="AM1746" s="52">
        <v>0</v>
      </c>
      <c r="AN1746" s="51" t="s">
        <v>57</v>
      </c>
      <c r="AO1746" s="51" t="s">
        <v>31</v>
      </c>
      <c r="AY1746" s="54" t="s">
        <v>13713</v>
      </c>
      <c r="BA1746" s="56" t="s">
        <v>1356</v>
      </c>
      <c r="BB1746" s="56" t="s">
        <v>1356</v>
      </c>
      <c r="BC1746" s="56" t="s">
        <v>1356</v>
      </c>
      <c r="BD1746" s="56" t="s">
        <v>1356</v>
      </c>
      <c r="BG1746" s="56" t="s">
        <v>1356</v>
      </c>
      <c r="BH1746" s="56" t="s">
        <v>1356</v>
      </c>
      <c r="BI1746" s="56" t="s">
        <v>1356</v>
      </c>
      <c r="BJ1746" s="67" t="s">
        <v>1356</v>
      </c>
    </row>
    <row r="1747" spans="1:62" x14ac:dyDescent="0.35">
      <c r="A1747" s="58" t="s">
        <v>13714</v>
      </c>
      <c r="B1747" s="16" t="s">
        <v>12700</v>
      </c>
      <c r="C1747" s="2" t="s">
        <v>13715</v>
      </c>
      <c r="D1747" s="82" t="s">
        <v>13944</v>
      </c>
      <c r="E1747" s="87" t="e">
        <f>VLOOKUP(A1747,#REF!,2,FALSE)</f>
        <v>#REF!</v>
      </c>
      <c r="F1747" s="4" t="s">
        <v>1006</v>
      </c>
      <c r="G1747" s="4" t="s">
        <v>1006</v>
      </c>
      <c r="H1747" s="4" t="s">
        <v>1006</v>
      </c>
      <c r="I1747" s="4" t="s">
        <v>1006</v>
      </c>
      <c r="J1747" s="4" t="s">
        <v>1006</v>
      </c>
      <c r="K1747" s="4" t="s">
        <v>1006</v>
      </c>
      <c r="L1747" s="4" t="s">
        <v>1006</v>
      </c>
      <c r="M1747" s="6" t="s">
        <v>22</v>
      </c>
      <c r="P1747" s="4" t="s">
        <v>13716</v>
      </c>
      <c r="Q1747" s="4">
        <v>14</v>
      </c>
      <c r="R1747" s="17">
        <v>360</v>
      </c>
      <c r="S1747" s="14" t="s">
        <v>1006</v>
      </c>
      <c r="T1747" s="14" t="s">
        <v>1006</v>
      </c>
      <c r="U1747" s="4" t="s">
        <v>1341</v>
      </c>
      <c r="V1747" s="14" t="s">
        <v>1005</v>
      </c>
      <c r="W1747" s="4" t="s">
        <v>31</v>
      </c>
      <c r="X1747" s="14" t="s">
        <v>1005</v>
      </c>
      <c r="Z1747" s="9" t="s">
        <v>13717</v>
      </c>
      <c r="AA1747" s="10" t="s">
        <v>22</v>
      </c>
      <c r="AB1747" s="10" t="s">
        <v>1356</v>
      </c>
      <c r="AC1747" s="10" t="s">
        <v>13718</v>
      </c>
      <c r="AD1747" s="13" t="s">
        <v>13719</v>
      </c>
      <c r="AE1747" s="10" t="s">
        <v>13720</v>
      </c>
      <c r="AF1747" s="10" t="s">
        <v>101</v>
      </c>
      <c r="AG1747" s="10" t="s">
        <v>36</v>
      </c>
      <c r="AH1747" s="10" t="s">
        <v>13721</v>
      </c>
      <c r="AI1747" s="10" t="s">
        <v>1006</v>
      </c>
      <c r="AJ1747" s="10" t="s">
        <v>1005</v>
      </c>
      <c r="AK1747" s="12" t="s">
        <v>1005</v>
      </c>
      <c r="AL1747" s="53" t="s">
        <v>1005</v>
      </c>
      <c r="AM1747" s="52">
        <v>0</v>
      </c>
      <c r="AN1747" s="51" t="s">
        <v>57</v>
      </c>
      <c r="AO1747" s="51" t="s">
        <v>64</v>
      </c>
      <c r="BA1747" s="56" t="s">
        <v>1356</v>
      </c>
      <c r="BB1747" s="56" t="s">
        <v>1356</v>
      </c>
      <c r="BC1747" s="56" t="s">
        <v>1356</v>
      </c>
      <c r="BD1747" s="56" t="s">
        <v>1356</v>
      </c>
      <c r="BG1747" s="56" t="s">
        <v>1356</v>
      </c>
      <c r="BH1747" s="56" t="s">
        <v>1356</v>
      </c>
      <c r="BI1747" s="56" t="s">
        <v>1356</v>
      </c>
      <c r="BJ1747" s="67" t="s">
        <v>1356</v>
      </c>
    </row>
    <row r="1748" spans="1:62" x14ac:dyDescent="0.35">
      <c r="A1748" s="58" t="s">
        <v>13722</v>
      </c>
      <c r="B1748" s="16" t="s">
        <v>12700</v>
      </c>
      <c r="C1748" s="2" t="s">
        <v>12253</v>
      </c>
      <c r="D1748" s="82" t="s">
        <v>13942</v>
      </c>
      <c r="E1748" s="87" t="e">
        <f>VLOOKUP(A1748,#REF!,2,FALSE)</f>
        <v>#REF!</v>
      </c>
      <c r="F1748" s="4" t="s">
        <v>1005</v>
      </c>
      <c r="G1748" s="4" t="s">
        <v>1006</v>
      </c>
      <c r="H1748" s="4" t="s">
        <v>1005</v>
      </c>
      <c r="I1748" s="4" t="s">
        <v>1006</v>
      </c>
      <c r="J1748" s="4" t="s">
        <v>1006</v>
      </c>
      <c r="K1748" s="4" t="s">
        <v>1005</v>
      </c>
      <c r="L1748" s="4" t="s">
        <v>1006</v>
      </c>
      <c r="M1748" s="6" t="s">
        <v>20</v>
      </c>
      <c r="P1748" s="4" t="s">
        <v>13723</v>
      </c>
      <c r="Q1748" s="4">
        <v>1</v>
      </c>
      <c r="R1748" s="17">
        <v>17</v>
      </c>
      <c r="S1748" s="14" t="s">
        <v>1006</v>
      </c>
      <c r="T1748" s="14" t="s">
        <v>1006</v>
      </c>
      <c r="U1748" s="4" t="s">
        <v>1341</v>
      </c>
      <c r="V1748" s="14" t="s">
        <v>1006</v>
      </c>
      <c r="W1748" s="4" t="s">
        <v>13724</v>
      </c>
      <c r="X1748" s="14" t="s">
        <v>1005</v>
      </c>
      <c r="Z1748" s="9" t="s">
        <v>13725</v>
      </c>
      <c r="AA1748" s="10" t="s">
        <v>20</v>
      </c>
      <c r="AB1748" s="10" t="s">
        <v>1356</v>
      </c>
      <c r="AC1748" s="10" t="s">
        <v>13726</v>
      </c>
      <c r="AD1748" s="13" t="s">
        <v>541</v>
      </c>
      <c r="AE1748" s="10" t="s">
        <v>542</v>
      </c>
      <c r="AF1748" s="10" t="s">
        <v>101</v>
      </c>
      <c r="AG1748" s="10" t="s">
        <v>23</v>
      </c>
      <c r="AH1748" s="10" t="s">
        <v>13727</v>
      </c>
      <c r="AI1748" s="10" t="s">
        <v>1005</v>
      </c>
      <c r="AJ1748" s="10" t="s">
        <v>1005</v>
      </c>
      <c r="AK1748" s="12" t="s">
        <v>1005</v>
      </c>
      <c r="AL1748" s="53" t="s">
        <v>1005</v>
      </c>
      <c r="AM1748" s="52">
        <v>0</v>
      </c>
      <c r="AN1748" s="51" t="s">
        <v>1348</v>
      </c>
      <c r="AO1748" s="51" t="s">
        <v>1361</v>
      </c>
      <c r="BA1748" s="56" t="s">
        <v>1356</v>
      </c>
      <c r="BB1748" s="56" t="s">
        <v>1356</v>
      </c>
      <c r="BC1748" s="56" t="s">
        <v>1356</v>
      </c>
      <c r="BD1748" s="56" t="s">
        <v>1356</v>
      </c>
      <c r="BG1748" s="56" t="s">
        <v>1356</v>
      </c>
      <c r="BH1748" s="56" t="s">
        <v>1356</v>
      </c>
      <c r="BI1748" s="56" t="s">
        <v>1356</v>
      </c>
      <c r="BJ1748" s="67" t="s">
        <v>1356</v>
      </c>
    </row>
    <row r="1749" spans="1:62" x14ac:dyDescent="0.35">
      <c r="A1749" s="58" t="s">
        <v>13728</v>
      </c>
      <c r="B1749" s="16" t="s">
        <v>12700</v>
      </c>
      <c r="C1749" s="2" t="s">
        <v>13729</v>
      </c>
      <c r="D1749" s="82" t="s">
        <v>13807</v>
      </c>
      <c r="E1749" s="87" t="e">
        <f>VLOOKUP(A1749,#REF!,2,FALSE)</f>
        <v>#REF!</v>
      </c>
      <c r="F1749" s="4" t="s">
        <v>1006</v>
      </c>
      <c r="G1749" s="4" t="s">
        <v>1006</v>
      </c>
      <c r="H1749" s="4" t="s">
        <v>1006</v>
      </c>
      <c r="I1749" s="4" t="s">
        <v>1006</v>
      </c>
      <c r="J1749" s="4" t="s">
        <v>1006</v>
      </c>
      <c r="K1749" s="4" t="s">
        <v>1006</v>
      </c>
      <c r="L1749" s="4" t="s">
        <v>1006</v>
      </c>
      <c r="M1749" s="6" t="s">
        <v>20</v>
      </c>
      <c r="N1749" s="6" t="s">
        <v>22</v>
      </c>
      <c r="P1749" s="4" t="s">
        <v>13730</v>
      </c>
      <c r="Q1749" s="4">
        <v>3</v>
      </c>
      <c r="R1749" s="17">
        <v>21</v>
      </c>
      <c r="S1749" s="14" t="s">
        <v>1006</v>
      </c>
      <c r="T1749" s="14" t="s">
        <v>1006</v>
      </c>
      <c r="U1749" s="4" t="s">
        <v>1341</v>
      </c>
      <c r="V1749" s="14" t="s">
        <v>1005</v>
      </c>
      <c r="W1749" s="4" t="s">
        <v>13731</v>
      </c>
      <c r="X1749" s="14" t="s">
        <v>1005</v>
      </c>
      <c r="Z1749" s="9" t="s">
        <v>13732</v>
      </c>
      <c r="AA1749" s="10" t="s">
        <v>22</v>
      </c>
      <c r="AB1749" s="10" t="s">
        <v>1356</v>
      </c>
      <c r="AC1749" s="10" t="s">
        <v>13733</v>
      </c>
      <c r="AD1749" s="13" t="s">
        <v>13734</v>
      </c>
      <c r="AE1749" s="10" t="s">
        <v>13735</v>
      </c>
      <c r="AF1749" s="10" t="s">
        <v>101</v>
      </c>
      <c r="AG1749" s="10" t="s">
        <v>5</v>
      </c>
      <c r="AH1749" s="10" t="s">
        <v>13736</v>
      </c>
      <c r="AI1749" s="10" t="s">
        <v>1005</v>
      </c>
      <c r="AJ1749" s="10" t="s">
        <v>1005</v>
      </c>
      <c r="AK1749" s="12" t="s">
        <v>1005</v>
      </c>
      <c r="AL1749" s="53" t="s">
        <v>1005</v>
      </c>
      <c r="AM1749" s="52">
        <v>0</v>
      </c>
      <c r="AN1749" s="51" t="s">
        <v>1348</v>
      </c>
      <c r="AO1749" s="51" t="s">
        <v>1361</v>
      </c>
      <c r="BA1749" s="56" t="s">
        <v>1356</v>
      </c>
      <c r="BB1749" s="56" t="s">
        <v>1356</v>
      </c>
      <c r="BC1749" s="56" t="s">
        <v>1356</v>
      </c>
      <c r="BD1749" s="56" t="s">
        <v>1356</v>
      </c>
      <c r="BG1749" s="56" t="s">
        <v>1356</v>
      </c>
      <c r="BH1749" s="56" t="s">
        <v>1356</v>
      </c>
      <c r="BI1749" s="56" t="s">
        <v>1356</v>
      </c>
      <c r="BJ1749" s="67" t="s">
        <v>1356</v>
      </c>
    </row>
    <row r="1750" spans="1:62" x14ac:dyDescent="0.35">
      <c r="A1750" s="58" t="s">
        <v>13737</v>
      </c>
      <c r="B1750" s="16" t="s">
        <v>12700</v>
      </c>
      <c r="C1750" s="2" t="s">
        <v>13738</v>
      </c>
      <c r="D1750" s="82" t="s">
        <v>13739</v>
      </c>
      <c r="E1750" s="87" t="e">
        <f>VLOOKUP(A1750,#REF!,2,FALSE)</f>
        <v>#REF!</v>
      </c>
      <c r="F1750" s="4" t="s">
        <v>1006</v>
      </c>
      <c r="G1750" s="4" t="s">
        <v>1006</v>
      </c>
      <c r="H1750" s="4" t="s">
        <v>1005</v>
      </c>
      <c r="I1750" s="4" t="s">
        <v>1006</v>
      </c>
      <c r="J1750" s="4" t="s">
        <v>1006</v>
      </c>
      <c r="K1750" s="4" t="s">
        <v>1005</v>
      </c>
      <c r="L1750" s="4" t="s">
        <v>1006</v>
      </c>
      <c r="M1750" s="6" t="s">
        <v>22</v>
      </c>
      <c r="P1750" s="4" t="s">
        <v>13740</v>
      </c>
      <c r="Q1750" s="4">
        <v>2</v>
      </c>
      <c r="R1750" s="17">
        <v>55</v>
      </c>
      <c r="S1750" s="14" t="s">
        <v>1006</v>
      </c>
      <c r="T1750" s="14" t="s">
        <v>1006</v>
      </c>
      <c r="U1750" s="4" t="s">
        <v>1341</v>
      </c>
      <c r="V1750" s="14" t="s">
        <v>1006</v>
      </c>
      <c r="W1750" s="4" t="s">
        <v>108</v>
      </c>
      <c r="X1750" s="14" t="s">
        <v>1005</v>
      </c>
      <c r="Z1750" s="9" t="s">
        <v>13741</v>
      </c>
      <c r="AA1750" s="10" t="s">
        <v>22</v>
      </c>
      <c r="AB1750" s="10" t="s">
        <v>1356</v>
      </c>
      <c r="AC1750" s="10" t="s">
        <v>13742</v>
      </c>
      <c r="AD1750" s="13" t="s">
        <v>13743</v>
      </c>
      <c r="AE1750" s="10" t="s">
        <v>13744</v>
      </c>
      <c r="AF1750" s="10" t="s">
        <v>101</v>
      </c>
      <c r="AG1750" s="10" t="s">
        <v>7</v>
      </c>
      <c r="AH1750" s="10" t="s">
        <v>13745</v>
      </c>
      <c r="AI1750" s="10" t="s">
        <v>1005</v>
      </c>
      <c r="AJ1750" s="10" t="s">
        <v>1005</v>
      </c>
      <c r="AK1750" s="12" t="s">
        <v>1005</v>
      </c>
      <c r="AL1750" s="53" t="s">
        <v>1005</v>
      </c>
      <c r="AM1750" s="52">
        <v>0</v>
      </c>
      <c r="AN1750" s="51" t="s">
        <v>1348</v>
      </c>
      <c r="AO1750" s="51" t="s">
        <v>1361</v>
      </c>
      <c r="BA1750" s="56" t="s">
        <v>1356</v>
      </c>
      <c r="BB1750" s="56" t="s">
        <v>1356</v>
      </c>
      <c r="BC1750" s="56" t="s">
        <v>1356</v>
      </c>
      <c r="BD1750" s="56" t="s">
        <v>1356</v>
      </c>
      <c r="BG1750" s="56" t="s">
        <v>1356</v>
      </c>
      <c r="BH1750" s="56" t="s">
        <v>1356</v>
      </c>
      <c r="BI1750" s="56" t="s">
        <v>1356</v>
      </c>
      <c r="BJ1750" s="67" t="s">
        <v>1356</v>
      </c>
    </row>
    <row r="1751" spans="1:62" x14ac:dyDescent="0.35">
      <c r="A1751" s="58" t="s">
        <v>13746</v>
      </c>
      <c r="B1751" s="16" t="s">
        <v>12700</v>
      </c>
      <c r="C1751" s="2" t="s">
        <v>13747</v>
      </c>
      <c r="D1751" s="82" t="s">
        <v>13943</v>
      </c>
      <c r="E1751" s="87" t="e">
        <f>VLOOKUP(A1751,#REF!,2,FALSE)</f>
        <v>#REF!</v>
      </c>
      <c r="F1751" s="4" t="s">
        <v>1006</v>
      </c>
      <c r="G1751" s="4" t="s">
        <v>1006</v>
      </c>
      <c r="H1751" s="4" t="s">
        <v>1006</v>
      </c>
      <c r="I1751" s="4" t="s">
        <v>1006</v>
      </c>
      <c r="J1751" s="4" t="s">
        <v>1006</v>
      </c>
      <c r="K1751" s="4" t="s">
        <v>1005</v>
      </c>
      <c r="L1751" s="4" t="s">
        <v>1006</v>
      </c>
      <c r="M1751" s="6" t="s">
        <v>24</v>
      </c>
      <c r="P1751" s="4" t="s">
        <v>13748</v>
      </c>
      <c r="Q1751" s="4">
        <v>15</v>
      </c>
      <c r="R1751" s="17">
        <v>360</v>
      </c>
      <c r="S1751" s="14" t="s">
        <v>1005</v>
      </c>
      <c r="T1751" s="14" t="s">
        <v>1006</v>
      </c>
      <c r="U1751" s="4" t="s">
        <v>1364</v>
      </c>
      <c r="V1751" s="14" t="s">
        <v>1005</v>
      </c>
      <c r="W1751" s="4" t="s">
        <v>108</v>
      </c>
      <c r="X1751" s="14" t="s">
        <v>1005</v>
      </c>
      <c r="Z1751" s="9" t="s">
        <v>13749</v>
      </c>
      <c r="AA1751" s="10" t="s">
        <v>24</v>
      </c>
      <c r="AB1751" s="10" t="s">
        <v>1356</v>
      </c>
      <c r="AC1751" s="10" t="s">
        <v>13750</v>
      </c>
      <c r="AD1751" s="13" t="s">
        <v>13751</v>
      </c>
      <c r="AE1751" s="10" t="s">
        <v>13752</v>
      </c>
      <c r="AF1751" s="10" t="s">
        <v>101</v>
      </c>
      <c r="AG1751" s="10" t="s">
        <v>13</v>
      </c>
      <c r="AH1751" s="10" t="s">
        <v>13753</v>
      </c>
      <c r="AI1751" s="10" t="s">
        <v>1006</v>
      </c>
      <c r="AJ1751" s="10" t="s">
        <v>1005</v>
      </c>
      <c r="AK1751" s="12" t="s">
        <v>1006</v>
      </c>
      <c r="AL1751" s="53" t="s">
        <v>1005</v>
      </c>
      <c r="AM1751" s="52">
        <v>0</v>
      </c>
      <c r="AN1751" s="51" t="s">
        <v>1348</v>
      </c>
      <c r="AO1751" s="51" t="s">
        <v>1361</v>
      </c>
      <c r="BA1751" s="56" t="s">
        <v>1356</v>
      </c>
      <c r="BB1751" s="56" t="s">
        <v>1356</v>
      </c>
      <c r="BC1751" s="56" t="s">
        <v>1356</v>
      </c>
      <c r="BD1751" s="56" t="s">
        <v>1356</v>
      </c>
      <c r="BG1751" s="56" t="s">
        <v>1356</v>
      </c>
      <c r="BH1751" s="56" t="s">
        <v>1356</v>
      </c>
      <c r="BI1751" s="56" t="s">
        <v>1356</v>
      </c>
      <c r="BJ1751" s="67" t="s">
        <v>1356</v>
      </c>
    </row>
    <row r="1752" spans="1:62" x14ac:dyDescent="0.35">
      <c r="A1752" s="58" t="s">
        <v>13754</v>
      </c>
      <c r="B1752" s="16" t="s">
        <v>12700</v>
      </c>
      <c r="C1752" s="2" t="s">
        <v>13755</v>
      </c>
      <c r="D1752" s="82" t="s">
        <v>13941</v>
      </c>
      <c r="E1752" s="87" t="e">
        <f>VLOOKUP(A1752,#REF!,2,FALSE)</f>
        <v>#REF!</v>
      </c>
      <c r="F1752" s="4" t="s">
        <v>1006</v>
      </c>
      <c r="G1752" s="4" t="s">
        <v>1006</v>
      </c>
      <c r="H1752" s="4" t="s">
        <v>1006</v>
      </c>
      <c r="I1752" s="4" t="s">
        <v>1006</v>
      </c>
      <c r="J1752" s="4" t="s">
        <v>1006</v>
      </c>
      <c r="K1752" s="4" t="s">
        <v>1005</v>
      </c>
      <c r="L1752" s="4" t="s">
        <v>1005</v>
      </c>
      <c r="M1752" s="6" t="s">
        <v>26</v>
      </c>
      <c r="P1752" s="4" t="s">
        <v>13756</v>
      </c>
      <c r="Q1752" s="4">
        <v>17</v>
      </c>
      <c r="R1752" s="17">
        <v>800</v>
      </c>
      <c r="S1752" s="14" t="s">
        <v>1006</v>
      </c>
      <c r="T1752" s="14" t="s">
        <v>1006</v>
      </c>
      <c r="U1752" s="4" t="s">
        <v>1341</v>
      </c>
      <c r="V1752" s="14" t="s">
        <v>1005</v>
      </c>
      <c r="W1752" s="4" t="s">
        <v>13757</v>
      </c>
      <c r="X1752" s="14" t="s">
        <v>1006</v>
      </c>
      <c r="Y1752" s="8" t="s">
        <v>13758</v>
      </c>
      <c r="Z1752" s="9" t="s">
        <v>13759</v>
      </c>
      <c r="AA1752" s="10" t="s">
        <v>26</v>
      </c>
      <c r="AB1752" s="10" t="s">
        <v>1356</v>
      </c>
      <c r="AC1752" s="10" t="s">
        <v>13760</v>
      </c>
      <c r="AD1752" s="13" t="s">
        <v>13761</v>
      </c>
      <c r="AE1752" s="10" t="s">
        <v>13762</v>
      </c>
      <c r="AF1752" s="10" t="s">
        <v>101</v>
      </c>
      <c r="AG1752" s="10" t="s">
        <v>10</v>
      </c>
      <c r="AH1752" s="10" t="s">
        <v>13763</v>
      </c>
      <c r="AI1752" s="10" t="s">
        <v>1006</v>
      </c>
      <c r="AJ1752" s="10" t="s">
        <v>1005</v>
      </c>
      <c r="AK1752" s="12" t="s">
        <v>1006</v>
      </c>
      <c r="AL1752" s="53" t="s">
        <v>1005</v>
      </c>
      <c r="AM1752" s="52">
        <v>0</v>
      </c>
      <c r="AN1752" s="51" t="s">
        <v>59</v>
      </c>
      <c r="AO1752" s="51" t="s">
        <v>68</v>
      </c>
      <c r="AP1752" s="51" t="s">
        <v>139</v>
      </c>
      <c r="AQ1752" s="51" t="s">
        <v>172</v>
      </c>
      <c r="AR1752" s="51" t="s">
        <v>128</v>
      </c>
      <c r="AS1752" s="51" t="s">
        <v>104</v>
      </c>
      <c r="BA1752" s="56" t="s">
        <v>1356</v>
      </c>
      <c r="BB1752" s="56" t="s">
        <v>1356</v>
      </c>
      <c r="BC1752" s="56" t="s">
        <v>1356</v>
      </c>
      <c r="BD1752" s="56" t="s">
        <v>1356</v>
      </c>
      <c r="BG1752" s="56" t="s">
        <v>1356</v>
      </c>
      <c r="BH1752" s="56" t="s">
        <v>1356</v>
      </c>
      <c r="BI1752" s="56" t="s">
        <v>1356</v>
      </c>
      <c r="BJ1752" s="67" t="s">
        <v>1356</v>
      </c>
    </row>
    <row r="1753" spans="1:62" x14ac:dyDescent="0.35">
      <c r="A1753" s="58" t="s">
        <v>13764</v>
      </c>
      <c r="B1753" s="16" t="s">
        <v>12700</v>
      </c>
      <c r="C1753" s="2" t="s">
        <v>13765</v>
      </c>
      <c r="D1753" s="3" t="s">
        <v>13956</v>
      </c>
      <c r="E1753" s="87" t="e">
        <f>VLOOKUP(A1753,#REF!,2,FALSE)</f>
        <v>#REF!</v>
      </c>
      <c r="F1753" s="4" t="s">
        <v>1006</v>
      </c>
      <c r="G1753" s="4" t="s">
        <v>1006</v>
      </c>
      <c r="H1753" s="4" t="s">
        <v>1005</v>
      </c>
      <c r="I1753" s="4" t="s">
        <v>1006</v>
      </c>
      <c r="J1753" s="4" t="s">
        <v>1006</v>
      </c>
      <c r="K1753" s="4" t="s">
        <v>1005</v>
      </c>
      <c r="L1753" s="4" t="s">
        <v>1005</v>
      </c>
      <c r="M1753" s="6" t="s">
        <v>22</v>
      </c>
      <c r="P1753" s="4" t="s">
        <v>13766</v>
      </c>
      <c r="Q1753" s="4">
        <v>17</v>
      </c>
      <c r="R1753" s="17">
        <v>476</v>
      </c>
      <c r="S1753" s="14" t="s">
        <v>1006</v>
      </c>
      <c r="T1753" s="14" t="s">
        <v>1005</v>
      </c>
      <c r="U1753" s="4" t="s">
        <v>1341</v>
      </c>
      <c r="V1753" s="14" t="s">
        <v>1005</v>
      </c>
      <c r="W1753" s="4" t="s">
        <v>13019</v>
      </c>
      <c r="X1753" s="14" t="s">
        <v>1006</v>
      </c>
      <c r="Y1753" s="8" t="s">
        <v>13767</v>
      </c>
      <c r="Z1753" s="9" t="s">
        <v>12395</v>
      </c>
      <c r="AA1753" s="10" t="s">
        <v>22</v>
      </c>
      <c r="AB1753" s="10" t="s">
        <v>1356</v>
      </c>
      <c r="AC1753" s="10" t="s">
        <v>12396</v>
      </c>
      <c r="AD1753" s="13" t="s">
        <v>765</v>
      </c>
      <c r="AE1753" s="10" t="s">
        <v>1551</v>
      </c>
      <c r="AF1753" s="10" t="s">
        <v>101</v>
      </c>
      <c r="AG1753" s="10" t="s">
        <v>10</v>
      </c>
      <c r="AH1753" s="10" t="s">
        <v>12397</v>
      </c>
      <c r="AI1753" s="10" t="s">
        <v>1006</v>
      </c>
      <c r="AJ1753" s="10" t="s">
        <v>1005</v>
      </c>
      <c r="AK1753" s="12" t="s">
        <v>1006</v>
      </c>
      <c r="AL1753" s="53" t="s">
        <v>1005</v>
      </c>
      <c r="AM1753" s="52">
        <v>0</v>
      </c>
      <c r="AN1753" s="51" t="s">
        <v>57</v>
      </c>
      <c r="AO1753" s="51" t="s">
        <v>68</v>
      </c>
      <c r="BA1753" s="56" t="s">
        <v>1356</v>
      </c>
      <c r="BB1753" s="56" t="s">
        <v>1356</v>
      </c>
      <c r="BC1753" s="56" t="s">
        <v>1356</v>
      </c>
      <c r="BD1753" s="56" t="s">
        <v>1356</v>
      </c>
      <c r="BG1753" s="56" t="s">
        <v>1356</v>
      </c>
      <c r="BH1753" s="56" t="s">
        <v>1356</v>
      </c>
      <c r="BI1753" s="56" t="s">
        <v>1356</v>
      </c>
      <c r="BJ1753" s="67" t="s">
        <v>1356</v>
      </c>
    </row>
    <row r="1754" spans="1:62" x14ac:dyDescent="0.35">
      <c r="E1754" s="87" t="e">
        <f>VLOOKUP(A1754,#REF!,2,FALSE)</f>
        <v>#REF!</v>
      </c>
    </row>
    <row r="1755" spans="1:62" x14ac:dyDescent="0.35">
      <c r="E1755" s="87" t="e">
        <f>VLOOKUP(A1755,#REF!,2,FALSE)</f>
        <v>#REF!</v>
      </c>
    </row>
    <row r="1756" spans="1:62" x14ac:dyDescent="0.35">
      <c r="E1756" s="87" t="e">
        <f>VLOOKUP(A1756,#REF!,2,FALSE)</f>
        <v>#REF!</v>
      </c>
    </row>
    <row r="1757" spans="1:62" x14ac:dyDescent="0.35">
      <c r="E1757" s="87" t="e">
        <f>VLOOKUP(A1757,#REF!,2,FALSE)</f>
        <v>#REF!</v>
      </c>
    </row>
    <row r="1758" spans="1:62" x14ac:dyDescent="0.35">
      <c r="E1758" s="87" t="e">
        <f>VLOOKUP(A1758,#REF!,2,FALSE)</f>
        <v>#REF!</v>
      </c>
    </row>
    <row r="1759" spans="1:62" x14ac:dyDescent="0.35">
      <c r="E1759" s="87" t="e">
        <f>VLOOKUP(A1759,#REF!,2,FALSE)</f>
        <v>#REF!</v>
      </c>
    </row>
    <row r="1760" spans="1:62" x14ac:dyDescent="0.35">
      <c r="E1760" s="87" t="e">
        <f>VLOOKUP(A1760,#REF!,2,FALSE)</f>
        <v>#REF!</v>
      </c>
    </row>
    <row r="1761" spans="5:5" x14ac:dyDescent="0.35">
      <c r="E1761" s="87" t="e">
        <f>VLOOKUP(A1761,#REF!,2,FALSE)</f>
        <v>#REF!</v>
      </c>
    </row>
    <row r="1762" spans="5:5" x14ac:dyDescent="0.35">
      <c r="E1762" s="87" t="e">
        <f>VLOOKUP(A1762,#REF!,2,FALSE)</f>
        <v>#REF!</v>
      </c>
    </row>
    <row r="1763" spans="5:5" x14ac:dyDescent="0.35">
      <c r="E1763" s="87" t="e">
        <f>VLOOKUP(A1763,#REF!,2,FALSE)</f>
        <v>#REF!</v>
      </c>
    </row>
    <row r="1764" spans="5:5" x14ac:dyDescent="0.35">
      <c r="E1764" s="87" t="e">
        <f>VLOOKUP(A1764,#REF!,2,FALSE)</f>
        <v>#REF!</v>
      </c>
    </row>
    <row r="1765" spans="5:5" x14ac:dyDescent="0.35">
      <c r="E1765" s="87" t="e">
        <f>VLOOKUP(A1765,#REF!,2,FALSE)</f>
        <v>#REF!</v>
      </c>
    </row>
    <row r="1766" spans="5:5" x14ac:dyDescent="0.35">
      <c r="E1766" s="87" t="e">
        <f>VLOOKUP(A1766,#REF!,2,FALSE)</f>
        <v>#REF!</v>
      </c>
    </row>
    <row r="1767" spans="5:5" x14ac:dyDescent="0.35">
      <c r="E1767" s="87" t="e">
        <f>VLOOKUP(A1767,#REF!,2,FALSE)</f>
        <v>#REF!</v>
      </c>
    </row>
    <row r="1768" spans="5:5" x14ac:dyDescent="0.35">
      <c r="E1768" s="87" t="e">
        <f>VLOOKUP(A1768,#REF!,2,FALSE)</f>
        <v>#REF!</v>
      </c>
    </row>
    <row r="1769" spans="5:5" x14ac:dyDescent="0.35">
      <c r="E1769" s="87" t="e">
        <f>VLOOKUP(A1769,#REF!,2,FALSE)</f>
        <v>#REF!</v>
      </c>
    </row>
    <row r="1770" spans="5:5" x14ac:dyDescent="0.35">
      <c r="E1770" s="87" t="e">
        <f>VLOOKUP(A1770,#REF!,2,FALSE)</f>
        <v>#REF!</v>
      </c>
    </row>
    <row r="1771" spans="5:5" x14ac:dyDescent="0.35">
      <c r="E1771" s="87" t="e">
        <f>VLOOKUP(A1771,#REF!,2,FALSE)</f>
        <v>#REF!</v>
      </c>
    </row>
    <row r="1772" spans="5:5" x14ac:dyDescent="0.35">
      <c r="E1772" s="87" t="e">
        <f>VLOOKUP(A1772,#REF!,2,FALSE)</f>
        <v>#REF!</v>
      </c>
    </row>
    <row r="1773" spans="5:5" x14ac:dyDescent="0.35">
      <c r="E1773" s="87" t="e">
        <f>VLOOKUP(A1773,#REF!,2,FALSE)</f>
        <v>#REF!</v>
      </c>
    </row>
    <row r="1774" spans="5:5" x14ac:dyDescent="0.35">
      <c r="E1774" s="87" t="e">
        <f>VLOOKUP(A1774,#REF!,2,FALSE)</f>
        <v>#REF!</v>
      </c>
    </row>
    <row r="1775" spans="5:5" x14ac:dyDescent="0.35">
      <c r="E1775" s="87" t="e">
        <f>VLOOKUP(A1775,#REF!,2,FALSE)</f>
        <v>#REF!</v>
      </c>
    </row>
    <row r="1776" spans="5:5" x14ac:dyDescent="0.35">
      <c r="E1776" s="87" t="e">
        <f>VLOOKUP(A1776,#REF!,2,FALSE)</f>
        <v>#REF!</v>
      </c>
    </row>
    <row r="1777" spans="5:5" x14ac:dyDescent="0.35">
      <c r="E1777" s="87" t="e">
        <f>VLOOKUP(A1777,#REF!,2,FALSE)</f>
        <v>#REF!</v>
      </c>
    </row>
    <row r="1778" spans="5:5" x14ac:dyDescent="0.35">
      <c r="E1778" s="87" t="e">
        <f>VLOOKUP(A1778,#REF!,2,FALSE)</f>
        <v>#REF!</v>
      </c>
    </row>
    <row r="1779" spans="5:5" x14ac:dyDescent="0.35">
      <c r="E1779" s="87" t="e">
        <f>VLOOKUP(A1779,#REF!,2,FALSE)</f>
        <v>#REF!</v>
      </c>
    </row>
    <row r="1780" spans="5:5" x14ac:dyDescent="0.35">
      <c r="E1780" s="87" t="e">
        <f>VLOOKUP(A1780,#REF!,2,FALSE)</f>
        <v>#REF!</v>
      </c>
    </row>
    <row r="1781" spans="5:5" x14ac:dyDescent="0.35">
      <c r="E1781" s="87" t="e">
        <f>VLOOKUP(A1781,#REF!,2,FALSE)</f>
        <v>#REF!</v>
      </c>
    </row>
    <row r="1782" spans="5:5" x14ac:dyDescent="0.35">
      <c r="E1782" s="87" t="e">
        <f>VLOOKUP(A1782,#REF!,2,FALSE)</f>
        <v>#REF!</v>
      </c>
    </row>
    <row r="1783" spans="5:5" x14ac:dyDescent="0.35">
      <c r="E1783" s="87" t="e">
        <f>VLOOKUP(A1783,#REF!,2,FALSE)</f>
        <v>#REF!</v>
      </c>
    </row>
    <row r="1784" spans="5:5" x14ac:dyDescent="0.35">
      <c r="E1784" s="87" t="e">
        <f>VLOOKUP(A1784,#REF!,2,FALSE)</f>
        <v>#REF!</v>
      </c>
    </row>
    <row r="1785" spans="5:5" x14ac:dyDescent="0.35">
      <c r="E1785" s="87" t="e">
        <f>VLOOKUP(A1785,#REF!,2,FALSE)</f>
        <v>#REF!</v>
      </c>
    </row>
    <row r="1786" spans="5:5" x14ac:dyDescent="0.35">
      <c r="E1786" s="87" t="e">
        <f>VLOOKUP(A1786,#REF!,2,FALSE)</f>
        <v>#REF!</v>
      </c>
    </row>
    <row r="1787" spans="5:5" x14ac:dyDescent="0.35">
      <c r="E1787" s="87" t="e">
        <f>VLOOKUP(A1787,#REF!,2,FALSE)</f>
        <v>#REF!</v>
      </c>
    </row>
    <row r="1788" spans="5:5" x14ac:dyDescent="0.35">
      <c r="E1788" s="87" t="e">
        <f>VLOOKUP(A1788,#REF!,2,FALSE)</f>
        <v>#REF!</v>
      </c>
    </row>
    <row r="1789" spans="5:5" x14ac:dyDescent="0.35">
      <c r="E1789" s="87" t="e">
        <f>VLOOKUP(A1789,#REF!,2,FALSE)</f>
        <v>#REF!</v>
      </c>
    </row>
    <row r="1790" spans="5:5" x14ac:dyDescent="0.35">
      <c r="E1790" s="87" t="e">
        <f>VLOOKUP(A1790,#REF!,2,FALSE)</f>
        <v>#REF!</v>
      </c>
    </row>
    <row r="1791" spans="5:5" x14ac:dyDescent="0.35">
      <c r="E1791" s="87" t="e">
        <f>VLOOKUP(A1791,#REF!,2,FALSE)</f>
        <v>#REF!</v>
      </c>
    </row>
    <row r="1792" spans="5:5" x14ac:dyDescent="0.35">
      <c r="E1792" s="87" t="e">
        <f>VLOOKUP(A1792,#REF!,2,FALSE)</f>
        <v>#REF!</v>
      </c>
    </row>
    <row r="1793" spans="5:5" x14ac:dyDescent="0.35">
      <c r="E1793" s="87" t="e">
        <f>VLOOKUP(A1793,#REF!,2,FALSE)</f>
        <v>#REF!</v>
      </c>
    </row>
  </sheetData>
  <autoFilter ref="A4:BJ1793" xr:uid="{9CF496F7-4353-47DF-A9D2-068A7E337E74}"/>
  <mergeCells count="49">
    <mergeCell ref="Z2:AK2"/>
    <mergeCell ref="AZ3:AZ4"/>
    <mergeCell ref="BA3:BA4"/>
    <mergeCell ref="BB3:BB4"/>
    <mergeCell ref="AZ2:BJ2"/>
    <mergeCell ref="BC3:BC4"/>
    <mergeCell ref="BD3:BD4"/>
    <mergeCell ref="BE3:BE4"/>
    <mergeCell ref="BF3:BF4"/>
    <mergeCell ref="BG3:BG4"/>
    <mergeCell ref="BH3:BH4"/>
    <mergeCell ref="BI3:BI4"/>
    <mergeCell ref="BJ3:BJ4"/>
    <mergeCell ref="AH3:AH4"/>
    <mergeCell ref="AI3:AK3"/>
    <mergeCell ref="Z3:Z4"/>
    <mergeCell ref="N3:N4"/>
    <mergeCell ref="T3:T4"/>
    <mergeCell ref="O3:O4"/>
    <mergeCell ref="F3:L3"/>
    <mergeCell ref="C3:C4"/>
    <mergeCell ref="D3:D4"/>
    <mergeCell ref="M3:M4"/>
    <mergeCell ref="P3:P4"/>
    <mergeCell ref="Q3:Q4"/>
    <mergeCell ref="R3:R4"/>
    <mergeCell ref="S3:S4"/>
    <mergeCell ref="U3:U4"/>
    <mergeCell ref="AA3:AA4"/>
    <mergeCell ref="AC3:AC4"/>
    <mergeCell ref="AD3:AD4"/>
    <mergeCell ref="AE3:AE4"/>
    <mergeCell ref="Y3:Y4"/>
    <mergeCell ref="AG3:AG4"/>
    <mergeCell ref="A1:BJ1"/>
    <mergeCell ref="A2:A4"/>
    <mergeCell ref="E3:E4"/>
    <mergeCell ref="AO3:AY3"/>
    <mergeCell ref="AF3:AF4"/>
    <mergeCell ref="AL2:AY2"/>
    <mergeCell ref="C2:Y2"/>
    <mergeCell ref="V3:V4"/>
    <mergeCell ref="W3:W4"/>
    <mergeCell ref="AB3:AB4"/>
    <mergeCell ref="AM3:AM4"/>
    <mergeCell ref="AN3:AN4"/>
    <mergeCell ref="B2:B4"/>
    <mergeCell ref="AL3:AL4"/>
    <mergeCell ref="X3:X4"/>
  </mergeCells>
  <phoneticPr fontId="3" type="noConversion"/>
  <pageMargins left="0.7" right="0.7" top="0.75" bottom="0.75" header="0.3" footer="0.3"/>
  <pageSetup paperSize="9" orientation="portrait" r:id="rId1"/>
  <headerFooter>
    <oddFooter>&amp;L&amp;1#&amp;"Arial Black"&amp;7&amp;K006AFFC1-INTERNAL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adb9cf7-564f-4bc2-a4f8-43045e40a295" xsi:nil="true"/>
    <SharedWithUsers xmlns="5b20ec75-d105-4e92-aec2-fde2737c88b1">
      <UserInfo>
        <DisplayName>Adrien Deprez</DisplayName>
        <AccountId>15</AccountId>
        <AccountType/>
      </UserInfo>
      <UserInfo>
        <DisplayName>Ines Berkane</DisplayName>
        <AccountId>637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94BAAA3FFF5546888A59618940EF28" ma:contentTypeVersion="14" ma:contentTypeDescription="Create a new document." ma:contentTypeScope="" ma:versionID="a59ebeb19444f051712fc574270eadc1">
  <xsd:schema xmlns:xsd="http://www.w3.org/2001/XMLSchema" xmlns:xs="http://www.w3.org/2001/XMLSchema" xmlns:p="http://schemas.microsoft.com/office/2006/metadata/properties" xmlns:ns2="1adb9cf7-564f-4bc2-a4f8-43045e40a295" xmlns:ns3="5b20ec75-d105-4e92-aec2-fde2737c88b1" targetNamespace="http://schemas.microsoft.com/office/2006/metadata/properties" ma:root="true" ma:fieldsID="19f95e227662a181cc2a65c2ba9735a0" ns2:_="" ns3:_="">
    <xsd:import namespace="1adb9cf7-564f-4bc2-a4f8-43045e40a295"/>
    <xsd:import namespace="5b20ec75-d105-4e92-aec2-fde2737c88b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b9cf7-564f-4bc2-a4f8-43045e40a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20ec75-d105-4e92-aec2-fde2737c88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525A90-0A34-4C48-A6C7-D24AFEC92969}">
  <ds:schemaRefs>
    <ds:schemaRef ds:uri="http://schemas.microsoft.com/office/2006/metadata/properties"/>
    <ds:schemaRef ds:uri="http://schemas.microsoft.com/office/infopath/2007/PartnerControls"/>
    <ds:schemaRef ds:uri="1adb9cf7-564f-4bc2-a4f8-43045e40a295"/>
    <ds:schemaRef ds:uri="5b20ec75-d105-4e92-aec2-fde2737c88b1"/>
  </ds:schemaRefs>
</ds:datastoreItem>
</file>

<file path=customXml/itemProps2.xml><?xml version="1.0" encoding="utf-8"?>
<ds:datastoreItem xmlns:ds="http://schemas.openxmlformats.org/officeDocument/2006/customXml" ds:itemID="{E27230AD-D6C9-48B6-AF92-1465CE2251A2}">
  <ds:schemaRefs>
    <ds:schemaRef ds:uri="http://schemas.microsoft.com/sharepoint/v3/contenttype/forms"/>
  </ds:schemaRefs>
</ds:datastoreItem>
</file>

<file path=customXml/itemProps3.xml><?xml version="1.0" encoding="utf-8"?>
<ds:datastoreItem xmlns:ds="http://schemas.openxmlformats.org/officeDocument/2006/customXml" ds:itemID="{D9011EB7-9201-4644-B5D5-067D38ABA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db9cf7-564f-4bc2-a4f8-43045e40a295"/>
    <ds:schemaRef ds:uri="5b20ec75-d105-4e92-aec2-fde2737c8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Suivi des projets</vt:lpstr>
      <vt:lpstr>Projets SOP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Adrien Deprez</dc:creator>
  <cp:keywords/>
  <dc:description/>
  <cp:lastModifiedBy>Adrien Deprez</cp:lastModifiedBy>
  <cp:revision/>
  <dcterms:created xsi:type="dcterms:W3CDTF">2019-11-24T16:59:47Z</dcterms:created>
  <dcterms:modified xsi:type="dcterms:W3CDTF">2022-01-07T15:36:13Z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0x010100CB94BAAA3FFF5546888A59618940EF28</vt:lpwstr>
  </property>
  <property fmtid="{D5CDD505-2E9C-101B-9397-08002B2CF9AE}" pid="3" name="Order">
    <vt:r8>597400</vt:r8>
  </property>
  <property fmtid="{D5CDD505-2E9C-101B-9397-08002B2CF9AE}" pid="4" name="MSIP_Label_fa0a176c-03b7-4548-a138-f385fded9173_Enabled">
    <vt:lpwstr>true</vt:lpwstr>
  </property>
  <property fmtid="{D5CDD505-2E9C-101B-9397-08002B2CF9AE}" pid="5" name="MSIP_Label_fa0a176c-03b7-4548-a138-f385fded9173_SetDate">
    <vt:lpwstr>2022-01-05T12:06:15Z</vt:lpwstr>
  </property>
  <property fmtid="{D5CDD505-2E9C-101B-9397-08002B2CF9AE}" pid="6" name="MSIP_Label_fa0a176c-03b7-4548-a138-f385fded9173_Method">
    <vt:lpwstr>Standard</vt:lpwstr>
  </property>
  <property fmtid="{D5CDD505-2E9C-101B-9397-08002B2CF9AE}" pid="7" name="MSIP_Label_fa0a176c-03b7-4548-a138-f385fded9173_Name">
    <vt:lpwstr>INTERNAL</vt:lpwstr>
  </property>
  <property fmtid="{D5CDD505-2E9C-101B-9397-08002B2CF9AE}" pid="8" name="MSIP_Label_fa0a176c-03b7-4548-a138-f385fded9173_SiteId">
    <vt:lpwstr>c09ce228-0328-4790-badb-51649a00a51c</vt:lpwstr>
  </property>
  <property fmtid="{D5CDD505-2E9C-101B-9397-08002B2CF9AE}" pid="9" name="MSIP_Label_fa0a176c-03b7-4548-a138-f385fded9173_ActionId">
    <vt:lpwstr>93917d6b-da08-450e-9714-fcb4941ab7ef</vt:lpwstr>
  </property>
  <property fmtid="{D5CDD505-2E9C-101B-9397-08002B2CF9AE}" pid="10" name="MSIP_Label_fa0a176c-03b7-4548-a138-f385fded9173_ContentBits">
    <vt:lpwstr>3</vt:lpwstr>
  </property>
</Properties>
</file>